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Websites\Pscweb\utilities\electric\DSM\"/>
    </mc:Choice>
  </mc:AlternateContent>
  <bookViews>
    <workbookView xWindow="7965" yWindow="645" windowWidth="6105" windowHeight="6975" tabRatio="877"/>
  </bookViews>
  <sheets>
    <sheet name="Reference Tab" sheetId="1" r:id="rId1"/>
    <sheet name="DSM Timeline" sheetId="35" r:id="rId2"/>
    <sheet name="DSM TL Data" sheetId="34" r:id="rId3"/>
    <sheet name="DSM General" sheetId="4" r:id="rId4"/>
    <sheet name="20" sheetId="36" r:id="rId5"/>
    <sheet name="20A" sheetId="44" r:id="rId6"/>
    <sheet name="70_72" sheetId="37" r:id="rId7"/>
    <sheet name="71" sheetId="5" r:id="rId8"/>
    <sheet name="72" sheetId="17" r:id="rId9"/>
    <sheet name="73" sheetId="23" r:id="rId10"/>
    <sheet name="96" sheetId="8" r:id="rId11"/>
    <sheet name="96A" sheetId="9" r:id="rId12"/>
    <sheet name="105" sheetId="39" r:id="rId13"/>
    <sheet name="107" sheetId="6" r:id="rId14"/>
    <sheet name="110" sheetId="25" r:id="rId15"/>
    <sheet name="111" sheetId="27" r:id="rId16"/>
    <sheet name="112" sheetId="18" r:id="rId17"/>
    <sheet name="113" sheetId="22" r:id="rId18"/>
    <sheet name="114" sheetId="7" r:id="rId19"/>
    <sheet name="115" sheetId="19" r:id="rId20"/>
    <sheet name="116" sheetId="20" r:id="rId21"/>
    <sheet name="116 (2)" sheetId="32" r:id="rId22"/>
    <sheet name="117" sheetId="10" r:id="rId23"/>
    <sheet name="118" sheetId="24" r:id="rId24"/>
    <sheet name="120" sheetId="28" r:id="rId25"/>
    <sheet name="122" sheetId="29" r:id="rId26"/>
    <sheet name="125" sheetId="21" r:id="rId27"/>
    <sheet name="126" sheetId="26" r:id="rId28"/>
    <sheet name="135" sheetId="31" r:id="rId29"/>
    <sheet name="136" sheetId="46" r:id="rId30"/>
    <sheet name="140" sheetId="30" r:id="rId31"/>
    <sheet name="140 (1)" sheetId="40" r:id="rId32"/>
    <sheet name="191" sheetId="16" r:id="rId33"/>
    <sheet name="192" sheetId="15" r:id="rId34"/>
    <sheet name="193" sheetId="14" r:id="rId35"/>
    <sheet name="194" sheetId="38" r:id="rId36"/>
    <sheet name="196" sheetId="42" r:id="rId37"/>
    <sheet name="231" sheetId="43" r:id="rId38"/>
    <sheet name="2020" sheetId="11" r:id="rId39"/>
  </sheets>
  <definedNames>
    <definedName name="_xlnm.Print_Area" localSheetId="12">'105'!$A$1:$F$24</definedName>
    <definedName name="_xlnm.Print_Area" localSheetId="13">'107'!$A$1:$F$260</definedName>
    <definedName name="_xlnm.Print_Area" localSheetId="14">'110'!$A$1:$F$146</definedName>
    <definedName name="_xlnm.Print_Area" localSheetId="15">'111'!$A$1:$F$160</definedName>
    <definedName name="_xlnm.Print_Area" localSheetId="18">'114'!$A$1:$F$128</definedName>
    <definedName name="_xlnm.Print_Area" localSheetId="22">'117'!$A$1:$F$66</definedName>
    <definedName name="_xlnm.Print_Area" localSheetId="23">'118'!$A$1:$F$74</definedName>
    <definedName name="_xlnm.Print_Area" localSheetId="28">'135'!$A$1:$F$288</definedName>
    <definedName name="_xlnm.Print_Area" localSheetId="29">'136'!$A$1:$D$97</definedName>
    <definedName name="_xlnm.Print_Area" localSheetId="30">'140'!$A$1:$F$221</definedName>
    <definedName name="_xlnm.Print_Area" localSheetId="34">'193'!$A$1:$F$224</definedName>
    <definedName name="_xlnm.Print_Area" localSheetId="36">'196'!$A$1:$F$290</definedName>
    <definedName name="_xlnm.Print_Area" localSheetId="5">'20A'!$A$1:$F$16</definedName>
    <definedName name="_xlnm.Print_Area" localSheetId="37">'231'!$A$1:$F$20</definedName>
    <definedName name="_xlnm.Print_Area" localSheetId="6">'70_72'!$A$1:$F$241</definedName>
    <definedName name="_xlnm.Print_Area" localSheetId="7">'71'!$A$1:$F$57</definedName>
    <definedName name="_xlnm.Print_Area" localSheetId="8">'72'!$A$1:$F$22</definedName>
    <definedName name="_xlnm.Print_Area" localSheetId="9">'73'!$A$1:$F$26</definedName>
    <definedName name="_xlnm.Print_Area" localSheetId="10">'96'!$A$1:$F$27</definedName>
    <definedName name="_xlnm.Print_Area" localSheetId="11">'96A'!$A$1:$F$36</definedName>
    <definedName name="_xlnm.Print_Area" localSheetId="3">'DSM General'!$A$1:$F$1012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37" i="34" l="1"/>
  <c r="G37" i="34"/>
  <c r="E37" i="34"/>
  <c r="I36" i="34" l="1"/>
  <c r="G36" i="34"/>
  <c r="E36" i="34"/>
  <c r="I38" i="34" l="1"/>
  <c r="G38" i="34"/>
  <c r="E38" i="34"/>
  <c r="I35" i="34" l="1"/>
  <c r="G35" i="34"/>
  <c r="E35" i="34"/>
  <c r="I33" i="34" l="1"/>
  <c r="I34" i="34"/>
  <c r="G33" i="34"/>
  <c r="G34" i="34"/>
  <c r="E33" i="34"/>
  <c r="E34" i="34"/>
  <c r="I32" i="34" l="1"/>
  <c r="G32" i="34"/>
  <c r="E32" i="34"/>
  <c r="D28" i="34" l="1"/>
  <c r="G28" i="34" s="1"/>
  <c r="D27" i="34"/>
  <c r="E27" i="34" s="1"/>
  <c r="D26" i="34"/>
  <c r="E26" i="34" s="1"/>
  <c r="D25" i="34"/>
  <c r="E25" i="34" s="1"/>
  <c r="D24" i="34"/>
  <c r="E24" i="34" s="1"/>
  <c r="D23" i="34"/>
  <c r="D22" i="34"/>
  <c r="D21" i="34"/>
  <c r="R21" i="34" s="1"/>
  <c r="Q22" i="34"/>
  <c r="Q23" i="34" s="1"/>
  <c r="Q24" i="34" s="1"/>
  <c r="Q25" i="34" s="1"/>
  <c r="Q26" i="34" s="1"/>
  <c r="Q27" i="34" s="1"/>
  <c r="Q28" i="34" s="1"/>
  <c r="Q29" i="34" s="1"/>
  <c r="Q30" i="34" s="1"/>
  <c r="Q31" i="34" s="1"/>
  <c r="Q32" i="34" s="1"/>
  <c r="Q33" i="34" s="1"/>
  <c r="Q34" i="34" s="1"/>
  <c r="Q35" i="34" s="1"/>
  <c r="Q36" i="34" s="1"/>
  <c r="Q37" i="34" s="1"/>
  <c r="Q38" i="34" s="1"/>
  <c r="I31" i="34"/>
  <c r="G31" i="34"/>
  <c r="E31" i="34"/>
  <c r="P28" i="34"/>
  <c r="M28" i="34"/>
  <c r="I30" i="34"/>
  <c r="E30" i="34"/>
  <c r="G30" i="34"/>
  <c r="I29" i="34"/>
  <c r="I28" i="34"/>
  <c r="G29" i="34"/>
  <c r="P27" i="34"/>
  <c r="M27" i="34"/>
  <c r="E29" i="34"/>
  <c r="M19" i="34"/>
  <c r="M20" i="34"/>
  <c r="M21" i="34"/>
  <c r="M22" i="34"/>
  <c r="C23" i="34"/>
  <c r="M23" i="34"/>
  <c r="C24" i="34"/>
  <c r="M24" i="34"/>
  <c r="P24" i="34"/>
  <c r="C25" i="34"/>
  <c r="M25" i="34"/>
  <c r="C27" i="34" s="1"/>
  <c r="P25" i="34"/>
  <c r="C26" i="34"/>
  <c r="M26" i="34"/>
  <c r="C28" i="34" s="1"/>
  <c r="P26" i="34"/>
  <c r="G25" i="34" l="1"/>
  <c r="G26" i="34"/>
  <c r="G27" i="34"/>
  <c r="E28" i="34"/>
  <c r="R22" i="34"/>
  <c r="R23" i="34" s="1"/>
  <c r="R24" i="34" s="1"/>
  <c r="R25" i="34" s="1"/>
  <c r="R26" i="34" s="1"/>
  <c r="R27" i="34" s="1"/>
  <c r="R28" i="34" s="1"/>
  <c r="R29" i="34" s="1"/>
  <c r="R30" i="34" s="1"/>
  <c r="R31" i="34" s="1"/>
  <c r="R32" i="34" s="1"/>
  <c r="R33" i="34" s="1"/>
  <c r="R34" i="34" s="1"/>
  <c r="R35" i="34" s="1"/>
  <c r="R36" i="34" s="1"/>
  <c r="R37" i="34" s="1"/>
  <c r="R38" i="34" s="1"/>
  <c r="E21" i="34"/>
  <c r="E23" i="34"/>
  <c r="E22" i="34"/>
</calcChain>
</file>

<file path=xl/comments1.xml><?xml version="1.0" encoding="utf-8"?>
<comments xmlns="http://schemas.openxmlformats.org/spreadsheetml/2006/main">
  <authors>
    <author>Joseph Holland</author>
  </authors>
  <commentList>
    <comment ref="C33" authorId="0" shapeId="0">
      <text>
        <r>
          <rPr>
            <b/>
            <sz val="9"/>
            <color indexed="81"/>
            <rFont val="Tahoma"/>
            <family val="2"/>
          </rPr>
          <t>Joseph Holland:</t>
        </r>
        <r>
          <rPr>
            <sz val="9"/>
            <color indexed="81"/>
            <rFont val="Tahoma"/>
            <family val="2"/>
          </rPr>
          <t xml:space="preserve">
Class 2 MW not in Report. B.Wilson provided.</t>
        </r>
      </text>
    </comment>
    <comment ref="C34" authorId="0" shapeId="0">
      <text>
        <r>
          <rPr>
            <b/>
            <sz val="9"/>
            <color indexed="81"/>
            <rFont val="Tahoma"/>
            <family val="2"/>
          </rPr>
          <t>Joseph Holland:</t>
        </r>
        <r>
          <rPr>
            <sz val="9"/>
            <color indexed="81"/>
            <rFont val="Tahoma"/>
            <family val="2"/>
          </rPr>
          <t xml:space="preserve">
Class 2 MW not in Report. B.Wilson provided.</t>
        </r>
      </text>
    </comment>
  </commentList>
</comments>
</file>

<file path=xl/sharedStrings.xml><?xml version="1.0" encoding="utf-8"?>
<sst xmlns="http://schemas.openxmlformats.org/spreadsheetml/2006/main" count="9422" uniqueCount="2756">
  <si>
    <t>Note:  The Company filed revised tariff pages to address the Division's comments.  These pages were logged in in Docket 05-035-T08.</t>
  </si>
  <si>
    <t>Therefore Tariff Approval Letters for 05-035-T05 and 05-035-T08 are duplicative.</t>
  </si>
  <si>
    <t>44025, 44022, 44023, 44024</t>
  </si>
  <si>
    <t>05-14</t>
  </si>
  <si>
    <t>05-035-T14</t>
  </si>
  <si>
    <t>44788, 44789</t>
  </si>
  <si>
    <t>Application and Tariff Page</t>
  </si>
  <si>
    <t>05-18</t>
  </si>
  <si>
    <t>05-035-T18</t>
  </si>
  <si>
    <t>No electronic copy and 46615, 46616, 46617, 46618</t>
  </si>
  <si>
    <t>Schedule 73</t>
  </si>
  <si>
    <t>Tariff Modification Effective February 7, 2006</t>
  </si>
  <si>
    <t>06-01</t>
  </si>
  <si>
    <t>06-035-T01</t>
  </si>
  <si>
    <t>47175, 47176</t>
  </si>
  <si>
    <t>06-035-T02</t>
  </si>
  <si>
    <t>Tariff Modification Effective March 15, 2006</t>
  </si>
  <si>
    <t>47705, 47707, 47708, 47709, 47710, 47711, 47712, 47706</t>
  </si>
  <si>
    <t>06-03</t>
  </si>
  <si>
    <t>Tariff Modification Effective August 7, 2006</t>
  </si>
  <si>
    <t>Program Termination Date:</t>
  </si>
  <si>
    <t>Terminated</t>
  </si>
  <si>
    <t>06-08</t>
  </si>
  <si>
    <t>06-035-T07</t>
  </si>
  <si>
    <t>49897, 49898, 49899</t>
  </si>
  <si>
    <t>Tariff Modification for Program Termination Effective August 21, 2006</t>
  </si>
  <si>
    <t>Schedule 191</t>
  </si>
  <si>
    <t>Schedule 111 Home Energy Savings Incentive Program</t>
  </si>
  <si>
    <t>06-09</t>
  </si>
  <si>
    <t>06-035-T08</t>
  </si>
  <si>
    <t>Order Approving Tariff</t>
  </si>
  <si>
    <t>Comments with Suggested Revisions</t>
  </si>
  <si>
    <t>50126, 50127, 50128, 50129, 50130, 50131, 50132</t>
  </si>
  <si>
    <t>50584, 50585, 50586, 50587, 50588, 50589</t>
  </si>
  <si>
    <t>06-035-T13</t>
  </si>
  <si>
    <t>06-15</t>
  </si>
  <si>
    <t>Tariff Modification -- This modification covers Schedules 115 and 125 Effective January 1, 2007</t>
  </si>
  <si>
    <t>51457, 51458, 51459, 51460, 51461, 61462, 51463, 51464, 51465, 51466, 51467, 51468, 51469, 51470, 51472, 51473, 51474, 51475, 51476, 51477, 51478, 51480, 51481, 51483, 51484, 51488,  F:\Home\Common\06035T13 FinAnswer Express 2006.pdf,  F:\Home\Common\ 06035T13 Energy FinAnswer 2006.pdf</t>
  </si>
  <si>
    <t>07-12</t>
  </si>
  <si>
    <t>07-035-T12</t>
  </si>
  <si>
    <t>Request for Approval to Provide $40,000 in Funding for Building Code Training.  Effective April 4, 2007</t>
  </si>
  <si>
    <t>Application</t>
  </si>
  <si>
    <t>Follow-up Letter</t>
  </si>
  <si>
    <t>46615, No electronic copy, 46616, 46617, 46618</t>
  </si>
  <si>
    <t>Tariff Modification Approved April 2, 2007</t>
  </si>
  <si>
    <t>52170, 52171, 52172, 52173, 52179</t>
  </si>
  <si>
    <t>Cover Letter and Revised Tariff Sheet</t>
  </si>
  <si>
    <t>Cover Letter and Revised Tariff Sheets</t>
  </si>
  <si>
    <t>07-08</t>
  </si>
  <si>
    <t>07-035-T08</t>
  </si>
  <si>
    <t>Tariff Modification Effective March 16, 2007</t>
  </si>
  <si>
    <t>52508, 52509, 52510, 52511, 52513, 52514, 52515</t>
  </si>
  <si>
    <t>52537, 52538</t>
  </si>
  <si>
    <t>07-06</t>
  </si>
  <si>
    <t>07-035-T06</t>
  </si>
  <si>
    <t>Tariff Modification Effective March 6, 2007</t>
  </si>
  <si>
    <t>52354, 52355, 52356, 52357, 52358</t>
  </si>
  <si>
    <t>07-035-T02</t>
  </si>
  <si>
    <t>Revised Tariff Sheets</t>
  </si>
  <si>
    <t>51997, 51998, 51999, 52000, 52002, 52003, 52004, 52005, 52006, 52007, 52008, 52009, 52010, 52011, 52012, 52013, 52014, 52015, 52016, 52017, 52018, 52019, 52020</t>
  </si>
  <si>
    <t>Application and Tariff Sheets</t>
  </si>
  <si>
    <t>Tariff Modification -- This modification covers Schedules 115 and 125 Effective January 9, 2007</t>
  </si>
  <si>
    <t>Tariff Modification Effective April 18, 2008</t>
  </si>
  <si>
    <t>08-01</t>
  </si>
  <si>
    <t>08-035-T01</t>
  </si>
  <si>
    <t>Order Approving Tariff Revision and Vacating march 27, 2008 Tariff Suspension Order</t>
  </si>
  <si>
    <t>NEC</t>
  </si>
  <si>
    <t>56448, 56449, 56450, 56458, 56459, 56460, 56461</t>
  </si>
  <si>
    <t>57069, 57071, 57072, 57073, 57074, 57075, 57076, 57077</t>
  </si>
  <si>
    <t>08-03</t>
  </si>
  <si>
    <t>08-035-T03</t>
  </si>
  <si>
    <t>Comments and Quantec Attachment</t>
  </si>
  <si>
    <t>Tariff Modification Effective May 2, 2008</t>
  </si>
  <si>
    <t>56962, 56965, 56966, 56967, 56968</t>
  </si>
  <si>
    <t>57232, 57233</t>
  </si>
  <si>
    <t>Tariff Modification Effective January 16, 2009</t>
  </si>
  <si>
    <t>Report and Order addressing Joint Agreement which establishes a policy for the Regulatory Accounting Treatment for PacifiCorp's DSM resource activities for calendar years 1995 and 1996</t>
  </si>
  <si>
    <t>Various Parties</t>
  </si>
  <si>
    <t xml:space="preserve">Demand Side Resource Cost Recovery Collaborative Report </t>
  </si>
  <si>
    <t>Demand Side Management Collaborative Report</t>
  </si>
  <si>
    <t>01-035-21</t>
  </si>
  <si>
    <t>Memo to RMP on Audit of DSM Program</t>
  </si>
  <si>
    <t>08-035-56</t>
  </si>
  <si>
    <t>Tab Name</t>
  </si>
  <si>
    <t>Description</t>
  </si>
  <si>
    <t>A red tab means the program has expired or been terminated</t>
  </si>
  <si>
    <t xml:space="preserve">A green tab means the program is active </t>
  </si>
  <si>
    <t xml:space="preserve">Note: For the following tabs </t>
  </si>
  <si>
    <t>Energy FinAnswer  -- Consolidated into Schedule 125 in 96-035-T01</t>
  </si>
  <si>
    <t>Energy FinAnswer 12000 (less than 12,000 square feet) -- Consolidated into Schedule 125 in 96-035-T01</t>
  </si>
  <si>
    <t>Energy FinAnswer Industrial -- Consolidated into Schedule 125 in 96-035-T01</t>
  </si>
  <si>
    <t>Schedule 120 Energy FinAnswer</t>
  </si>
  <si>
    <t>Schedule 122 Energy FinAnswer 12000 (less than 12,000 square feet)</t>
  </si>
  <si>
    <t>Schedule 135</t>
  </si>
  <si>
    <t>Net Metering of Electricity</t>
  </si>
  <si>
    <t xml:space="preserve">General information on the history of Demand Side Management Activities other than approved programs </t>
  </si>
  <si>
    <t>Established DSM Advisory Group.  See Report and Order Page 62</t>
  </si>
  <si>
    <t>Author</t>
  </si>
  <si>
    <t>09-035-T01</t>
  </si>
  <si>
    <t>60986, 60987, 60988</t>
  </si>
  <si>
    <t>Tariff Modification -- This modification covers Schedules 115 and 125 Effective March 26, 2009</t>
  </si>
  <si>
    <t>Tariff Modification Effective June 1, 2001 with a Sunset Date of October 1, 2001</t>
  </si>
  <si>
    <t>Tariff Modification Effective July 2, 2003</t>
  </si>
  <si>
    <t>Tariff Modification Effective January 15, 2005</t>
  </si>
  <si>
    <t>Tariff Modification -- This modification covers Schedules 110, 113, and 115 Effective January 1, 2006</t>
  </si>
  <si>
    <t>Tariff Modification Effective May 1, 2004</t>
  </si>
  <si>
    <t>Tariff Modification Effective March 15, 2005</t>
  </si>
  <si>
    <t>Tariff Modification Effective June 10, 2005</t>
  </si>
  <si>
    <t>Tariff Modification -- This modification covers Schedules 115 and 125 Effective December 19, 2004</t>
  </si>
  <si>
    <t>Tariff Modification Effective August 13, 2002</t>
  </si>
  <si>
    <t>Tariff Modification -- This modification covers Schedules 115, 116, and 125 Effective May 18, 2004</t>
  </si>
  <si>
    <t>Tariff Modification Effective March 7, 2005</t>
  </si>
  <si>
    <t xml:space="preserve">Schedule 116 Commercial/Industrial Lighting Control Program </t>
  </si>
  <si>
    <t>Note:  May 28, 2004 Order Consolidates Schedules 115 and 116 into Schedule 115</t>
  </si>
  <si>
    <t>Tariff Modification Effective August 1, 2007</t>
  </si>
  <si>
    <t>Tariff Modification Effective June 1, 2005 With Sunset Date of August 1, 2007</t>
  </si>
  <si>
    <t>09-01</t>
  </si>
  <si>
    <t>Tariff Modification Effective April 1, 2005</t>
  </si>
  <si>
    <t>Schedule 135 Net Metering Service</t>
  </si>
  <si>
    <t>02-05</t>
  </si>
  <si>
    <t>02-035-T05</t>
  </si>
  <si>
    <t>F:\Home\Common\ Advice No. 02-05 Schedule 135.pdf</t>
  </si>
  <si>
    <t>Errata Tariff Approval Letter</t>
  </si>
  <si>
    <t>05-20</t>
  </si>
  <si>
    <t>05-035-T20</t>
  </si>
  <si>
    <t>47007, 47008</t>
  </si>
  <si>
    <t>47380, 47381</t>
  </si>
  <si>
    <t>Tariff Modification Effective January 25, 2006</t>
  </si>
  <si>
    <t>08-035-T04</t>
  </si>
  <si>
    <t>08-04</t>
  </si>
  <si>
    <t>Tariff Modification Effective July 30, 2008</t>
  </si>
  <si>
    <t>57519, 57520, 57521, 57522, 57523, 57524</t>
  </si>
  <si>
    <t>57963, 57964, 57965, 57966, 57967</t>
  </si>
  <si>
    <t>58312, 58313</t>
  </si>
  <si>
    <t>F:\Home\Common\ 08-035-T04\</t>
  </si>
  <si>
    <t>Note:  Numerous Public Comment e-mail were submitted in this docket and can be found in the folder</t>
  </si>
  <si>
    <t>93-035-T04</t>
  </si>
  <si>
    <t>Tariff Modification for Schedules 120 and 122 Effective August 9, 1993</t>
  </si>
  <si>
    <t>Report and Order approving Tariff Modifications</t>
  </si>
  <si>
    <t>511, papervision</t>
  </si>
  <si>
    <t>96-01</t>
  </si>
  <si>
    <t>Report and Order Approving Tariff Modification</t>
  </si>
  <si>
    <t>Tariff Modification to Consolidate Schedules 120, 122 and 140 into Schedule 125  Effective March 6, 1996</t>
  </si>
  <si>
    <t>Consolidated into Schedule 125 in Docket No. 96-035-T01Effective March 6, 1996</t>
  </si>
  <si>
    <t>9032 and Papervision</t>
  </si>
  <si>
    <t>9033 and Papervision</t>
  </si>
  <si>
    <t>Initial Approval -- Tariff Modification to Consolidate Schedules 120, 122 and 140 into Schedule 125  Effective March 6, 1996</t>
  </si>
  <si>
    <t>Tariff Modification -- This tariff filing covers Schedules 112, 115, 116, and 125 Effective July 16, 2001</t>
  </si>
  <si>
    <t>Initial Approval -- This tariff filing covers Schedules 112, 115, 116, and 125 Effective July 16, 2001</t>
  </si>
  <si>
    <t>Request for Comments on the DSM Potentials Study</t>
  </si>
  <si>
    <t>Motion for Extension of Time</t>
  </si>
  <si>
    <t>A</t>
  </si>
  <si>
    <t>B</t>
  </si>
  <si>
    <t>C</t>
  </si>
  <si>
    <t>D</t>
  </si>
  <si>
    <t>E</t>
  </si>
  <si>
    <t>F</t>
  </si>
  <si>
    <t>Data Sources:</t>
  </si>
  <si>
    <t>G</t>
  </si>
  <si>
    <t>H</t>
  </si>
  <si>
    <t>I</t>
  </si>
  <si>
    <t>J</t>
  </si>
  <si>
    <t>K</t>
  </si>
  <si>
    <t>L</t>
  </si>
  <si>
    <t>M</t>
  </si>
  <si>
    <t>N</t>
  </si>
  <si>
    <t>O</t>
  </si>
  <si>
    <t>P</t>
  </si>
  <si>
    <t>Column D / Column F</t>
  </si>
  <si>
    <t>PacifiCorp Staff to 2008; Utah DSM Annual Report Table 1:  MW Load Under Load Management (Gross at Generation).</t>
  </si>
  <si>
    <t>PacifiCorp Staff to 2008; Utah DSM Annual Report Table 1:  Estimated MW Savings from Energy Efficiency Acquisitions (Gross at Generation)</t>
  </si>
  <si>
    <t>K + L</t>
  </si>
  <si>
    <t>PacifiCorp Staff to 2008; Utah DSM Annual Report Table 2:  kWh/year at site.</t>
  </si>
  <si>
    <t>59044, 59045, 59046, 59048, 59049, 59050, F:\Home\Common\08-999-02\091508dsmF.pdf, F:\Home\Common\08-999-02\091508dsmG.pdf</t>
  </si>
  <si>
    <t>Amended Scheduling Order</t>
  </si>
  <si>
    <t>Third Amended Scheduling Order</t>
  </si>
  <si>
    <t>Fourth Amended Scheduling Order</t>
  </si>
  <si>
    <t>Utah Clean Energy and Western Resource Advocates</t>
  </si>
  <si>
    <t>60337, F:\Home\Common\08-035-56\110608uceEXa.pdf, F:\Home\Common\08-035-56\110608uceEXb.pdf</t>
  </si>
  <si>
    <t>Report on the Assessment of Long-Term System-Wide Potential for Demand-side and Other Supplemental Resources -- See Docket 08-999-02, three volumes</t>
  </si>
  <si>
    <t>Report and Order approving a Joint Recommendation which establishes an interim policy for the regulatory treatment of PacifiCorp's demand-side resource activities.</t>
  </si>
  <si>
    <t>Comments on Joint Resolution</t>
  </si>
  <si>
    <t>Comments on Joint Agreement</t>
  </si>
  <si>
    <t>92-2035-07</t>
  </si>
  <si>
    <t>And Outreach Program for Demand Side Management</t>
  </si>
  <si>
    <t>09-035-36</t>
  </si>
  <si>
    <t>Application and Cover Letter</t>
  </si>
  <si>
    <t>61960, 61961, f:h:c\09-035-36\ 051109dsmEXb, f:h:c\09-035-36\ 051109dsmEXc, 61962, 61963, 61964, 61965, 61966, 61967, 61968, 61969, 61970, 61971, 61972, 61973, 61974, 61975</t>
  </si>
  <si>
    <t>Docket No. 09-2035-01 In the Matter of the Acknowledgment of PacifiCorp’s Integrated Resource Plan</t>
  </si>
  <si>
    <t>09-2035-01</t>
  </si>
  <si>
    <t>Correspondence from Rocky Mountain Power</t>
  </si>
  <si>
    <t>Response of Rocky Mountain Power</t>
  </si>
  <si>
    <t>Order and Notice of Scheduling Conference</t>
  </si>
  <si>
    <t>Request for Comments and Scheduling Order</t>
  </si>
  <si>
    <t>Erratum Request for Comments and Scheduling Order</t>
  </si>
  <si>
    <t>61575, f:h:c\09-2035-01 \040809draftIRP, f:h:c\09-2035-01 \040809draftAP</t>
  </si>
  <si>
    <t>Cover Letter, Draft IRP and Appendices</t>
  </si>
  <si>
    <t>Cover Letter, Motion for Protective Order and Request for Expedited Treatment, and Exhibit A</t>
  </si>
  <si>
    <t>61979, 61980, 61981</t>
  </si>
  <si>
    <t xml:space="preserve">Protective Order </t>
  </si>
  <si>
    <t>Cover Letter , 2008 Integrated Resource Plan – Clean, 2008 IRP Appendices – Clean, 2008 IRP – Redlined, 2008 IRP Appendices – Redlined</t>
  </si>
  <si>
    <t>62268, 62264, 62265, 62266, 62267</t>
  </si>
  <si>
    <t>PacifiCorp’s Proposed Schedule and Rationale of Future IRP Filings and Exhibit A</t>
  </si>
  <si>
    <t>62270, 62271</t>
  </si>
  <si>
    <t>Docket No. 09-035-27 In the Matter of the Proposed Revision to the Utah Demand Side Resource Program Performance Standards</t>
  </si>
  <si>
    <t>09-035-27</t>
  </si>
  <si>
    <t>Guideline Revisions Report, Exhibit A, Exhibit B, Exhibit C, Exhibit D</t>
  </si>
  <si>
    <t>61769, 61770, 61771, f:h:c\09-035-27\ 042709exC.pdf, f:h:c\09-035-27\ 042709exD.pdf</t>
  </si>
  <si>
    <t>60470, f:h:c\08-035-T10\ExhibitA.pdf</t>
  </si>
  <si>
    <t>60830, 60831, 60832, 60833, 60834</t>
  </si>
  <si>
    <t>08-11</t>
  </si>
  <si>
    <t>Application for An Accounting Order Authorizing Treatment of Demand Side Resource Costs</t>
  </si>
  <si>
    <t>Withdrawal of Application</t>
  </si>
  <si>
    <t>Order Accepting Withdrawal of Application and Setting Scheduling Conference for Docket 92-2035-04</t>
  </si>
  <si>
    <t>Land and Water Fund</t>
  </si>
  <si>
    <t>Utah Division of Energy</t>
  </si>
  <si>
    <t>Utah Energy Office</t>
  </si>
  <si>
    <t>Papervision, 175</t>
  </si>
  <si>
    <t>94-2035-07</t>
  </si>
  <si>
    <t>PacifiCorp</t>
  </si>
  <si>
    <t>Percent DSM</t>
  </si>
  <si>
    <t>DSM Savings</t>
  </si>
  <si>
    <t>Utah Retail</t>
  </si>
  <si>
    <t xml:space="preserve">of </t>
  </si>
  <si>
    <t>Millions of Dollars Invested</t>
  </si>
  <si>
    <t>MWh</t>
  </si>
  <si>
    <t xml:space="preserve"> $/MWh</t>
  </si>
  <si>
    <t>Sales (MWH)</t>
  </si>
  <si>
    <t>Total Sales</t>
  </si>
  <si>
    <t>Data Source:  Jeff Bumgarner, PacifiCorp</t>
  </si>
  <si>
    <t>Megawatt Hours</t>
  </si>
  <si>
    <t>Class 1</t>
  </si>
  <si>
    <t>Class 2</t>
  </si>
  <si>
    <t>Total</t>
  </si>
  <si>
    <t>aMW</t>
  </si>
  <si>
    <t>90-2035-01</t>
  </si>
  <si>
    <t>Report and Order</t>
  </si>
  <si>
    <t>Nucor</t>
  </si>
  <si>
    <t>Report and Order on IRP Standards and Guidelines</t>
  </si>
  <si>
    <t>Docket No. 84-999-19, In the Matter of the Investigation of Future Supply and Demand for Electric Power in the State of Utah</t>
  </si>
  <si>
    <t>Docket No. 84-999-20, In the Matter of Demand-Side Alternative to Capacity Expansion for Electric Utilities</t>
  </si>
  <si>
    <t>for Utah Power &amp; Light Company's Customers and Accounting for its Cost</t>
  </si>
  <si>
    <t>Docket was closed in Docket 90-2035-01 when Utah Power and Light merged with PacifiCorp.</t>
  </si>
  <si>
    <t>Docket No. 90-2035-01, In the Matter of the Analysis of a Least-Cost Power Plan for PacifiCorp</t>
  </si>
  <si>
    <t>Docket Initiated on February 21, 1990</t>
  </si>
  <si>
    <t>Planning for Stable Growth, the Pacific Power and Utah Power Resource and Market Planning Program, November 1989</t>
  </si>
  <si>
    <t>Initiatory Notice and Order</t>
  </si>
  <si>
    <t>Committee/Tellus</t>
  </si>
  <si>
    <t>Papervision, 240, 369</t>
  </si>
  <si>
    <t>Order establishing working group for least cost planning</t>
  </si>
  <si>
    <t xml:space="preserve">Report outlining appropriate DSM Programs including new residential construction, new commercial buildings (Design Advantage), Energy Partners,   </t>
  </si>
  <si>
    <t>Order on Draft Standards and Guidelines</t>
  </si>
  <si>
    <t>Conserve-A-Watt Lighting</t>
  </si>
  <si>
    <t>09-03</t>
  </si>
  <si>
    <t>09-035-T03</t>
  </si>
  <si>
    <t>Tariff Modification Effective April 1, 2009</t>
  </si>
  <si>
    <t>61214, 61215, 61216, 61217, 61219, 61220</t>
  </si>
  <si>
    <t>Resource and Market Planning Program (RAMPP) #1 and #2 filed under this docket</t>
  </si>
  <si>
    <t>94-2035-05</t>
  </si>
  <si>
    <t>97-2035-06</t>
  </si>
  <si>
    <t>General DSM-Related Dockets and Activities</t>
  </si>
  <si>
    <t>94-2035-01</t>
  </si>
  <si>
    <t>Letter to PacifiCorp</t>
  </si>
  <si>
    <t>Confidential Comments</t>
  </si>
  <si>
    <t>Motion for Entry of Protective Order</t>
  </si>
  <si>
    <t>93-2035-01</t>
  </si>
  <si>
    <t>Letter Recommendation</t>
  </si>
  <si>
    <t>Joint Parties</t>
  </si>
  <si>
    <t>Joint Proposal of Company, Division, and Committee</t>
  </si>
  <si>
    <t>93-2035-03</t>
  </si>
  <si>
    <t>Application and Confidential Contract</t>
  </si>
  <si>
    <t>Department of Natural Resources</t>
  </si>
  <si>
    <t>Codale Electric Supply</t>
  </si>
  <si>
    <t>Armstrong Pacific Energy Services</t>
  </si>
  <si>
    <t>Papervision, 521</t>
  </si>
  <si>
    <t>Papervision, 520</t>
  </si>
  <si>
    <t>95-035-01</t>
  </si>
  <si>
    <t>Order Approving Contract</t>
  </si>
  <si>
    <t>95-035-04</t>
  </si>
  <si>
    <t>Erratum Report and Order</t>
  </si>
  <si>
    <t>Addendum #2</t>
  </si>
  <si>
    <t>Application, Master Operating Lease and Addendum</t>
  </si>
  <si>
    <t>94-035-10</t>
  </si>
  <si>
    <t>Papervision, 4651, 4652</t>
  </si>
  <si>
    <t>Papervision, 5326</t>
  </si>
  <si>
    <t>Papervision, 7570</t>
  </si>
  <si>
    <t>Papervision, 8082</t>
  </si>
  <si>
    <t>7484 (but won't open)</t>
  </si>
  <si>
    <t>Docket No. 93-035-06 In the Matter of the Advice Letter of PacifiCorp for Approval of a Contract between PacifiCorp and XM International</t>
  </si>
  <si>
    <t>Application and Contract</t>
  </si>
  <si>
    <t>93-035-06</t>
  </si>
  <si>
    <t>Papervision, 506</t>
  </si>
  <si>
    <t>Papervision, 5302</t>
  </si>
  <si>
    <t>Filing</t>
  </si>
  <si>
    <t>Notice of Final Review and Payment</t>
  </si>
  <si>
    <t>98-2035-04</t>
  </si>
  <si>
    <t>Land &amp; Water Fund of the Rockies</t>
  </si>
  <si>
    <t>Petition for Rehearing</t>
  </si>
  <si>
    <t>Response to Petitions for Rehearing or Reconsideration</t>
  </si>
  <si>
    <t xml:space="preserve">Docket No. 92-035-T07 In the Matter of the Advice Letter of Utah Power &amp; Light Company for Residential Efficiency Rider Schedule 231 </t>
  </si>
  <si>
    <t>92-035-T07</t>
  </si>
  <si>
    <t>Notice of Hearing and Order Suspending Proposed Tariff</t>
  </si>
  <si>
    <t>Order Scheduling Technical Conference</t>
  </si>
  <si>
    <t>Order Vacating Schedule and Staying Proceeding</t>
  </si>
  <si>
    <t>Papervision, 271, 393</t>
  </si>
  <si>
    <t>Papervision, 305, 394</t>
  </si>
  <si>
    <t>Papervision, 306, 419</t>
  </si>
  <si>
    <t>Papervision, 307, 395</t>
  </si>
  <si>
    <t>91-035-T04</t>
  </si>
  <si>
    <t>Schedule 20 -- Commercial Energy Service Pilot Program</t>
  </si>
  <si>
    <t>Docket No. 01-035-01 In the Matter of the Application of PacifiCorp for an Increase in Rates and Charges</t>
  </si>
  <si>
    <t>Order on Reconsideration of DSM Issues</t>
  </si>
  <si>
    <t>Docket No. 08-999-02 In the Matter of Miscellaneous Correspondence and Reports Filed Regarding Electric Utilities</t>
  </si>
  <si>
    <t>Docket No. 07-2035-01 In the Matter of the PacifiCorp 2006 Integrated Resource Plan</t>
  </si>
  <si>
    <t>Docket No. 05-2035-01 In the Matter of the Acknowledgment of PacifiCorp Integrated Resource Plan 2004</t>
  </si>
  <si>
    <t xml:space="preserve">Docket No. 03-2035-01 In the Matter of the Acknowledgment of PACIFICORP’S Integrated Resource Plan 2003 </t>
  </si>
  <si>
    <t>Report and Order Containing DSM Conditions from PacifiCorp/Scottish Power Merger</t>
  </si>
  <si>
    <t>09-04</t>
  </si>
  <si>
    <t>09-035-T04</t>
  </si>
  <si>
    <t>61310, 61312, 61313, 61327, 61328, 61329</t>
  </si>
  <si>
    <t xml:space="preserve">Docket No. 86-035-20, In the Matter of the Public Service Commission of Utah's Analysis of the Least Cost Methods of Providing Energy </t>
  </si>
  <si>
    <t>Industrial Interveners</t>
  </si>
  <si>
    <t>Environmental Interveners</t>
  </si>
  <si>
    <t>Comments, Avoided Cost Table, and Request for Proposals for Long-Term Surcharge of Resources from Electric Conservation and/or Generating Facilities</t>
  </si>
  <si>
    <t>Cover Letter and Request for Proposals for Long-Term Surcharge of Resources from Electric Conservation and/or Generating Facilities</t>
  </si>
  <si>
    <t>November 19, 1993 Meeting Minutes</t>
  </si>
  <si>
    <t xml:space="preserve">Docket No. 98-2035-04 In the Matter of the Application of PacifiCorp and Scottish Power plc for an Order Approving the </t>
  </si>
  <si>
    <t xml:space="preserve">Docket No. 02-035-03 In the Matter of the Reexamination of Integrated Resource Planning (IRP) the  Guidelines According to </t>
  </si>
  <si>
    <t>Cover letter with attachments B and C</t>
  </si>
  <si>
    <t>61904, 61906, 61908</t>
  </si>
  <si>
    <t xml:space="preserve">Report and Order </t>
  </si>
  <si>
    <t>Docket No. 97-2035-06  In the Matter of the Acknowledgment of PacifiCorp Integrated Resource Plan (RAMPP-5)</t>
  </si>
  <si>
    <t>Docket No. 96-2035-01  In the Matter of the Acknowledgment of PacifiCorp's Integrated Resource Plan (RAMPP-4)</t>
  </si>
  <si>
    <t>Docket No. 94-2035-05 In the Matter of the Acknowledgment of PacifiCorp's Integrated Resource Plan (RAMPP-3)</t>
  </si>
  <si>
    <t>Docket No. 91-2035-01 In the Matter of Alternative Supply-Side Resource Acquisition by PacifiCorp</t>
  </si>
  <si>
    <t>91-2035-01</t>
  </si>
  <si>
    <t>Order Confirming Bench Decision</t>
  </si>
  <si>
    <t>Geneva Steel</t>
  </si>
  <si>
    <t>Hadson Development Corporation</t>
  </si>
  <si>
    <t>Nucor Steel</t>
  </si>
  <si>
    <t>Salt Lake County Clean Air Coalition</t>
  </si>
  <si>
    <t>Sunnyside Cogeneration Associates</t>
  </si>
  <si>
    <t>Papervision, 251, 379</t>
  </si>
  <si>
    <t>Docket No. 92-2035-06 In the Matter of the Application of PacifiCorp for an Accounting Order Authorizing Treatment of Demand Side Resource Costs</t>
  </si>
  <si>
    <t>92-2035-06</t>
  </si>
  <si>
    <t>Application and Exhibits</t>
  </si>
  <si>
    <t>291, 292, 293, 407, 408, 409</t>
  </si>
  <si>
    <t>NOTE;  This application was assigned and filed under the wrong number -- see 92-2035-07 for complete docket</t>
  </si>
  <si>
    <t>94-035-17</t>
  </si>
  <si>
    <t>Papervision, 5950</t>
  </si>
  <si>
    <t>96-035-T01</t>
  </si>
  <si>
    <t>99-035-10</t>
  </si>
  <si>
    <t>Report of the Energy Efficiency and Advisory Group</t>
  </si>
  <si>
    <t>Energy Efficiency Advisory Group</t>
  </si>
  <si>
    <t>Report and Order, Page 95</t>
  </si>
  <si>
    <t>98-2035-05</t>
  </si>
  <si>
    <t>Interim Order for 1 year extension</t>
  </si>
  <si>
    <t>02-035-03</t>
  </si>
  <si>
    <t>01-035-35</t>
  </si>
  <si>
    <t>Erikkson</t>
  </si>
  <si>
    <t>Motion to Suspend Proceeding</t>
  </si>
  <si>
    <t>Testimony</t>
  </si>
  <si>
    <t>Petition for Rehearing and Reconsideration</t>
  </si>
  <si>
    <t>Request for Rehearing</t>
  </si>
  <si>
    <t>Memo in Response and Opposition to Petitions</t>
  </si>
  <si>
    <t>Reply to Requests for Rehearing</t>
  </si>
  <si>
    <t>Request for Comments on DSM Implementation Plan</t>
  </si>
  <si>
    <t>SWEEP</t>
  </si>
  <si>
    <t>Ratepayers Alliance</t>
  </si>
  <si>
    <t>Amended Comments</t>
  </si>
  <si>
    <t>Motion for Protective Order</t>
  </si>
  <si>
    <t>28027, 28028</t>
  </si>
  <si>
    <t>Comments on IRP Standards and Guidelines</t>
  </si>
  <si>
    <t>28797, 28798</t>
  </si>
  <si>
    <t>Order -- Docket No. 02-035-03 include the determination of guidelines for integrated resource planning, power cost risk management and wholesale transactions.  Further, the Commission renames Docket No. 01-035-35, "In the Matter of the Application of PacifiCorp for Approval of a Power Cost Adjustment Mechanism."</t>
  </si>
  <si>
    <t>See Docket 02-035-03 for Continuation of proceeding</t>
  </si>
  <si>
    <t>State Energy Office</t>
  </si>
  <si>
    <t>03-2035-01</t>
  </si>
  <si>
    <t>Integrated Resource Plan Filing Cover Letter</t>
  </si>
  <si>
    <t>RES North America, LLC</t>
  </si>
  <si>
    <t>Update to PacifiCorp's 2003 IRP</t>
  </si>
  <si>
    <t>Papervision, No Electronic Copy</t>
  </si>
  <si>
    <t>Order Extending Date for Comment Filing</t>
  </si>
  <si>
    <t>33186, 33187, 33188, 33189</t>
  </si>
  <si>
    <t>Desert Power, LP</t>
  </si>
  <si>
    <t>Salt Lake Community Action Program</t>
  </si>
  <si>
    <t>Million solar Roof Partnership and Salt Lake City</t>
  </si>
  <si>
    <t>Response to Utah Parties' Comments</t>
  </si>
  <si>
    <t>Report and Order Acknowledging IRP and Action Plan</t>
  </si>
  <si>
    <t>05-035-54</t>
  </si>
  <si>
    <t>Report and Order on Acquisition of PacifiCorp by MEHC with DSM Potential Study Commitment</t>
  </si>
  <si>
    <t>05-2035-01</t>
  </si>
  <si>
    <t>F:\Home\Common\ 05203501IRP, F:\Home\Common\ 05203501IRP1</t>
  </si>
  <si>
    <t>IRP Filing</t>
  </si>
  <si>
    <t>Mountain West Consulting, LLC</t>
  </si>
  <si>
    <t>Western Resource Advocates and Utah Clean Energy</t>
  </si>
  <si>
    <t>44174, 44175, 44176, 44177, 44178, 44179, 44180, 44181, 44182</t>
  </si>
  <si>
    <t>44301, 44302</t>
  </si>
  <si>
    <t>Update to 2004 Integrated Resource Plan</t>
  </si>
  <si>
    <t>48880, 48881</t>
  </si>
  <si>
    <t>07-2035-01</t>
  </si>
  <si>
    <t>Request for Extension of Time to File 2006 IRP</t>
  </si>
  <si>
    <t>Biennial Filing of IRP</t>
  </si>
  <si>
    <t>53534, 53535, 53536, 53537, 53538</t>
  </si>
  <si>
    <t>54411, 54412, 54414</t>
  </si>
  <si>
    <t>Compliance Filing -- IRP 2007 Errata</t>
  </si>
  <si>
    <t>54415, 54416, 54417</t>
  </si>
  <si>
    <t>Various</t>
  </si>
  <si>
    <t>Utah Petition Encouraging Energy Diversification</t>
  </si>
  <si>
    <t>F:\Home\Common\ 07-2035-01\8-30-07petition.pdf, no electronic copy</t>
  </si>
  <si>
    <t>Mayor Anderson</t>
  </si>
  <si>
    <t>Mayor Corroon</t>
  </si>
  <si>
    <t>54570, 54571, 54572</t>
  </si>
  <si>
    <t>54585, 54586</t>
  </si>
  <si>
    <t>Western Resource Advocates</t>
  </si>
  <si>
    <t>54588, 54589</t>
  </si>
  <si>
    <t>Errata Comments</t>
  </si>
  <si>
    <t>Supplemental Information</t>
  </si>
  <si>
    <t>F:\Home\Common\ 07-2035-01\9-27-07supinfo.pdf, 54867, 54868, F:\Home\Common\ 07-2035-01\9-27-07inforEXc.pdf</t>
  </si>
  <si>
    <t>F:\Home\Common\ 07-2035-01\8-31-07mayor.pdf</t>
  </si>
  <si>
    <t>55096, 55097, 55098</t>
  </si>
  <si>
    <t>Reply to PacifiCorp's Responsive Comments</t>
  </si>
  <si>
    <t>Request for Hearing or to Reopen Docket for Comments</t>
  </si>
  <si>
    <t>Response and Objection</t>
  </si>
  <si>
    <t>61185, 57806</t>
  </si>
  <si>
    <t>Cover Letter and 2007 Integrated Resource Plan Update</t>
  </si>
  <si>
    <t>Western Resource Advocates, Utah Clean Energy, and SWEEP</t>
  </si>
  <si>
    <t xml:space="preserve">Docket No. 92-2035-07 In the Matter of the Application of PacifiCorp for an Accounting Order Authorizing Treatment of </t>
  </si>
  <si>
    <t>Demand Side Resource Costs</t>
  </si>
  <si>
    <t>between PacifiCorp and ECONS, Inc.</t>
  </si>
  <si>
    <t xml:space="preserve">Docket No. 93-2035-01 In the Matter of the Application of PacifiCorp, dBA Utah Power &amp; Light Company for an Order Approving a Contract </t>
  </si>
  <si>
    <t>between PacifiCorp and EUA/Onsite, L.P.</t>
  </si>
  <si>
    <t>Docket No. 93-2035-03 In the Matter of the Application of PacifiCorp, dBA Utah Power &amp; Light Company for an Order Approving a Contract</t>
  </si>
  <si>
    <t>between PacifiCorp and CES/WAY International, Inc.</t>
  </si>
  <si>
    <t xml:space="preserve">Docket No. 94-2035-01 In the Matter of the Application of PacifiCorp dBA Utah Power &amp; Light Company for an Order Approving a Contract </t>
  </si>
  <si>
    <t>dba Utah Power &amp; Light Company</t>
  </si>
  <si>
    <t xml:space="preserve">Docket No. 97-035-01 In the Matter of Investigation into the Reasonableness of Rates and Charges by PacifiCorp, </t>
  </si>
  <si>
    <t xml:space="preserve"> its Electric Service Regulations</t>
  </si>
  <si>
    <t>09-035-T06</t>
  </si>
  <si>
    <t>61774, 61778</t>
  </si>
  <si>
    <t>09-06</t>
  </si>
  <si>
    <t>Tariff Modification Effective May 8, 2009 (Minor editorial change to reflect revised schedule reference, i.e. cancellation of Schedule 97 and new Schedule 98)</t>
  </si>
  <si>
    <t xml:space="preserve">Docket No. 99-035-10 In the Matter of the Application of PacifiCorp for Approval of its Electric Rates Schedules and </t>
  </si>
  <si>
    <t>Docket No. 01-035-35 In the Matter of the Application of PacifiCorp for the Determination of Guidelines for Integrated</t>
  </si>
  <si>
    <t>Resource Planning, Power Cost Risk Management and Wholesale Transactions, and for Approval of a Power Cost Adjustment Mechanism.</t>
  </si>
  <si>
    <t xml:space="preserve">Docket No. 01-035-21 In the Matter of  the Application of PacifiCorp for an Accounting Order Authorizing Treatment of </t>
  </si>
  <si>
    <t>Which it Should Occur</t>
  </si>
  <si>
    <t xml:space="preserve">Company for an Order Authorizing Proposed Transaction  </t>
  </si>
  <si>
    <t>Total Revenues</t>
  </si>
  <si>
    <t xml:space="preserve">Docket No. 05-035-54 In the Matter of the Application of MidAmerican Energy Holdings Company and PacifiCorp dba Utah Power &amp; Light </t>
  </si>
  <si>
    <t>Schedule 20</t>
  </si>
  <si>
    <t>Commercial Energy Service Pilot Program</t>
  </si>
  <si>
    <t xml:space="preserve">Commercial/Industrial Lighting Control Program </t>
  </si>
  <si>
    <t>Schedule 116 (2)</t>
  </si>
  <si>
    <t xml:space="preserve"> “Assessment of Long-Term System-Wide Potential for Demand-Side and Other Supplemental Resources.”</t>
  </si>
  <si>
    <t xml:space="preserve">Docket No. 08-035-56 In the Matter of the Review of the Report Prepared for PacifiCorp entitled </t>
  </si>
  <si>
    <t>Issuance of PacifiCorp Common Stock</t>
  </si>
  <si>
    <t>PacifiCorp dba Utah Power &amp; Light Company and 185 S. State Inc.</t>
  </si>
  <si>
    <t xml:space="preserve">Docket No. 95-035-04 In the Matter of the Application of Utah Power &amp; Light Company for an Order Approving a Contract between </t>
  </si>
  <si>
    <t>between PacifiCorp dba Utah Power &amp; Light Company and Eastmont Middle School</t>
  </si>
  <si>
    <t>Docket No. 95-035-01 In the Matter of the Application of Utah Power &amp; Light Company for an Order approving a Contract between</t>
  </si>
  <si>
    <t>Joint Recommendation Approved in Docket No. 94-2035-04</t>
  </si>
  <si>
    <t xml:space="preserve">Docket No. 94-035-17 In the Matter of the Application of Utah Power &amp; Light Company for an Accounting Order Pursuant to the </t>
  </si>
  <si>
    <t>PacifiCorp dba Utah Power &amp; Light Company and Geneva Steel Company</t>
  </si>
  <si>
    <t xml:space="preserve">Docket No. 94-035-10 In the Matter of the Application of Utah Power &amp; Light Company for an Order approving a Contract between </t>
  </si>
  <si>
    <t xml:space="preserve">Demand-Side Resource Receivables. </t>
  </si>
  <si>
    <t xml:space="preserve">Docket No. 94-2035-07 In the Matter of the Application of PACIFICORP for Authority to Sell or Otherwise Transfer Certain of Its </t>
  </si>
  <si>
    <t>Implementation of Integrated Resource Planning</t>
  </si>
  <si>
    <t>Docket No. 92-2035-04 In the Matter of Ratemaking Treatment of Demand-Side Resources and the Analysis of Regulatory Changes to Encourage</t>
  </si>
  <si>
    <t>Utah Power &amp; Light Company</t>
  </si>
  <si>
    <t xml:space="preserve">Docket No. 90-035-06 In the Matter of the Investigation of the Reasonableness of Allocations and the Rates and Charges for </t>
  </si>
  <si>
    <t>League of Women Voters</t>
  </si>
  <si>
    <t>Southern Utah Wilderness Alliance</t>
  </si>
  <si>
    <t>Utah Sierra Club</t>
  </si>
  <si>
    <t>Correction to July 13, 1990 Filing</t>
  </si>
  <si>
    <t xml:space="preserve">Motion to Continue </t>
  </si>
  <si>
    <t>Order granting extension of time</t>
  </si>
  <si>
    <t>NOTE:  Docket Name Changed to In the Matter of the Analysis of an Integrated Resource Plan for PacifiCorp</t>
  </si>
  <si>
    <t>Request for Extension of Time to File Comments</t>
  </si>
  <si>
    <t>Division and Committee</t>
  </si>
  <si>
    <t>Notification of Delay in Submitting IRP</t>
  </si>
  <si>
    <t>Order Extending Comment Period</t>
  </si>
  <si>
    <t>Mr. Hansen</t>
  </si>
  <si>
    <t>Notice of Date for Replies to Comments on Commission's September 3, 1991 Order</t>
  </si>
  <si>
    <t>Papervision, 244, 372</t>
  </si>
  <si>
    <t>Request for Comments on PacifiCorp's RAMPP-2 Integrated Resource Plan</t>
  </si>
  <si>
    <t>Utah Municipal Power Agency</t>
  </si>
  <si>
    <t>Response to Comments</t>
  </si>
  <si>
    <t>Report and Order on Acknowledgment of PacifiCorp's Integrated Resource Plan, RAMPP-2</t>
  </si>
  <si>
    <t>Notification of Work Group Meetings</t>
  </si>
  <si>
    <t>Papervision, 241, 370</t>
  </si>
  <si>
    <t>Papervision, 243, 371</t>
  </si>
  <si>
    <t>Papervision, 239, 368</t>
  </si>
  <si>
    <t>Papervision, 465, 9929</t>
  </si>
  <si>
    <t>Order Establishing Docket</t>
  </si>
  <si>
    <t>Notice of Change of Hearing Date</t>
  </si>
  <si>
    <t>Papervision,  264</t>
  </si>
  <si>
    <t>Note:  Issues under consideration in this docket were transferred to Docket No. 92-2035-04</t>
  </si>
  <si>
    <t>Docket No. 92-2035-07 Order Accepting Withdrawal of Application and Setting Scheduling Conference for Docket No. 92-2035-04</t>
  </si>
  <si>
    <t>Notification of Proposed Demand-Side Workgroup Activities</t>
  </si>
  <si>
    <t>Correspondence to Company</t>
  </si>
  <si>
    <t>Correspondence to Parties</t>
  </si>
  <si>
    <t>Status Report to Commission</t>
  </si>
  <si>
    <t>Joint Resolution/Application/Recommendation</t>
  </si>
  <si>
    <t>Technical Conference Agenda</t>
  </si>
  <si>
    <t>Papervision, 479</t>
  </si>
  <si>
    <t>Technical Conference Packet</t>
  </si>
  <si>
    <t>March 8, 1993 Meeting Minutes</t>
  </si>
  <si>
    <t>March 30, 1993 Meeting Minutes</t>
  </si>
  <si>
    <t>April 20, 1993 Meeting Minutes</t>
  </si>
  <si>
    <t>May 11, 1993 Meeting Minutes</t>
  </si>
  <si>
    <t>April 27, 1994 Meeting Minutes</t>
  </si>
  <si>
    <t>Papervision, 480</t>
  </si>
  <si>
    <t>First Report, Joint Recommendation</t>
  </si>
  <si>
    <t>Update Report, 1994 Joint Recommendation</t>
  </si>
  <si>
    <t>Final Subcommittee Report for Review at January 25, 1995 Meeting</t>
  </si>
  <si>
    <t>Exhibit CCS 1.3 to Mr. Don Jones, Jr.’s Testimony, * Attachment CCS 1.3-1, * Attachment CCS 1.3-3, * Attachment CCS 1.3-5, * Attachment CCS 1.3-7</t>
  </si>
  <si>
    <t>61693, f:h:c\09-035-T04\ExhibitCCS1.3-1, f:h:c\09-035-T04\ExhibitCCS1.3-3, f:h:c\09-035-T04\ExhibitCCS1.3-5, f:h:c\09-035-T04\ExhibitCCS1.3-7</t>
  </si>
  <si>
    <t>Petition for Approval of Joint Agreement</t>
  </si>
  <si>
    <t>Joint Agreement for Demand Side Resource Regulatory Treatment - 1995 and 1996</t>
  </si>
  <si>
    <t>Papervision, 5849</t>
  </si>
  <si>
    <t>Papervision, 6427</t>
  </si>
  <si>
    <t>Correspondence on Loss Revenue and Cost Recovery Mechanism</t>
  </si>
  <si>
    <t>Transcript of Hearing</t>
  </si>
  <si>
    <t>Papervision, 5929, 479</t>
  </si>
  <si>
    <t>Papervision, 5818</t>
  </si>
  <si>
    <t>Papervision, 413, 478</t>
  </si>
  <si>
    <t>Papervision, 300, 414</t>
  </si>
  <si>
    <t>Transcript of Scheduling Conference</t>
  </si>
  <si>
    <t>Papervision, 516</t>
  </si>
  <si>
    <t>Papervision, 532</t>
  </si>
  <si>
    <t>Papervision, 531</t>
  </si>
  <si>
    <t>Papervision, 6684</t>
  </si>
  <si>
    <t>Report and Order on Acknowledgment of PacifiCorp's Integrated Resource Plan, RAMPP-3</t>
  </si>
  <si>
    <t>Order and Notice Of Meeting</t>
  </si>
  <si>
    <t>Papervision, 6683</t>
  </si>
  <si>
    <t>Chevron</t>
  </si>
  <si>
    <t>Comments to Company</t>
  </si>
  <si>
    <t>Memo to Commission</t>
  </si>
  <si>
    <t>Correspondence to RAMPP Advisory Group</t>
  </si>
  <si>
    <t>96-2035-01</t>
  </si>
  <si>
    <t>Report and Order on Acknowledgment of PacifiCorp's Integrated Resource Plan, RAMPP-4 Update</t>
  </si>
  <si>
    <t>Request for Comments</t>
  </si>
  <si>
    <t>Order and Notice of Meeting</t>
  </si>
  <si>
    <t>Report and Order on Acknowledgment of PacifiCorp's Integrated Resource Plan, RAMPP-4</t>
  </si>
  <si>
    <t>RAMPP-4 Update</t>
  </si>
  <si>
    <t>RAMPP-4 Filed</t>
  </si>
  <si>
    <t>10621, 10622</t>
  </si>
  <si>
    <t>Papervision, 10799</t>
  </si>
  <si>
    <t>RAMPP-5 Filed</t>
  </si>
  <si>
    <t>Report and Order on Acknowledgment of PacifiCorp's Integrated Resource Plan</t>
  </si>
  <si>
    <t>Papervision, 13357</t>
  </si>
  <si>
    <t>Request for 1 year extension of filing of RAMPP-6</t>
  </si>
  <si>
    <t>Docket No. 98-2035-05 In the Matter of PacifiCorp's Integrated Resource Plan RAMPP-6</t>
  </si>
  <si>
    <t>Papervision, 15930</t>
  </si>
  <si>
    <t>Request for Clarification</t>
  </si>
  <si>
    <t>Letter to Company approving 3 month extension</t>
  </si>
  <si>
    <t>Utah Clean Energy Coalition</t>
  </si>
  <si>
    <t>Utah Ratepayers Alliance</t>
  </si>
  <si>
    <t>Notes, Info from Technical Conference</t>
  </si>
  <si>
    <t>28917, 28918, 28919</t>
  </si>
  <si>
    <t>Updated RAMPP-6 Action Plan</t>
  </si>
  <si>
    <t>29793, 29794, 29795</t>
  </si>
  <si>
    <t>Testimony on DSM and Report on Economic Analysis of Achievable New Demand Side Management Opportunities in Utah</t>
  </si>
  <si>
    <t>25133, 25134, 25135</t>
  </si>
  <si>
    <t>Schedule 192</t>
  </si>
  <si>
    <t>Schedule 193</t>
  </si>
  <si>
    <t>DSM Advisory Group</t>
  </si>
  <si>
    <t>Schedule 71</t>
  </si>
  <si>
    <t>Energy Exchange Pilot Program Rider</t>
  </si>
  <si>
    <t>Schedule 96</t>
  </si>
  <si>
    <t>Irrigation Load Control Credit Rider</t>
  </si>
  <si>
    <t>Schdule 107</t>
  </si>
  <si>
    <t>Solar Incentive Program</t>
  </si>
  <si>
    <t>Schedule 110</t>
  </si>
  <si>
    <t>Energy Star New Homes Program</t>
  </si>
  <si>
    <t>Schedule 113</t>
  </si>
  <si>
    <t>Schedule 114</t>
  </si>
  <si>
    <t>Schedule 115</t>
  </si>
  <si>
    <t>Schedule 117</t>
  </si>
  <si>
    <t>Schedule 118</t>
  </si>
  <si>
    <t>Schedule 125</t>
  </si>
  <si>
    <t>Schedule 126</t>
  </si>
  <si>
    <t>Demand Side Management (DSM) Cost Adjustment</t>
  </si>
  <si>
    <t>Self Direction Credit</t>
  </si>
  <si>
    <t>Utah Commercial &amp; Industrial Recommissioning Program</t>
  </si>
  <si>
    <t>Low Income Weatherization</t>
  </si>
  <si>
    <t>Residential Refrigerator Recycling Program</t>
  </si>
  <si>
    <t>Commercial and Industrial Energy Efficiciency Incentives -- Optional for Qualifying Customers</t>
  </si>
  <si>
    <t>Evaporative Cooling and Central Air Conditioning Incentive Program (Cool Cash Incentive Program)</t>
  </si>
  <si>
    <t>To access specific documents please contact the Commission directly.</t>
  </si>
  <si>
    <t>Advice Letter Reference</t>
  </si>
  <si>
    <t>Docket Number</t>
  </si>
  <si>
    <t>Document Date</t>
  </si>
  <si>
    <t>Subject</t>
  </si>
  <si>
    <t>GroupWise # or Location</t>
  </si>
  <si>
    <t>Company</t>
  </si>
  <si>
    <t>Papervision</t>
  </si>
  <si>
    <t>Division</t>
  </si>
  <si>
    <t>Commission</t>
  </si>
  <si>
    <t>Land and Water Fund of the Rockies</t>
  </si>
  <si>
    <t>Comments</t>
  </si>
  <si>
    <t>Order Approving Tariff with Certain Conditions</t>
  </si>
  <si>
    <t>Committee</t>
  </si>
  <si>
    <t>Utah Clean Energy</t>
  </si>
  <si>
    <t>Notice of Technical Conference</t>
  </si>
  <si>
    <t>Tariff Approval Letter</t>
  </si>
  <si>
    <t>Order</t>
  </si>
  <si>
    <t>Order Suspending Tariff</t>
  </si>
  <si>
    <t>Regulatory History of the Rocky Mountain Power DSM Program in Utah</t>
  </si>
  <si>
    <t>Schedule 71 -- Energy Exchange Pilot Program Rider</t>
  </si>
  <si>
    <t>Schedule 116</t>
  </si>
  <si>
    <t>Large Retrofit Incentive Program</t>
  </si>
  <si>
    <t>Schedule 72</t>
  </si>
  <si>
    <t>Irrigation Curtailment Program Rider</t>
  </si>
  <si>
    <t>01-035-T04</t>
  </si>
  <si>
    <t>00-035-T09</t>
  </si>
  <si>
    <t>01-035-T09</t>
  </si>
  <si>
    <t>01-035-T06</t>
  </si>
  <si>
    <t>Schedule 2020</t>
  </si>
  <si>
    <t>20/20 Customer Challenge Program Rider</t>
  </si>
  <si>
    <t>01-035-T07</t>
  </si>
  <si>
    <t>Schedule 111</t>
  </si>
  <si>
    <t>Schedule 112</t>
  </si>
  <si>
    <t>Residential Energy Efficiency Compact Fluorescent Light Bulb Program</t>
  </si>
  <si>
    <t>Commercial and Industrial Energy Services -- Optional for Qualifying Customers -- Energy FinAnswer</t>
  </si>
  <si>
    <t>Report of the Energy Efficiency and Renewables Task Force</t>
  </si>
  <si>
    <t>01-035-01</t>
  </si>
  <si>
    <t>97-035-01</t>
  </si>
  <si>
    <t>92-2035-04</t>
  </si>
  <si>
    <t>08-999-02</t>
  </si>
  <si>
    <t>Schedule 120</t>
  </si>
  <si>
    <t>Schedule 122</t>
  </si>
  <si>
    <t>Schedule 140</t>
  </si>
  <si>
    <t>90-035-06</t>
  </si>
  <si>
    <t>07-035-T04</t>
  </si>
  <si>
    <t>Schedule 107 Solar Incentive Program</t>
  </si>
  <si>
    <t>07-035-T14</t>
  </si>
  <si>
    <t>Application and tariff sheets</t>
  </si>
  <si>
    <t>52961, 52962, 52963, 52964</t>
  </si>
  <si>
    <t>Rocky Mountain Power Solar Incentive Program Implementation Plan dated March 30, 2007</t>
  </si>
  <si>
    <t>Memorandum from DPU</t>
  </si>
  <si>
    <t>Utah Solar Energy Assn.</t>
  </si>
  <si>
    <t>Correspondence from Utah Solar Energy Association</t>
  </si>
  <si>
    <t>SunEdison, LLC</t>
  </si>
  <si>
    <t>Solar Unlimited Energy &amp; Homes</t>
  </si>
  <si>
    <t>Hybrid Energy Homes</t>
  </si>
  <si>
    <t>Correspondence</t>
  </si>
  <si>
    <t>Correspondence to RMP</t>
  </si>
  <si>
    <t>Correspondence to DPU</t>
  </si>
  <si>
    <t>Salt Lake County Mayor</t>
  </si>
  <si>
    <t>Salt Lake City Mayor</t>
  </si>
  <si>
    <t>Million Solar Roofs Partnership</t>
  </si>
  <si>
    <t>Tim Heyrend</t>
  </si>
  <si>
    <t>SANYO Energy USA</t>
  </si>
  <si>
    <t>Revised application and tariff sheets</t>
  </si>
  <si>
    <t>Tariff Approval Letter Correction</t>
  </si>
  <si>
    <t>54373, 54374, 54375, 54376, 54377</t>
  </si>
  <si>
    <t>Schedule 114 Air Conditioner Direct Load Control Program (Cool Keeper Program)</t>
  </si>
  <si>
    <t>07-14</t>
  </si>
  <si>
    <t>07-04</t>
  </si>
  <si>
    <t>03-05</t>
  </si>
  <si>
    <t>03-035-T05</t>
  </si>
  <si>
    <t xml:space="preserve">F:\Home\Common\ DOC010.PDF </t>
  </si>
  <si>
    <t>Application and Tariff Pages</t>
  </si>
  <si>
    <t>F:\Home\Common\DOC063.PDF</t>
  </si>
  <si>
    <t>05-07</t>
  </si>
  <si>
    <t>Cover Letter and Tariff Pages</t>
  </si>
  <si>
    <t>05-035-T07</t>
  </si>
  <si>
    <t>43146, 43147, 43148</t>
  </si>
  <si>
    <t>52414, 52415</t>
  </si>
  <si>
    <t>Suspension Order</t>
  </si>
  <si>
    <t>52703, 52704, 52705, 52706, 52707</t>
  </si>
  <si>
    <t>Cover Letter and Revised Tariff Pages</t>
  </si>
  <si>
    <t>08-09</t>
  </si>
  <si>
    <t>08-035-T09</t>
  </si>
  <si>
    <t>59942, 59943, 59944, 59945, 59946</t>
  </si>
  <si>
    <t>Order Approving Tariff with Modification and Notice of a Technical Conference</t>
  </si>
  <si>
    <t>60361, 60362, 60363, 60364, 60365</t>
  </si>
  <si>
    <t>Status:</t>
  </si>
  <si>
    <t>Active</t>
  </si>
  <si>
    <t>Initial Approval</t>
  </si>
  <si>
    <t>Tariff Modification</t>
  </si>
  <si>
    <t>Program Expiration Date:</t>
  </si>
  <si>
    <t>Schedule 96 Irrigation Load Control Credit Rider</t>
  </si>
  <si>
    <t>07-03</t>
  </si>
  <si>
    <t>07-035-T03</t>
  </si>
  <si>
    <t>52029, 52030, 52031, 52032, 52033</t>
  </si>
  <si>
    <t>Utah Irrigation Load Control Program Cost Effectiveness: 2007—2009 Preliminary Estimates, Dated December 16, 2006</t>
  </si>
  <si>
    <t>Utah Irrigation Load Control Program Cost Effectiveness Analysis Assumptions</t>
  </si>
  <si>
    <t>52078, 52079</t>
  </si>
  <si>
    <t>08-035-T10</t>
  </si>
  <si>
    <t>60135, 60137, 60138, 60139, 60140</t>
  </si>
  <si>
    <t xml:space="preserve">Utah Irrigation Load Control Program Cost Effectiveness – 2008 Preliminary Estimates, dated November 25, 2008 </t>
  </si>
  <si>
    <t>Utah Irrigation Load Control Program Cost Effectiveness – 2008 Preliminary Estimates dated January 14, 2009</t>
  </si>
  <si>
    <t>Schedule 117 Residential Refrigerator Recycling Program</t>
  </si>
  <si>
    <t>03-035-T07</t>
  </si>
  <si>
    <t>03-07</t>
  </si>
  <si>
    <t xml:space="preserve">F:\Home\Common\ DOC041.PDF </t>
  </si>
  <si>
    <t>05-11</t>
  </si>
  <si>
    <t>05-035-T11</t>
  </si>
  <si>
    <t>07-17</t>
  </si>
  <si>
    <t>07-035-T17</t>
  </si>
  <si>
    <t>53815, 53816</t>
  </si>
  <si>
    <t>Quantec --  Utah 2007-2009 Appliance Recycling Program Cost Effectiveness Analysis, dated June 22, 2007</t>
  </si>
  <si>
    <t>Cover Letter and Replacement Cost Effectiveness Analysis</t>
  </si>
  <si>
    <t>54005, 54006</t>
  </si>
  <si>
    <t>Schedule 96A</t>
  </si>
  <si>
    <t>Dispatchable Irrigation Load Control Credit Rider Program</t>
  </si>
  <si>
    <t>Schedule 96A Dispatchable Irrigation Load Control Credit Rider Program</t>
  </si>
  <si>
    <t>Schedule 2020 -- 20/20 Customer Challenge Program Rider</t>
  </si>
  <si>
    <t>01-07</t>
  </si>
  <si>
    <t>24432, 24433</t>
  </si>
  <si>
    <t>24712, 24714</t>
  </si>
  <si>
    <t>24851, 24855, 24856, 24857, 24858, 24859, 24860</t>
  </si>
  <si>
    <t>Order Approving Tariff with Conditions</t>
  </si>
  <si>
    <t>24887, 24888</t>
  </si>
  <si>
    <t xml:space="preserve">Supplemental Order </t>
  </si>
  <si>
    <t>Initial Program Effective Date</t>
  </si>
  <si>
    <t>Expired</t>
  </si>
  <si>
    <t>25407, 25408</t>
  </si>
  <si>
    <t>Customer Energy Challenge Report</t>
  </si>
  <si>
    <t>No Electronic Copy</t>
  </si>
  <si>
    <t>Schedule 193 Demand Side Management (DSM) Cost Adjustment</t>
  </si>
  <si>
    <t>Schedule 191 Demand Side Management (DSM) Cost Adjustment</t>
  </si>
  <si>
    <t>02-12</t>
  </si>
  <si>
    <t>02-035-T12</t>
  </si>
  <si>
    <t xml:space="preserve">F:\Home\Common\ DOC011.PDF </t>
  </si>
  <si>
    <t>Notice of Scheduling Conference</t>
  </si>
  <si>
    <t>Scheduling Order</t>
  </si>
  <si>
    <t>Direct Testimony</t>
  </si>
  <si>
    <t>UAE Intervention Group</t>
  </si>
  <si>
    <t>F:\Home\Common\ dsm testinmony-cwright-final.pdf</t>
  </si>
  <si>
    <t>Revised Scheduling Order</t>
  </si>
  <si>
    <t>Issues List</t>
  </si>
  <si>
    <t>F:\Home\Common\ Docket 02-035-T12 DPUs Issue List.pdf</t>
  </si>
  <si>
    <t>Southwest Energy Efficiency Project and Land and Water Fund of the Rockies</t>
  </si>
  <si>
    <t>Notice of Hearing Continuance</t>
  </si>
  <si>
    <t>Motion for Approval of Stipulation</t>
  </si>
  <si>
    <t>Parties</t>
  </si>
  <si>
    <t>Stipulation and Revised Tariff Pages</t>
  </si>
  <si>
    <t>35023, 35024, 35025</t>
  </si>
  <si>
    <t>UIEC</t>
  </si>
  <si>
    <t>35166, 35167</t>
  </si>
  <si>
    <t>Cover Letter and Comments</t>
  </si>
  <si>
    <t>Notice of Hearing</t>
  </si>
  <si>
    <t>Motion to Consolidate Hearings</t>
  </si>
  <si>
    <t>Notice of Withdrawal of Motion to Consolidate, Cancellation of Hearing, and Scheduling of Technical Conference</t>
  </si>
  <si>
    <t>Report and Order Confirming Bench Decision</t>
  </si>
  <si>
    <t>F:\Home\Common\ UT 02-035-T12 DSM Filing.pdf</t>
  </si>
  <si>
    <t>Schedule 192 Self Direction Credit</t>
  </si>
  <si>
    <t>Note:  This schedule was originally filed with with the Schedule now labelled 193</t>
  </si>
  <si>
    <t>Note:  This schedule was originally named 191 but was renumbered to 193 to avoid confusion -- See Commission Order dated October 3, 2003</t>
  </si>
  <si>
    <t>Note:  This schedule was renumbered to 193 to avoid confusion -- See Commission Order dated October 3, 2003</t>
  </si>
  <si>
    <t>Renumbered to Schedule 193 per Commission Order Dated October 3, 2003</t>
  </si>
  <si>
    <t>none</t>
  </si>
  <si>
    <t>06-06</t>
  </si>
  <si>
    <t>06-035-T05</t>
  </si>
  <si>
    <t>49763, 49764, 49765, 49766</t>
  </si>
  <si>
    <t>01-04</t>
  </si>
  <si>
    <t>Schedule 72 Irrigation Curtailment Program Rider</t>
  </si>
  <si>
    <t>23996, 23997, 23998</t>
  </si>
  <si>
    <t>Utah Farm Bureau</t>
  </si>
  <si>
    <t>Letter of Concern</t>
  </si>
  <si>
    <t>Comments Recommending Conditional Approval</t>
  </si>
  <si>
    <t>24389, 24390</t>
  </si>
  <si>
    <t>Cover Letter with Revised Tariff Pages and Worksheet</t>
  </si>
  <si>
    <t>24654, 24656, 24659, 24661</t>
  </si>
  <si>
    <t>Cover Letter with Final Revised Tariff Pages</t>
  </si>
  <si>
    <t>24820, 24821</t>
  </si>
  <si>
    <t>Order with Tariff Modifications</t>
  </si>
  <si>
    <t xml:space="preserve"> 00-09</t>
  </si>
  <si>
    <t>23029, 23030, 23031</t>
  </si>
  <si>
    <t>MagCorp</t>
  </si>
  <si>
    <t>No Electronic Cop</t>
  </si>
  <si>
    <t>Quarterly Report</t>
  </si>
  <si>
    <t xml:space="preserve"> 01-06</t>
  </si>
  <si>
    <t>24235, 24236</t>
  </si>
  <si>
    <t>Cover Letter and Revised Tariff Filing</t>
  </si>
  <si>
    <t>24816, 24817</t>
  </si>
  <si>
    <t>UAE</t>
  </si>
  <si>
    <t>25053 and Papervision</t>
  </si>
  <si>
    <t>Comments and three attachments</t>
  </si>
  <si>
    <t>Petition for Reconsideration</t>
  </si>
  <si>
    <t>Order on Reconsideration</t>
  </si>
  <si>
    <t>26643, 26644, 26645, 26646</t>
  </si>
  <si>
    <t>Comprehensive Energy Exchange Program Report</t>
  </si>
  <si>
    <t>Update</t>
  </si>
  <si>
    <t>Request for Extension</t>
  </si>
  <si>
    <t>Comments on Comprehensive Energy Exchange Program Report</t>
  </si>
  <si>
    <t>61581, 61582, 61583, 61584, 61585</t>
  </si>
  <si>
    <t>09-05</t>
  </si>
  <si>
    <t>09-035-T05</t>
  </si>
  <si>
    <t xml:space="preserve">61549, 61551, 61552, 61553, 51554 </t>
  </si>
  <si>
    <t>Correspondence to Commission</t>
  </si>
  <si>
    <t>Schedule 112 Residential Energy Efficiency Compact Fluorescent Light Bulb Program</t>
  </si>
  <si>
    <t>Note:  This schedule was initially filed and approved with Schedules 115, 116, and 125</t>
  </si>
  <si>
    <t>01-09</t>
  </si>
  <si>
    <t>Request for 30 Day Pendancy Period</t>
  </si>
  <si>
    <t>Utah Rate Payers Alliance</t>
  </si>
  <si>
    <t>Order Approving Tariff Filings</t>
  </si>
  <si>
    <t>Utah Department of Natural Resources</t>
  </si>
  <si>
    <t>Schedule 115 Commercial and Industrial Energy Efficiency Incentives -- Optional for Qualifying Customers</t>
  </si>
  <si>
    <t>Note:  This schedule was initially filed and approved with Schedules 112, 116, and 125</t>
  </si>
  <si>
    <t>25470, 25471, 25473, 25480</t>
  </si>
  <si>
    <t>25470, 25471, 25472, 25479</t>
  </si>
  <si>
    <t>Schedule 116 Large Retrofit Incentive Program</t>
  </si>
  <si>
    <t>Note:  This schedule was initially filed and approved with Schedules 112, 115, and 125</t>
  </si>
  <si>
    <t>25470, 25471, 25474, 25483</t>
  </si>
  <si>
    <t>Schedule 125 Commercial and Industrial Energy Services -- Optional for Qualifying Customers -- Energy FinAnswer</t>
  </si>
  <si>
    <t>Note:  This schedule was initially filed and approved with Schedules 112, 115, and 116</t>
  </si>
  <si>
    <t>02-10</t>
  </si>
  <si>
    <t>02-035-T10</t>
  </si>
  <si>
    <t>F:\Home\Common\ Advice No. 2-10.pdf</t>
  </si>
  <si>
    <t>Schedule 113 Evaporative Cooling and Central Air Conditioning Incentive Program (Cool Cash Incentive Program)</t>
  </si>
  <si>
    <t>03-01</t>
  </si>
  <si>
    <t>03-035-T01</t>
  </si>
  <si>
    <t>F:\Home\Common\ DOC077.pdf</t>
  </si>
  <si>
    <t>F:\Home\Common\ DOC091.pdf</t>
  </si>
  <si>
    <t>33453, 33454</t>
  </si>
  <si>
    <t>?</t>
  </si>
  <si>
    <t>Schedule 73 Experimental Interruptible Service Rider</t>
  </si>
  <si>
    <t>03-06</t>
  </si>
  <si>
    <t>03-035-T06</t>
  </si>
  <si>
    <t xml:space="preserve">F:\Home\Common\ DOC029.PDF </t>
  </si>
  <si>
    <t>Air Liquide</t>
  </si>
  <si>
    <t xml:space="preserve">F:\Home\Common\ uae-sch 73 filing.pdf and UAE-ITF-Exhibits.pdf </t>
  </si>
  <si>
    <t>33782, 33783</t>
  </si>
  <si>
    <t>Revised Comments</t>
  </si>
  <si>
    <t>Protective Order</t>
  </si>
  <si>
    <t>33777, 33778, 33781, 33779, 33780</t>
  </si>
  <si>
    <t>Revised Tariff Pages</t>
  </si>
  <si>
    <t>Air Liquide/UAE</t>
  </si>
  <si>
    <t>Withdrawal of Comments and Request</t>
  </si>
  <si>
    <t>25470, 25471, 25475, 25484</t>
  </si>
  <si>
    <t>Letter to Company with attachment referencing approval</t>
  </si>
  <si>
    <t xml:space="preserve"> 03-08</t>
  </si>
  <si>
    <t>03-035-T08</t>
  </si>
  <si>
    <t xml:space="preserve">F:\Home\Common\ DOC082.PDF </t>
  </si>
  <si>
    <t>03-13</t>
  </si>
  <si>
    <t>03-035-T13</t>
  </si>
  <si>
    <t>F:\Home\Common\ DOC004.pdf</t>
  </si>
  <si>
    <t>Recommendation of Tariff Suspension</t>
  </si>
  <si>
    <t>F:\Home\Common\ cool cash tariff suspension.wpd</t>
  </si>
  <si>
    <t>04-04</t>
  </si>
  <si>
    <t>04-035-T04</t>
  </si>
  <si>
    <t>Cover Letter and Replacement Tariff Pages</t>
  </si>
  <si>
    <t>Cover Letter and Replacement Tariff Page</t>
  </si>
  <si>
    <t>F:\Home\Common\ 04-03 Sch 115, 116, 125 Part 1.pdf, 04-03 Sch 115, 116, 125 Part 2.pdf</t>
  </si>
  <si>
    <t>F:\Home\Common\ 04-03 Sch 115, 125 Replacement Pages.pdf</t>
  </si>
  <si>
    <t>F:\Home\Common\ 04-03 Sch 125 Replacement Page.pdf</t>
  </si>
  <si>
    <t>Order with Conditions</t>
  </si>
  <si>
    <t>04-05</t>
  </si>
  <si>
    <t>04-035-T05</t>
  </si>
  <si>
    <t>F:\Home\Common\ Advice 04-04 Sch 114 Cool Keeper.pdf</t>
  </si>
  <si>
    <t>F:\Home\Common\ 04-035-T05 DPU Comments.pdf</t>
  </si>
  <si>
    <t>04-035-T09</t>
  </si>
  <si>
    <t>40117, 40118</t>
  </si>
  <si>
    <t>04-09</t>
  </si>
  <si>
    <t>Schedule 118 Low Income Weatherization</t>
  </si>
  <si>
    <t>04-11</t>
  </si>
  <si>
    <t>04-035-T11</t>
  </si>
  <si>
    <t>40624, 40625, 40626, 40627, 40628, 40629, 40630</t>
  </si>
  <si>
    <t>Cover Letter and Replacement Pages</t>
  </si>
  <si>
    <t>41101, 41102, 41103, 41104, 41105, 41106, 41107</t>
  </si>
  <si>
    <t>Octoer 27, 2004</t>
  </si>
  <si>
    <t>04-12</t>
  </si>
  <si>
    <t>04-035-T12</t>
  </si>
  <si>
    <t>41449, 41495</t>
  </si>
  <si>
    <t>Schedule 110 Energy Star New Homes Program</t>
  </si>
  <si>
    <t>04-13</t>
  </si>
  <si>
    <t>04-035-T14</t>
  </si>
  <si>
    <t>Comments Request for Extension</t>
  </si>
  <si>
    <t>04-15</t>
  </si>
  <si>
    <t>04-035-T15</t>
  </si>
  <si>
    <t>41999, 42000, 42001, 42002, 42003</t>
  </si>
  <si>
    <t>42426, 42427</t>
  </si>
  <si>
    <t>04-035-T15/ 05-035-T02 See Note</t>
  </si>
  <si>
    <t>Note:  Replacement Tariff Pages were filed in this document by the Company but were recorded in Docket 05-035-T02 by the Commission.</t>
  </si>
  <si>
    <t>Therefore some of the information in Dockets 04-035-T15 and 05-035-T02 are duplicative in nature.</t>
  </si>
  <si>
    <t>05-02</t>
  </si>
  <si>
    <t>05-035-T02</t>
  </si>
  <si>
    <t>Cover Letter and Replacement Tariff Pages for Docket 04-035-T15</t>
  </si>
  <si>
    <t>Tariff Approval Letter (This letter is essentially a duplicate of the approval letter issued in 04-035-T15)</t>
  </si>
  <si>
    <t>Comments (These comments are the same comments as filed in 04-035-T15)</t>
  </si>
  <si>
    <t>05-01</t>
  </si>
  <si>
    <t>05-035-T01</t>
  </si>
  <si>
    <t>42336, 42337, 42338</t>
  </si>
  <si>
    <t>Therefore some of the information in Dockets 04-035-T13 and 05-035-T01 are duplicative in nature.</t>
  </si>
  <si>
    <t>Note:  Replacement Tariff Pages were filed in this document by the Company but were recorded in Docket 05-035-T01 by the Commission.</t>
  </si>
  <si>
    <t>Comments Request for Extension (These comments are the same comments as filed in 04-035-T15)</t>
  </si>
  <si>
    <t>05-03</t>
  </si>
  <si>
    <t>05-035-T03</t>
  </si>
  <si>
    <t>04-16</t>
  </si>
  <si>
    <t>42477, 42468, 42469, 42474, 42475, 42476</t>
  </si>
  <si>
    <t>Therefore some of the information in Dockets 05-035-T03 and 05-035-T04 are duplicative in nature.</t>
  </si>
  <si>
    <t>05-035-T04</t>
  </si>
  <si>
    <t>Note:  Replacement Tariff Pages addressing the Division's revisions were filed in Advice Letter 05-03 which is recorded Docket 05-035-T04</t>
  </si>
  <si>
    <t>42677, 42678</t>
  </si>
  <si>
    <t>Application and Replacement Tariff Page for Docket 05-035-T03</t>
  </si>
  <si>
    <t>Order on Request for Expedited Treatment and Notice of Hearing</t>
  </si>
  <si>
    <t>Schedule 126 Utah Commercial &amp; Industrial Recommissioning Program</t>
  </si>
  <si>
    <t>05-04</t>
  </si>
  <si>
    <t>05-035-T05</t>
  </si>
  <si>
    <t>42807, 42802, 42803, 42804, 42805, 42806, 42808, 42809</t>
  </si>
  <si>
    <t>Comments with Suggested Modifications</t>
  </si>
  <si>
    <t>05-035-T08</t>
  </si>
  <si>
    <t xml:space="preserve">43731, 43732, 43733, 43734 </t>
  </si>
  <si>
    <t>(Cumulative)</t>
  </si>
  <si>
    <t>($ million Cumulative)</t>
  </si>
  <si>
    <t>Total MWh Saved</t>
  </si>
  <si>
    <t>Office</t>
  </si>
  <si>
    <t>Order Approving Program with Conditions</t>
  </si>
  <si>
    <t>Short Term Action Plan and Budget for the Strategic Communications and Outreach Program for Demand Side Project</t>
  </si>
  <si>
    <t>62702, 62703, 62704, and DVD [Exhibit] at f:h:c\09-035-36\062509ExhibitB.pdf</t>
  </si>
  <si>
    <t>Strategic Communications and Outreach Program for Demand Side Management Program Year 1 Plan and Budget</t>
  </si>
  <si>
    <t>63946, 63947, 63948</t>
  </si>
  <si>
    <t>Order Approving First Year Budget</t>
  </si>
  <si>
    <t>Strategic Communications and Outreach Program for Demand Side Management Program Year 2 Plan and Budget</t>
  </si>
  <si>
    <t>65991, 65992, 65993, 65994, DVD [Exihbit A]</t>
  </si>
  <si>
    <t>Order Approving Second Year Budget with Conditions</t>
  </si>
  <si>
    <t xml:space="preserve">66480, and Exhibit at f:h:c\09-035-36\Exhibit A to Comments from OCS 050410.pdf </t>
  </si>
  <si>
    <t>Company Responses to Issues Raised by Division and the Office</t>
  </si>
  <si>
    <t xml:space="preserve">66847, 66848, 66849, 66850, 66851, 66852 </t>
  </si>
  <si>
    <t>Supplemental Filing with Education Plan and Additional Information about Year 2 Proposed Expenditures</t>
  </si>
  <si>
    <t>67171, 67172, 67173</t>
  </si>
  <si>
    <t>Utah DSM Communications and Outreach Campaign Year 1 Report</t>
  </si>
  <si>
    <t>69190, 69191, 69192, 69193, 69194, 69195, 69196, 69197</t>
  </si>
  <si>
    <t xml:space="preserve">Order Acknowledging Report on Strategic Communications and Outreach Program's Effectiveness </t>
  </si>
  <si>
    <t>Strategic Communications and Outreach Program for Demand Side Management Program Year 3 Plan and Budget</t>
  </si>
  <si>
    <t>Order Approving Proposed Revisions to Utah Demand Side Resource Program Performance Standards</t>
  </si>
  <si>
    <t>Proposed Content and Format of Annual DSM Report</t>
  </si>
  <si>
    <t xml:space="preserve">64516, f:h:c\09-035-27\111909 DSM Report.pdf, f:h:c\09-035-27\111909 Exhibit B.pdf </t>
  </si>
  <si>
    <t>Order Approving General Content and Format of Annual DSM Report</t>
  </si>
  <si>
    <t>Interwest Energy Alliance</t>
  </si>
  <si>
    <t>f:h:c\09-2035-01 \061809Comments.pdf</t>
  </si>
  <si>
    <t>62562, 62563</t>
  </si>
  <si>
    <t xml:space="preserve">62566, 62567, 62568, 62569, 62570, f:h:c\09-2035-01 \061809ExhibitE.pdf </t>
  </si>
  <si>
    <t>Utah Association of Energy Users</t>
  </si>
  <si>
    <t xml:space="preserve">62581, f:h:c\09-2035-01 \061809UCEExhibitA.pdf </t>
  </si>
  <si>
    <t>62690, 62691</t>
  </si>
  <si>
    <t>Company Response to Utah Party Comments on 2008 IRP</t>
  </si>
  <si>
    <t>Errata Filing of Division Comments on 2008 IRP</t>
  </si>
  <si>
    <t>Corrected Company Responses to Utah Party Comments on 2008 IRP</t>
  </si>
  <si>
    <t>63357, 63358</t>
  </si>
  <si>
    <t>Errata Filing to the 2008 IRP</t>
  </si>
  <si>
    <t>Comments; Draft Study Design for PacifiCorp's 2010 Wind Integration Study</t>
  </si>
  <si>
    <t>Comments on Proposed 2010 Wind Integration Study</t>
  </si>
  <si>
    <t>65965, 65966</t>
  </si>
  <si>
    <t>2008 IRP Update</t>
  </si>
  <si>
    <t>Commission Acknowledgement Order of 2008 IRP</t>
  </si>
  <si>
    <t>Request for Extension of Time to Perform Geothermal Study</t>
  </si>
  <si>
    <t>Division Request for Scheduling Conference</t>
  </si>
  <si>
    <t>Erratum Notice of Scheduling Conference</t>
  </si>
  <si>
    <t>Order Granting Extension of Time</t>
  </si>
  <si>
    <t>Comments on Project Method Paper for Proposed 2010 Wind Integration Study</t>
  </si>
  <si>
    <t>Errata to 2008 IRP Update</t>
  </si>
  <si>
    <t>67187, 67188, 67189</t>
  </si>
  <si>
    <t>Comments on 2008 IRP Update</t>
  </si>
  <si>
    <t>67224, 67225</t>
  </si>
  <si>
    <t>Comments on 2008 IRP Update, Geothermal Resource Study</t>
  </si>
  <si>
    <t>Comments on 2008 IRP Update Errata Filing</t>
  </si>
  <si>
    <t>Power Generation, Geothermal Resource Study</t>
  </si>
  <si>
    <t>68050, 68052</t>
  </si>
  <si>
    <t>Comments Regarding 2011 IRP Public Input Meeting</t>
  </si>
  <si>
    <t>Report on the Assessment of Long Term, System-Wide Potential for DSM and Other Resources</t>
  </si>
  <si>
    <t>62312, 62313, 62314</t>
  </si>
  <si>
    <t>Comments on 2007, 2008 Program Annual Reports</t>
  </si>
  <si>
    <t>Tariff Acknowledgement Letter</t>
  </si>
  <si>
    <t>Second Tariff Acknowledgement Letter</t>
  </si>
  <si>
    <t>65608, 65609</t>
  </si>
  <si>
    <t>Solar Photovoltaic Incentive Program Annual Reports, 2007, 2008</t>
  </si>
  <si>
    <t>Comments on 2009 Program Annual Report</t>
  </si>
  <si>
    <t>Salt Lake City Corporation</t>
  </si>
  <si>
    <t>Salt Lake County</t>
  </si>
  <si>
    <t>Order on the 2009 Program Annual Report</t>
  </si>
  <si>
    <t>Utah Solar Incentive Program Three Year Assessment; Findings and Recommendations</t>
  </si>
  <si>
    <t>Request for Technical Conference</t>
  </si>
  <si>
    <t>Salt Lake County and Salt Lake City</t>
  </si>
  <si>
    <t>Parker Wilson</t>
  </si>
  <si>
    <t>Park City Municipal Corporation</t>
  </si>
  <si>
    <t>Brian Adams/EUREC</t>
  </si>
  <si>
    <t>EMB Energy</t>
  </si>
  <si>
    <t>69904, 69905</t>
  </si>
  <si>
    <t>Utah Dept. of Natural Resources, SEP</t>
  </si>
  <si>
    <t>Order on the 3-Year Program Assessment</t>
  </si>
  <si>
    <t>Solar Photovoltaic Incentive Program Annual Report, 2009</t>
  </si>
  <si>
    <t>Solar Photovoltaic Incentive Program Annual Report, 2010</t>
  </si>
  <si>
    <t>Tariff Modification Effective July 24, 2009</t>
  </si>
  <si>
    <t>09-09</t>
  </si>
  <si>
    <t>09-035-T10</t>
  </si>
  <si>
    <t xml:space="preserve">62739, 62740, 62741, 62742, 62743, 62744, 62746 </t>
  </si>
  <si>
    <t>Order Approving Tariff Modification</t>
  </si>
  <si>
    <t>Modified Tariff Sheets</t>
  </si>
  <si>
    <t>63641, 63643, 63644, 63645</t>
  </si>
  <si>
    <t>64079; f:h:c\09-035-T10\ExhibitACommentsDPU102109.pdf</t>
  </si>
  <si>
    <t>Correspondence from Company</t>
  </si>
  <si>
    <t>Tariff Modification Effective January 27, 2011</t>
  </si>
  <si>
    <t>10-14</t>
  </si>
  <si>
    <t>10-035-T16</t>
  </si>
  <si>
    <t>70270, 70271, 70272</t>
  </si>
  <si>
    <t>70637, 70638, 70639, 70640, 70641</t>
  </si>
  <si>
    <t>70758, 70759, 70760, 70761, 70762</t>
  </si>
  <si>
    <t>72217, 72218, 72219</t>
  </si>
  <si>
    <t>11-04</t>
  </si>
  <si>
    <t>11-035-T04</t>
  </si>
  <si>
    <t>Compliance Tariff Pages</t>
  </si>
  <si>
    <t>62541, 62542, 62544</t>
  </si>
  <si>
    <t>Tariff Modification Effective June 1, 2009</t>
  </si>
  <si>
    <t>10-035-T05</t>
  </si>
  <si>
    <t>Tariff Modification Effective July 18, 2010</t>
  </si>
  <si>
    <t>10-05</t>
  </si>
  <si>
    <t>66981, 67005, 67006, 67007, 67008, 67009, 67010, 67011, 67012, 67013, 67014, 67015, 67016, 67017, NEC</t>
  </si>
  <si>
    <t>Nate Murray</t>
  </si>
  <si>
    <t>PRD Construction</t>
  </si>
  <si>
    <t>67788, 67789, 67790, 67791, 67792</t>
  </si>
  <si>
    <t xml:space="preserve">Tariff Modification Effective July 24, 2009 </t>
  </si>
  <si>
    <t>Order Suspending Tariff Modification</t>
  </si>
  <si>
    <t xml:space="preserve">Tariff Modification Effective February 17, 2011 </t>
  </si>
  <si>
    <t>11-01</t>
  </si>
  <si>
    <t>11-035-T01</t>
  </si>
  <si>
    <t>70725, 70726</t>
  </si>
  <si>
    <t>71341, 71342</t>
  </si>
  <si>
    <t>Cool Keeper Programmable Thermostat Issues</t>
  </si>
  <si>
    <t>10-035-128</t>
  </si>
  <si>
    <t>Correspondence from Commission</t>
  </si>
  <si>
    <t>Tariff Modification Effective</t>
  </si>
  <si>
    <t>11-03</t>
  </si>
  <si>
    <t>71768, 71769, 71770, 71771, 71772</t>
  </si>
  <si>
    <t>11-035-T03</t>
  </si>
  <si>
    <t>10-08</t>
  </si>
  <si>
    <t>10-035-T09</t>
  </si>
  <si>
    <t>67296, 67297, 67298, 67299, 67300, 67301, 67302, 67303, 67304, 67305, 67306, 67307, 67308, 67309 (and Confidential Files on Disk)</t>
  </si>
  <si>
    <t>Tariff Modification -- This modification covers Schedule 115 Effective July 24, 2010</t>
  </si>
  <si>
    <t>10-11</t>
  </si>
  <si>
    <t>Tariff Modification Effective December 31, 2010</t>
  </si>
  <si>
    <t>10-035-T12</t>
  </si>
  <si>
    <t>69852, 69853</t>
  </si>
  <si>
    <t>70342, 70343</t>
  </si>
  <si>
    <t>Additional Tariff Pages (and Cover Letter)</t>
  </si>
  <si>
    <t>62392, 62393, 62394, 62395</t>
  </si>
  <si>
    <t>Tariff Modification Effective March 25, 2010</t>
  </si>
  <si>
    <t>10-03</t>
  </si>
  <si>
    <t>10-035-T03</t>
  </si>
  <si>
    <t>65415, 65416, 65417, 65418, 65419, 65420, (Plus Confidential Exhibits)</t>
  </si>
  <si>
    <t>Corrected Attachment "A"</t>
  </si>
  <si>
    <t>65618, 65619</t>
  </si>
  <si>
    <t>09-035-T11</t>
  </si>
  <si>
    <t xml:space="preserve">Tariff Modification Effective August 22, 2009 </t>
  </si>
  <si>
    <t>62935, 62936</t>
  </si>
  <si>
    <t>09-10</t>
  </si>
  <si>
    <t>Tariff Modification Effective July 1, 2010</t>
  </si>
  <si>
    <t>10-04</t>
  </si>
  <si>
    <t>10-035-T04</t>
  </si>
  <si>
    <t>66924, 66925, 66926, 66927, 66928</t>
  </si>
  <si>
    <t>Compliance Filing</t>
  </si>
  <si>
    <t>67603, 67604</t>
  </si>
  <si>
    <t>Tariff Modification Effective March 24, 2011</t>
  </si>
  <si>
    <t>71344, 71345, 71346</t>
  </si>
  <si>
    <t>11-035-T02</t>
  </si>
  <si>
    <t>11-02</t>
  </si>
  <si>
    <t>09-08</t>
  </si>
  <si>
    <t>Tariff Modification Effective August 1, 2009</t>
  </si>
  <si>
    <t>09-035-T08</t>
  </si>
  <si>
    <t>Application and Report</t>
  </si>
  <si>
    <t>62511, 62512, 62513, 62514, 62515, 62516, 62517</t>
  </si>
  <si>
    <t>62725, 62726</t>
  </si>
  <si>
    <t>Petition to Intervene, and Protest and Request for Hearing</t>
  </si>
  <si>
    <t>Petition to Intervene, Petition for Suspension, and Request for Agency Action to Investigate and Revise DSM Programs and Cost Recovery Mechanisms</t>
  </si>
  <si>
    <t>Order Suspending Tariff, Granting Interventions, and Notice of Technical Conference</t>
  </si>
  <si>
    <t>Company Response to Utah Association of Energy User Petition</t>
  </si>
  <si>
    <t>62855, 62856, 62857</t>
  </si>
  <si>
    <t>Motion for Approval of Stipulation Regarding Phase I - Recovery of the Balance in the Demand-Side Management Deferred Account and the Company’s Forecast of Future DSM Expenditures</t>
  </si>
  <si>
    <t>63074, 63075, 63076, 63077, 63078, 63079, 63080, f:h:c\09-035-T08\Attachment 3 to Stipu
lation.pdf</t>
  </si>
  <si>
    <t>Notice of New Hearing Date for Stipulation Review</t>
  </si>
  <si>
    <t>Amended Notice of Scheduling Conference</t>
  </si>
  <si>
    <t>Utah Industrial Energy Consumers (UIEC)</t>
  </si>
  <si>
    <t>Utah Association of Energy Users (UAE)</t>
  </si>
  <si>
    <t>Western Resource Advocates (WRA)</t>
  </si>
  <si>
    <t>63230, 63231</t>
  </si>
  <si>
    <t>Proposal for Process Scope</t>
  </si>
  <si>
    <t>63246, 63247</t>
  </si>
  <si>
    <t>Southwest Energy Efficiency Project and Utah Clean Energy</t>
  </si>
  <si>
    <t>Order Granting Approval of Phase I Stipulation</t>
  </si>
  <si>
    <t>Notice of Inquiry Areas</t>
  </si>
  <si>
    <t>Revised Tariff Page</t>
  </si>
  <si>
    <t>63401, 63403</t>
  </si>
  <si>
    <t>Reporter's Transcript of 8/20/09 Stipulation Hearing</t>
  </si>
  <si>
    <t>Notice of Review Meetings</t>
  </si>
  <si>
    <t>Presentation and Handouts</t>
  </si>
  <si>
    <t xml:space="preserve">64285, f:h:c\09-035-T08\HandoutTo11032009Meeting.pdf </t>
  </si>
  <si>
    <t>DSM 2010 Semi-Annual Forecast</t>
  </si>
  <si>
    <t>10-035-57</t>
  </si>
  <si>
    <t>Docket No. 10-035-57, In the Matter of the Rocky Mountain Power Demand-Side Management 2010 Semi-Annual Forecast</t>
  </si>
  <si>
    <t>Pursuant to Commission Order in Docket No. 09-035-T08 regarding Phase I Issues (see Schedule 193 tab)</t>
  </si>
  <si>
    <t>66448, 66449</t>
  </si>
  <si>
    <t>Order on DSM 2010 Semi-Annual Forecast Report</t>
  </si>
  <si>
    <t>DSM Report Pursuant to Commission Order</t>
  </si>
  <si>
    <t>68880, 68881</t>
  </si>
  <si>
    <t>DSM Reports Pursuant to Commission Order</t>
  </si>
  <si>
    <t>69570, 69571, 69572</t>
  </si>
  <si>
    <t>DSM Report (Balancing Account Analysis; Projected Program Revenues and Expenditures)</t>
  </si>
  <si>
    <t>72412, 72413</t>
  </si>
  <si>
    <t>--</t>
  </si>
  <si>
    <t>Docket No. 11-2035-01, In the Matter of PacifiCorp's 2011 Integrated Resource Management Plan (IRP)</t>
  </si>
  <si>
    <t>11-2035-01</t>
  </si>
  <si>
    <t>71844, 71845, 71846</t>
  </si>
  <si>
    <t>Draft IRP, Volumes I, II</t>
  </si>
  <si>
    <t>U.S. Intermountain Clean Energy Application Center</t>
  </si>
  <si>
    <t>HEAL Utah and Utah Physicians for a Healthy Environment</t>
  </si>
  <si>
    <t>Sierra Club</t>
  </si>
  <si>
    <t>Courtesy Copy of Comments</t>
  </si>
  <si>
    <t>Tariff Modification Effective January 1, 2011</t>
  </si>
  <si>
    <t>10-13</t>
  </si>
  <si>
    <t>10-035-T14</t>
  </si>
  <si>
    <t>70065, 70066, 70067, 70068, 70069, 70070, 70071</t>
  </si>
  <si>
    <t>Corrected Tariff Pages</t>
  </si>
  <si>
    <t>70135, 70136</t>
  </si>
  <si>
    <t>10-02</t>
  </si>
  <si>
    <t>Tariff Modification Effective February 18, 2010</t>
  </si>
  <si>
    <t>10-035-T02</t>
  </si>
  <si>
    <t>65346, 65349</t>
  </si>
  <si>
    <t>Tariff Modification Effective June 8, 2010</t>
  </si>
  <si>
    <t>67020, 67050</t>
  </si>
  <si>
    <t>10-035-T06</t>
  </si>
  <si>
    <t>Year</t>
  </si>
  <si>
    <t xml:space="preserve">Percent of </t>
  </si>
  <si>
    <t>DSM Investment,</t>
  </si>
  <si>
    <t>Summer MW Savings by DSM Type</t>
  </si>
  <si>
    <t>Column</t>
  </si>
  <si>
    <t>Total DSM Investment</t>
  </si>
  <si>
    <t>(Utah Retail)</t>
  </si>
  <si>
    <t>Tariff Modification Effective September 26, 2004 (Note: Tariff Expired on June 30, 2002; this filing removes the schedule from the index).</t>
  </si>
  <si>
    <t>Committee Of Consumer Services (Committee)</t>
  </si>
  <si>
    <t>Utah Public Service Commission</t>
  </si>
  <si>
    <t>Utah Office of Consumer Services</t>
  </si>
  <si>
    <t>Utah Division of Public Utilities</t>
  </si>
  <si>
    <t>WRA</t>
  </si>
  <si>
    <t>Utah Industrial Energy Consumers</t>
  </si>
  <si>
    <t>UCE</t>
  </si>
  <si>
    <t>SLCAP</t>
  </si>
  <si>
    <t>Abbreviated Name</t>
  </si>
  <si>
    <t>Organization</t>
  </si>
  <si>
    <t>Rocky Mountain Power/PacifiCorp</t>
  </si>
  <si>
    <t>Southwest Energy Efficiency Project</t>
  </si>
  <si>
    <t>Organizations Frequently Participating in DSM Dockets</t>
  </si>
  <si>
    <t>As a courtesy to the reader, the abbreviated names of common DSM participants listed in this document are referenced as follows:</t>
  </si>
  <si>
    <t>Column B * 1,000,000/Column D</t>
  </si>
  <si>
    <t>Column B * 1,000,000/Column H</t>
  </si>
  <si>
    <t>Supplemental Information Request for Extension from June 13, 2011 to June 27, 2011 (dw #207335)</t>
  </si>
  <si>
    <t>Correspondence from Julie Orchard</t>
  </si>
  <si>
    <t>Cover Letter - PacifiCorp’s 2011 Integrated Resource Plan – Addendum</t>
  </si>
  <si>
    <t xml:space="preserve">207608, 207609 </t>
  </si>
  <si>
    <t>GroupWise, Doc Warehouse # or Location</t>
  </si>
  <si>
    <t>Correspondence from Rocky Mountain Power Re: Handling of Confidential Information</t>
  </si>
  <si>
    <t>Sierra Club’s Comments
* Exhibit A – Memo Dated 3/8/2011
* Exhibit B – Article on Hidden Costs of Energy:
Unpriced Consequences of Energy Production and Use
* Exhibit C – Article on Co-Benefits of Energy
Efficiency and Renewable Energy in Utah
* Exhibit D – PacifiCorp’s Emissions Reductions Plan
* Exhibit E – Testimony of Cathy S. Woollums
* Exhibit F – CAI Capital Projects Study</t>
  </si>
  <si>
    <t>Comments from DPU
* Exhibit A – PacifiCorp Energy Demand Growth
* Exhibit B – PacifiCorp Historical Coincident Peak
Growth Rates
* Exhibit C – DPU’s Review and Check of PacifiCorp’s Resource Needs
* Exhibit D – The Division’s Rough Needs Assessment</t>
  </si>
  <si>
    <t>209925
209926
209927
209928
209929</t>
  </si>
  <si>
    <t>209917
209918
209919
209920
209922
209923
209924</t>
  </si>
  <si>
    <t>Comments from OCS
* Exhibit A – Report to Office of Consumer Services’ Staff Dated 8/30/2011
* Exhibit B – Technical Appendix</t>
  </si>
  <si>
    <t>209930
209931
209932</t>
  </si>
  <si>
    <t>Comments and Recommendations of the Utah
Association of Energy Users on PacifiCorp’s 2011 IRP
* Exhibit A – Opening Comments of the Industrial Customers of Northwest Utilities</t>
  </si>
  <si>
    <t>209933
209934</t>
  </si>
  <si>
    <t>Comments of Western Resource Advocates</t>
  </si>
  <si>
    <t>Comments of Utah Clean Energy
* Exhibit A – Sierra Club Data Request 3.1
* Exhibit B – NRRI Article on Utility Scenario Planning
* Exhibit C – UCE-WRA Data Request 1.2
* Exhibit D – OCS Data Request 2.4</t>
  </si>
  <si>
    <t>209937
209938
209939
209940
209941</t>
  </si>
  <si>
    <t>Cover Letter
Interwest Energy Alliance’s Initial Comments
* Exhibit A – Least-Cost Planning for 21st Century Electricity Supply
* Exhibit B – Exhibit to Kurtis J. Haeger Direct
Testimony
* Exhibit C – Technical Appendix
* Exhibit D – Memo from SunEdison</t>
  </si>
  <si>
    <t>209944
209945
209946
209947
209948
209949</t>
  </si>
  <si>
    <t>Comments from HEAL Utah, Utah Moms for Clean Air and Utah Physicians for a Healthy Environment</t>
  </si>
  <si>
    <t>Correspondence from HEAL Utah, Powder River Basin Resource Council, Idaho Conservation League, and Sierra Club National</t>
  </si>
  <si>
    <t>HEAL Utah, Powder River Basin Resource Council, Idaho Conservation League, and Sierra Club National</t>
  </si>
  <si>
    <t>Utah Office of Consumer Services’ Motion for Protective Order – Additional Protective Measures</t>
  </si>
  <si>
    <t>Comments from Simplure, LLC</t>
  </si>
  <si>
    <t>Simplure, LLC</t>
  </si>
  <si>
    <t>Order Granting Motion for Protective Order</t>
  </si>
  <si>
    <t>Proposed Order on Utah Office of Consumer Services’ Motion for Protective Order – Additional Protective Measures</t>
  </si>
  <si>
    <t>Comments from OCS (OCS response to comments from other parties)</t>
  </si>
  <si>
    <t>Cover Letter
*Response to the Utah Party Comments on PacifiCorp’s 2011 Integrated Resource Plan
*Redacted Supplemental Coal Replacement Study Confidential Version [PROPRIETARY]</t>
  </si>
  <si>
    <t>210692
210693
210694
210695</t>
  </si>
  <si>
    <t>Errata to Comments of Utah Clean Energy</t>
  </si>
  <si>
    <t>Office of Consumer Services’ Confidential Report on Rocky Mountain Power Fuel Management and Coal Supply [PROPRIETARY]</t>
  </si>
  <si>
    <t>Cover Letter
Supplemental Response to the Utah Party Comments on PacifiCorp’s 2011 Integrated Resource Plan</t>
  </si>
  <si>
    <t>210942
210943</t>
  </si>
  <si>
    <t>Cover Letter
Original 2011 IRP Action Plan
Redline Version of 2011 IRP Action Plan
Clean Version of 2011 IRP Action Plan</t>
  </si>
  <si>
    <t>214455
214456
214457
214458</t>
  </si>
  <si>
    <t>Order Canceling Scheduling Conference</t>
  </si>
  <si>
    <t>71976, 71975, 205914, 205915</t>
  </si>
  <si>
    <t>72383, 206227</t>
  </si>
  <si>
    <t>Action Request, Due June 8, 2011</t>
  </si>
  <si>
    <t>Comments from OCS</t>
  </si>
  <si>
    <t>73296, 207306</t>
  </si>
  <si>
    <t>Comments from the Division</t>
  </si>
  <si>
    <t>73297, 206227</t>
  </si>
  <si>
    <t>Cover Letter Re: Rocky Mountain Power Strategic
Communications and Outreach Plan for Demand-
Side Management Program Year 3 Plan and Budget
* Exhibit A
* Exhibit B - Responses to OCS Questions
Received on 6/8/2011</t>
  </si>
  <si>
    <t>207522
207523
207524</t>
  </si>
  <si>
    <t>Order Approving Third Year Program and Budget</t>
  </si>
  <si>
    <t>Action Request, Due ASAP</t>
  </si>
  <si>
    <t>Comments from the Office</t>
  </si>
  <si>
    <t>Cover Letter
Annual Report on Rocky Mountain Power’s
Demand-Side Management Outreach and
Communications Campaign - Year 2 Report
* Exhibit A - Utah Residential Energy Efficiency
Survey - September 2010 (Disc Only)
* Exhibit B - Utah Residential Energy Efficiency
Survey - September 2011 (Disc Only)
* Exhibit C - Customer Awareness Advertising
Campaign Research - June 2010 (Disc Only)
* Exhibit D - Customer Awareness Advertising
Campaign Research (Disc Only)
* Exhibit E - 2011 Electric Utility Residential
Customer Satisfaction Study
* Exhibit F - Online Content Definitions
* Exhibit G - Links to Current Advertisements
(Disc Only)
* Exhibit H - DSM Quarterly Report - July 2010
through September 2010
* Exhibit I - DSM Quarterly Report - October 2010
through December 2010
* Exhibit J - DSM Quarterly Report - January 2011
through March 2011
* Exhibit K - DSM Quarterly Report - April 2011
through June 2011</t>
  </si>
  <si>
    <t>210537
210538
210539
210540
210570
210571
210572
210573
210574
210575
210576
210577
210578</t>
  </si>
  <si>
    <t>Action Request, Due November 11, 2011</t>
  </si>
  <si>
    <t>Action Request, Due June 9, 2011 dw#206253</t>
  </si>
  <si>
    <t>72422, 206253</t>
  </si>
  <si>
    <t>73325, 207338</t>
  </si>
  <si>
    <t>207339, 73326</t>
  </si>
  <si>
    <t>Cover Letter to Demand-side Management Reports
Attachment A
Attachment B</t>
  </si>
  <si>
    <t>211016
211017
211018</t>
  </si>
  <si>
    <t>Action Request, Due December 1, 2011</t>
  </si>
  <si>
    <t>Action Request, Due December 8, 2011</t>
  </si>
  <si>
    <t>Utah Clean Energy and SWEEP</t>
  </si>
  <si>
    <t>Comments of Utah Clean Energy and Southwest
Energy Efficiency Project</t>
  </si>
  <si>
    <t>Supplemental Filing from Rocky Mountain Power
* Exhibit A - Utah DSM Savings Reconciliation
Results</t>
  </si>
  <si>
    <t>213553
213554</t>
  </si>
  <si>
    <t>72582, 206400</t>
  </si>
  <si>
    <t>72743, 206580</t>
  </si>
  <si>
    <t>Tariff Modification Approval Order</t>
  </si>
  <si>
    <t>72790, 206627</t>
  </si>
  <si>
    <t>Cover Letter to Modified Tariff Pages dw#206577
Tariff Sheet No. 114.2 dw#206578
Tariff Sheet No. 114.3 dw#206579</t>
  </si>
  <si>
    <t>72736, 206577
72737, 206578
72738, 206579</t>
  </si>
  <si>
    <t>Action Request, Due May 24, 2011 dw#206582</t>
  </si>
  <si>
    <t>72746, 206582</t>
  </si>
  <si>
    <t>206710, 72884</t>
  </si>
  <si>
    <t>Comments from OCS dw#206711
* Exhibit A dw#206712</t>
  </si>
  <si>
    <t>72889
72890</t>
  </si>
  <si>
    <t>72894, 206738</t>
  </si>
  <si>
    <t>73116, 206738</t>
  </si>
  <si>
    <t>Cover Letter to Proposed Tariff Modifications
Tariff Sheet No. 114.1</t>
  </si>
  <si>
    <t>73312, 207330
73313, 207331</t>
  </si>
  <si>
    <t>73319, 207332</t>
  </si>
  <si>
    <t>Cover Letter to Modified Tariff Pages
Tariff Sheet No. 114.1
Tariff Sheet No. 114.2
Tariff Sheet No. 114.3
Tariff Sheet No. 114.4</t>
  </si>
  <si>
    <t>208015
208016
208017
208018
208019</t>
  </si>
  <si>
    <t>Action Request, Due August 4, 2011</t>
  </si>
  <si>
    <t>Tariff Approval Letter from Commission</t>
  </si>
  <si>
    <t>GroupWise #, Doc. Warehouse #, or Location</t>
  </si>
  <si>
    <t>GroupWise #, Doc Warehouse # or Location</t>
  </si>
  <si>
    <t>GroupWise #, Doc Warehouse #, or Location</t>
  </si>
  <si>
    <t>GroupWise , Doc Warehouse #, or Location</t>
  </si>
  <si>
    <t>Tariff Modification Effective July 1, 2011</t>
  </si>
  <si>
    <t>11-05</t>
  </si>
  <si>
    <t>11-035-T05</t>
  </si>
  <si>
    <t>73308, 207321
73309, 207322
73310, 207323</t>
  </si>
  <si>
    <t>Tariff Cover Letter
Tariff Sheet No. 135.4
* Exhibit A</t>
  </si>
  <si>
    <t>Tariff Modification Effective May 21, 2011</t>
  </si>
  <si>
    <t>11-10</t>
  </si>
  <si>
    <t>Tariff Modification Effective November 16, 2011</t>
  </si>
  <si>
    <t>Tariff Cover Letter
Sheet No. 110.1
Sheet No. 110.2
Sheet No. 110.3
Sheet No. 110.4
Sheet No. 110.5
Sheet No. 110.6
Sheet No. B.1
Attachment A [PROPRIETARY]
Attachment B [PROPRIETARY]
Attachment C [PROPRIETARY]
Attachment D [PROPRIETARY]
Attachment E [PROPRIETARY]
Attachment F [PROPRIETARY]
Attachment G - Confidential Information Certificate</t>
  </si>
  <si>
    <t>210822
210823
210824
210825
210826
210827
210828
210829
On Disc
On Disc
On Disc
On Disc
On Disc
On Disc
210830</t>
  </si>
  <si>
    <t>11-035-T11</t>
  </si>
  <si>
    <t>Action Request, Due November 9, 2011</t>
  </si>
  <si>
    <t>Tariff Modification Effective January 1, 2012</t>
  </si>
  <si>
    <t>11-12</t>
  </si>
  <si>
    <t>11-035-T13</t>
  </si>
  <si>
    <t>Tariff Cover Letter  
Sheet No. 118.2 
Sheet No. 118.5</t>
  </si>
  <si>
    <t>211932 
211933 
211934</t>
  </si>
  <si>
    <t xml:space="preserve">Action Request, Due December 23, 2011 </t>
  </si>
  <si>
    <t>11-13</t>
  </si>
  <si>
    <t>Tariff Cover Letter
Sheet No. 193.2
* Exhibit A
* Exhibit B
* Exhibit C
* Exhibit D
* Exhibit E</t>
  </si>
  <si>
    <t>11-035-T14</t>
  </si>
  <si>
    <t>211950
211951
211952
211953
211954
211955
211956</t>
  </si>
  <si>
    <t>Action Request, Due December 23, 2011</t>
  </si>
  <si>
    <t>Utah Clean Energy, SWEEP</t>
  </si>
  <si>
    <t>Petition to Intervene and Petition for Suspension of Rocky Mountain Power’s Proposed Adjustment to Schedule 193</t>
  </si>
  <si>
    <t>Order Suspending Tariff Sheet Effective Date and
Scheduling Hearing</t>
  </si>
  <si>
    <t>Response of the Utah Association of Energy Users to Petition for Suspension of Adjustments to Schedule 193</t>
  </si>
  <si>
    <t>Order Granting Intervention of Utah Clean Energy
(UCE), Southwest Energy Efficiency Project
(SWEEP), and Western Resource Advocates (WRA)</t>
  </si>
  <si>
    <t>Office of Consumer Services’ Response to Utah
Clean Energy, Southwest Energy Efficiency Project and Western Resources Advocates Petition for Suspension of Rocky Mountain Power’s Proposed Adjustment to Schedule 193</t>
  </si>
  <si>
    <t>Response of Rocky Mountain Power to the Petition of Utah Clean Energy, the Southwest Energy Efficiency Project, and Western Resource Advocates</t>
  </si>
  <si>
    <t>Reply of Utah Clean Energy, Southwest Energy
Efficiency Project, and Western Resource Advocates to Responsive Pleadings</t>
  </si>
  <si>
    <t>UCE, SWEEP, and WRA</t>
  </si>
  <si>
    <t>Errata to Reply Comments of Utah Clean Energy, Southwest Energy Efficiency Project, and Western Resource Advocates</t>
  </si>
  <si>
    <t>Joint Motion for an Extension of Hearing Date</t>
  </si>
  <si>
    <t>Order Canceling Hearing</t>
  </si>
  <si>
    <t>Cover Letter
Settlement Stipulation
* Exhibit A
* Exhibit B
* Exhibit C</t>
  </si>
  <si>
    <t>213620
213621
213622
213623
213624</t>
  </si>
  <si>
    <t>Notice of Hearing to Consider Settlement
Stipulation</t>
  </si>
  <si>
    <t>Reporter’s Transcript Re: January 31, 2012 Hearing</t>
  </si>
  <si>
    <t>72713, 206558</t>
  </si>
  <si>
    <t>E-mail Correspondence from Gerald Whipple</t>
  </si>
  <si>
    <t>72718, 206559
72717, 206566
72716, 206567
72715, 206568
72714, 206569
72719, 206570
72720, 206571
72721, 206572
72722, 206573
72723, 206574</t>
  </si>
  <si>
    <t>E-mail Correspondence from:Jennifer Shake
Bob and Vicki Kolan
Andrea Haugen
Arthur R. Brothman, Ph.D.
Robin E. Beasley
Charlene Polychronis
Jon P. Gilbert
Jim Jensen
Joyce T. Matsuno
Stacy Courtright</t>
  </si>
  <si>
    <t>Correspondence from Dee Wilson</t>
  </si>
  <si>
    <t>72724, 206575</t>
  </si>
  <si>
    <t>72793, 206631
72794, 206632
72795, 206633
72796, 206634</t>
  </si>
  <si>
    <t>E-mail Correspondence from: Robin Hori
Ross Chambless
Randy Hanson 
Mary Ann Wright</t>
  </si>
  <si>
    <t>Public Correspondence</t>
  </si>
  <si>
    <t>72770, 206607</t>
  </si>
  <si>
    <t>Correspondence from Darrell G. Hafen</t>
  </si>
  <si>
    <t>72797, 206635</t>
  </si>
  <si>
    <t>72798, 206636
72799, 206637
72800, 206638</t>
  </si>
  <si>
    <t>E-mail Correspondence from: Nancy Orr
Chamonix Larsen
E. Miranda Menzies</t>
  </si>
  <si>
    <t>72956, 206835</t>
  </si>
  <si>
    <t>E-mail Correspondence from Salt Lake County
Council</t>
  </si>
  <si>
    <t>Correspondence from Steven Wright</t>
  </si>
  <si>
    <t>72801, 206639</t>
  </si>
  <si>
    <t>72802, 206640</t>
  </si>
  <si>
    <t>E-mail Correspondence from Troy Elliott</t>
  </si>
  <si>
    <t>72803, 206641</t>
  </si>
  <si>
    <t>Correspondence from M.H. and Zelda Emerson</t>
  </si>
  <si>
    <t>72804, 206642</t>
  </si>
  <si>
    <t>E-mail Correspondence from Russ and Jeannie
Harmer</t>
  </si>
  <si>
    <t>72891, 206715</t>
  </si>
  <si>
    <t>E-mail Correspondence from Robert Jacobs</t>
  </si>
  <si>
    <t>72964, 206836</t>
  </si>
  <si>
    <t>Correspondence from Salt Lake County</t>
  </si>
  <si>
    <t>72958, 206837</t>
  </si>
  <si>
    <t>E-mail Correspondence from Art Brothers, Jr.</t>
  </si>
  <si>
    <t>72959, 206838</t>
  </si>
  <si>
    <t>E-mail Correspondence from Ed and Teresa Dieringer</t>
  </si>
  <si>
    <t>72960, 206839</t>
  </si>
  <si>
    <t>E-mail Correspondence from Steve Boulay</t>
  </si>
  <si>
    <t>72994, 206890</t>
  </si>
  <si>
    <t>Correspondence from the Office of Energy
Development</t>
  </si>
  <si>
    <t>73111, 207054</t>
  </si>
  <si>
    <t>Correspondence from Nancy Pitblado</t>
  </si>
  <si>
    <t>Office of Energy Development</t>
  </si>
  <si>
    <t>73259, 207269</t>
  </si>
  <si>
    <t>Correspondence from Jay Miles</t>
  </si>
  <si>
    <t>73260, 207270
73261, 207271</t>
  </si>
  <si>
    <t>E-mail Correspondence from: Andrew Brown
Blake Howell</t>
  </si>
  <si>
    <t>Bella Energy Inc.</t>
  </si>
  <si>
    <t>73262, 207272</t>
  </si>
  <si>
    <t>Correspondence from Bella Energy Inc.</t>
  </si>
  <si>
    <t>73263, 207273
73264, 207274
73265, 207275
73266, 207276
73267, 207277
73268, 207276
73269, 207277
73270, 207278
73271, 207279
73272, 207280
73273, 207284
73274, 207286
207287
207288</t>
  </si>
  <si>
    <t>Correspondence from Vivint Solar and Vivint Smart Grid
Enfinity America Corporation
The Vote Solar Initiative
Park City Municipal Corporation
* Exhibit A
* Exhibit B
Branch Design Architecture
Progressive Power Solutions, Inc.
Utah Solar Energy Association
Wal-Mart Stores, Inc.
and Utah Clean Energy
* Exhibit A</t>
  </si>
  <si>
    <t>73276, 207291</t>
  </si>
  <si>
    <t>Correspondence from Charlie Boas</t>
  </si>
  <si>
    <t>Creative Energies</t>
  </si>
  <si>
    <t>73276, 207292</t>
  </si>
  <si>
    <t>Perpetual Green, LLC</t>
  </si>
  <si>
    <t>73278, 207293</t>
  </si>
  <si>
    <t>73279, 207294
73280, 207296</t>
  </si>
  <si>
    <t>E-mail Correspondence from: Frances E. Chamberlin
and Jennifer Bodine</t>
  </si>
  <si>
    <t>73281, 207299</t>
  </si>
  <si>
    <t>E-mail Correspondence from Naomi Franklin Ph.D.</t>
  </si>
  <si>
    <t>73282, 207300</t>
  </si>
  <si>
    <t>Correspondence from Kristina Heintz</t>
  </si>
  <si>
    <t>Wasatch Clean Air Coalition and HEAL Utah</t>
  </si>
  <si>
    <t>73283, 207301
73284, 207303</t>
  </si>
  <si>
    <t>State of Utah Division of Facilities, Construction and Management</t>
  </si>
  <si>
    <t>73285, 207350</t>
  </si>
  <si>
    <t>73350, 207350</t>
  </si>
  <si>
    <t>Order on the 2010 Annual Report of the Solar
Incentive Program and Notice of Agency Action</t>
  </si>
  <si>
    <t>Comments (also references 11-035-104)</t>
  </si>
  <si>
    <t>Utah Clean Energy Request for an Extension of Time to File Comments on the Division of Public Utilities’ Report on the Solar Incentive Program Workgroup (also references 11-035-104)</t>
  </si>
  <si>
    <t>Order Granting Time to File Comments on the Report of the Division of Public Utilities Regarding the Solar Incentive Program Workgroup</t>
  </si>
  <si>
    <t>00-035-T01</t>
  </si>
  <si>
    <t>Approval Letter</t>
  </si>
  <si>
    <t>Replacement Tariff</t>
  </si>
  <si>
    <t>Office of Energy and Resource Planning</t>
  </si>
  <si>
    <t>Report</t>
  </si>
  <si>
    <t>Energy Efficiency and Renewables Task Force</t>
  </si>
  <si>
    <t>00-01</t>
  </si>
  <si>
    <t>Commision</t>
  </si>
  <si>
    <t xml:space="preserve">Request for Reconsideration or Clarification </t>
  </si>
  <si>
    <t>Annual Report of Blue Sky Program</t>
  </si>
  <si>
    <t>55282, 55283</t>
  </si>
  <si>
    <t>Utah Geological Survey</t>
  </si>
  <si>
    <t>56138, 56139, 206734</t>
  </si>
  <si>
    <t>Tariff Acknowledgment Letter</t>
  </si>
  <si>
    <t>Amendments to 2008 Annual Blue Sky Program Report</t>
  </si>
  <si>
    <t>04-07</t>
  </si>
  <si>
    <t>04-035-T07</t>
  </si>
  <si>
    <t>Advice 04-07 Sch 73 Blue Sky.pdf</t>
  </si>
  <si>
    <t xml:space="preserve"> 07-13</t>
  </si>
  <si>
    <t>Tariff Modification Effective May 1, 2007</t>
  </si>
  <si>
    <t>07-035-T13</t>
  </si>
  <si>
    <t>Correspondence Letter to Division</t>
  </si>
  <si>
    <t>Correspondence Letter to Company</t>
  </si>
  <si>
    <t>Wasatch Clean Air Coalition</t>
  </si>
  <si>
    <t>Tariff Modification Effective April 27, 2008</t>
  </si>
  <si>
    <t xml:space="preserve"> 08-02</t>
  </si>
  <si>
    <t>08-035-T02</t>
  </si>
  <si>
    <t xml:space="preserve">56752                                                             56753                                                      56754                                                                                                                                        </t>
  </si>
  <si>
    <t xml:space="preserve">58083                                                             58084                                                      58085                                                                                                                                        </t>
  </si>
  <si>
    <t xml:space="preserve"> 09-02</t>
  </si>
  <si>
    <t>09-035-T02</t>
  </si>
  <si>
    <t xml:space="preserve">61034                                                             61035                                                      61036                                                                                                                                        </t>
  </si>
  <si>
    <t>Tariff Modification Effective February 8, 2010</t>
  </si>
  <si>
    <t xml:space="preserve"> 10-01</t>
  </si>
  <si>
    <t>10-035-T01</t>
  </si>
  <si>
    <t xml:space="preserve">65019                                                             65020                                                      65021                                                                                                                                        </t>
  </si>
  <si>
    <t xml:space="preserve">65905                                                             65906                                                                                                                                                                                              </t>
  </si>
  <si>
    <t>Schedule 70 &amp; 72 Renewable Energy Rider - Optional (Blue Sky Block &amp; Bulk Purchase Program)</t>
  </si>
  <si>
    <t>Initial Approval (Bulk Program)</t>
  </si>
  <si>
    <t>Tariff Modification Effective August 9, 2010</t>
  </si>
  <si>
    <t xml:space="preserve"> 10-09</t>
  </si>
  <si>
    <t>10-035-T10</t>
  </si>
  <si>
    <t xml:space="preserve">67600                                                             67601                                                                                                                                                                                              </t>
  </si>
  <si>
    <t>Report on Blue Sky Program Focus Group Research</t>
  </si>
  <si>
    <t>60236, 60237, 60238</t>
  </si>
  <si>
    <t>Correspondence from Gary Widerburg</t>
  </si>
  <si>
    <t>Western Resource Advocates/UCE</t>
  </si>
  <si>
    <t>Response of Western Resource Advocates and Utah Clean Energy to the Company's revised IRP Action Plan.</t>
  </si>
  <si>
    <t>Cover Letter
Certificate of Service
PacifiCorp's 2011 Integrated Resource Plan Update
Confidential Version [Proprietary]</t>
  </si>
  <si>
    <t xml:space="preserve">220422
220425
220427
                                                        220428      </t>
  </si>
  <si>
    <t>Order Setting Schedule for Comments</t>
  </si>
  <si>
    <t>Tariff Modification Effective May 20, 2012</t>
  </si>
  <si>
    <t>12-06</t>
  </si>
  <si>
    <t>12-035-T05</t>
  </si>
  <si>
    <t>222870, 222871, 222872, 222873, 222874, 222875</t>
  </si>
  <si>
    <t>Compliance Tariff Filing Cover Letter and Revised Tariff Pages</t>
  </si>
  <si>
    <t>226000, 226001, 226002, 226003, 226004, 226005, 226006, 226007</t>
  </si>
  <si>
    <t>Tariff Modification Effective July 1, 2012</t>
  </si>
  <si>
    <t>12-08</t>
  </si>
  <si>
    <t>12-035-T07</t>
  </si>
  <si>
    <t xml:space="preserve">Tariff Cover Letter
Sheet No. B.1                                            Sheet No. 110.1
Sheet No. 110.2
Sheet No. 110.3
Sheet No. 110.4
Sheet No. 110.5
Sheet No. 110.6
Sheet No. 110.7
Sheet No. 110.8
Sheet No. 110.9
Sheet No. 110.10
Attachment A 
Attachment B [Economic Outlook 2012]
Attachment C [Class 2 DSM Avoided Costs]
</t>
  </si>
  <si>
    <t>N/A
N/A
N/A
N/A
N/A
N/A
N/A
N/A
N/A
N/A
N/A
N/A
N/A
N/A
N/A</t>
  </si>
  <si>
    <t>12-05</t>
  </si>
  <si>
    <t>12-035-T04</t>
  </si>
  <si>
    <t>Tariff Modification -- This modification covers Schedule 115, Effective May 19, 2012</t>
  </si>
  <si>
    <t xml:space="preserve">222783, 222784, 222785, 222786 222787, 222788, 222789. 222790, 222791, 222792, 222793, 222794, 222795, 222796, 222797, 222798, 222799, 222800, 222801, 222802, 222803, 222804, 222805, 222806, 222807, 222808, 222809 </t>
  </si>
  <si>
    <t>Report and Order Approving Settlement Stipulation</t>
  </si>
  <si>
    <t>Tariff Modification Effective May 6, 2012</t>
  </si>
  <si>
    <t>12-03</t>
  </si>
  <si>
    <t>12-035-T03</t>
  </si>
  <si>
    <t>221289, 221290, 221291, 221292, 221293, 221294</t>
  </si>
  <si>
    <t>Tariff Compliance Filing</t>
  </si>
  <si>
    <t>12-035-T06</t>
  </si>
  <si>
    <t>12-07</t>
  </si>
  <si>
    <t>Schedule 194 Demand Side Management (DSM) Cost Adjustment Credit</t>
  </si>
  <si>
    <t xml:space="preserve">(See PSC Website) </t>
  </si>
  <si>
    <t>Schedule 194</t>
  </si>
  <si>
    <t>Demand Side Management (DSM) Cost Adjustment Credit</t>
  </si>
  <si>
    <t>Schedule 70/72</t>
  </si>
  <si>
    <t>PacifiCorp Staff to 2008; Utah DSM Annual Report: "Program Performance Compared to Forecast," Estimated MW Savings from Energy Efficiency and Load Management (Gross at Generation)</t>
  </si>
  <si>
    <t>PacifiCorp Staff to 2008; Utah DSM Annual Report: "Program Performance Compared to Forecast," Estimated MWh Savings from Energy Efficiency (Gross at Generation)</t>
  </si>
  <si>
    <t>PacifiCorp's Utah Supplement to Annual FERC Form 1 Report: Sales to Ultimate Customers in Utah (MWh)</t>
  </si>
  <si>
    <t>PacifiCorp's Utah Supplement to Annual FERC Form 1 Report: Sales to Ultimate Customers in Utah ($)</t>
  </si>
  <si>
    <t>Tariff Modification Effective March 15, 2013 (Note: This filing removes the schedule from the index).</t>
  </si>
  <si>
    <t>13-035-20</t>
  </si>
  <si>
    <t xml:space="preserve">Cover Letter, Application, Exhibit A (Proprietary), Exhibit B (Proprietary), Exhibit C (Proprietary) </t>
  </si>
  <si>
    <t>241812, 241813, 241814, 241815, 241816</t>
  </si>
  <si>
    <t xml:space="preserve">Cover Letter, Errata to Application, Exhibit A (Redline of Page 1 of Application), Exhibit B (Clean Version of Page 1 of Application), Exhibit C (Redline of Page 12 of Application), Exhibit D (Clean Version of Page 12 of Application) </t>
  </si>
  <si>
    <t>241817, 241818, 241819, 241820, 241821, 241821, 241822</t>
  </si>
  <si>
    <t>Correspondence from Rocky Mtn. Power, Exhibit A - Amended Exhibit to Application Originally Filed on February 12, 2013 (Proprietary), Exhibit B - Tariff</t>
  </si>
  <si>
    <t>2424766, 242477, 242478</t>
  </si>
  <si>
    <t>Redacted Comments, Confidential Comments</t>
  </si>
  <si>
    <t>242558, 242559</t>
  </si>
  <si>
    <t>242560, 242562</t>
  </si>
  <si>
    <t>Tariff Modification Effective May 20, 2012 (Note:This filing removes the schedule from the index, effective 12/31/12)</t>
  </si>
  <si>
    <t>Schedule 105 Irrigation Load Control Program</t>
  </si>
  <si>
    <t>Cover Letter, Annual Report for the Solar Incentive Program for Year 2011</t>
  </si>
  <si>
    <t>220421, 220423</t>
  </si>
  <si>
    <t>243082, 243083, 243084</t>
  </si>
  <si>
    <t>Correspondence from Commission Secretary</t>
  </si>
  <si>
    <t>Cover Letter, Annual Report for the Solar Photovoltaic Incentive Program for the Year 2012, Exhibit</t>
  </si>
  <si>
    <t>Cover Letter, Errata Annual Report for the Solar Photovoltaic Incentive Program for the Year 2012, Exhibit</t>
  </si>
  <si>
    <t>244194, 244195, 244196</t>
  </si>
  <si>
    <t>Investigation Into Extending and Expanding the Solar Incentive Program/Possible Development of an Ongoing Program</t>
  </si>
  <si>
    <t>Order on the 2010 Annual Report of the Solar Incentive Program and Notice of Agency Action</t>
  </si>
  <si>
    <t>11-035-104</t>
  </si>
  <si>
    <t xml:space="preserve">Application
DPU’s Solar Incentive Report: Division Solar Incentive Program Review and Recommendation
 Exhibit A: Historic Solar Cost Information
 Exhibit B: Agenda to the September 8, 2011 Workgroup Meeting
 Exhibit C: Agenda to the September 27, 2011 Workgroup Meeting
 Exhibit D: Summary of Solar Cost-Effectiveness Information Reviewed by the Workgroup
</t>
  </si>
  <si>
    <t>211395, 211398, 211399, 211400, 211401, 211402</t>
  </si>
  <si>
    <t>Park City Municipal Corp.</t>
  </si>
  <si>
    <t>Misc. Organizations</t>
  </si>
  <si>
    <t>Vivint Solar</t>
  </si>
  <si>
    <t>Salt Lake City/Salt Lake County</t>
  </si>
  <si>
    <t>Suntech</t>
  </si>
  <si>
    <t>Comments and Exhibit</t>
  </si>
  <si>
    <t>211783, 211784</t>
  </si>
  <si>
    <t>Keyes &amp; Fox, LLC</t>
  </si>
  <si>
    <t>211821, 211822</t>
  </si>
  <si>
    <t>WJ Bradley Mortgage Capital</t>
  </si>
  <si>
    <t>Garbett Homes</t>
  </si>
  <si>
    <t>Order Approving Continuation of Program with Modifications</t>
  </si>
  <si>
    <t xml:space="preserve">Cover Letter
Certificate of Service
Application of Rocky Mountain Power for Approval of a Solar Incentive Program
 Exhibit A – Electric Service Schedules Index
 Exhibit B – Second Revision of Sheet No. 107.1
 Exhibit C – Second Revision of Sheet No. 107.2
 Exhibit D – Second Revision of Sheet No. 107.3
 Exhibit E – Original Sheet No. 107.4
 Exhibit F – Original Sheet No. 107.5
 Exhibit G – Original Sheet No. 107.6
 Exhibit H – Original Sheet No. 195.1
 Exhibit I – Original Sheet No. 195.2
 Exhibit J – RMP Solar Incentive Program
 Exhibit K – Cadmus Analysis of Proposed PV Program
</t>
  </si>
  <si>
    <t>232431, 232432, 232433, 232434, 232435, 232436, 232437, 232438, 232439, 232440, 232441, 232442, 232443, 232444</t>
  </si>
  <si>
    <t>US Magnesium LLC</t>
  </si>
  <si>
    <t>Cover Letter, Models and Supporting Data (Electronically Filed)</t>
  </si>
  <si>
    <t>233684, 233685</t>
  </si>
  <si>
    <t>Reporter's Transcript of 9/12/12 Hearing</t>
  </si>
  <si>
    <t>12-035-T15</t>
  </si>
  <si>
    <t>Cover Letter and Tariff Sheets</t>
  </si>
  <si>
    <t>239954, 239955, 239956, 239957</t>
  </si>
  <si>
    <t>Tariff Compliance Evaluation with Section 54-2-1(16)(d) of Utah Code to Clarify Solar Incentive Program Participant Eligibility</t>
  </si>
  <si>
    <t>Corrected Tariff Approval Letter</t>
  </si>
  <si>
    <t>230605, 230606, 230607</t>
  </si>
  <si>
    <t>Cover Letter, New Homes Participation Rates Report, 3rd and 4th Qtrs., 2012</t>
  </si>
  <si>
    <t>241560, 241561</t>
  </si>
  <si>
    <t>Cover Letter, New Homes Participation Rates Report, 1st Qtr., 2013</t>
  </si>
  <si>
    <t>243154, 243155</t>
  </si>
  <si>
    <t>Cover Letter, New Homes Participation Rates Report, 2nd Qtr., 2013</t>
  </si>
  <si>
    <t>245933, 245934</t>
  </si>
  <si>
    <t>09-13</t>
  </si>
  <si>
    <t>09-035-T13</t>
  </si>
  <si>
    <t>Tariff Modification Effective Sept. 1, 2009</t>
  </si>
  <si>
    <t>63086, 63087, 63088, 63089, 63090, 63091, 63092</t>
  </si>
  <si>
    <t>Order Approving Tariff with Modification</t>
  </si>
  <si>
    <t>Cover Letter and Modified Tariff Sheets</t>
  </si>
  <si>
    <t>64186, 64187, 64188, 64190, 64191</t>
  </si>
  <si>
    <t>Tariff Modification Effective Sept. 25, 2012</t>
  </si>
  <si>
    <t>12-13</t>
  </si>
  <si>
    <t>12-035-T12</t>
  </si>
  <si>
    <t>232627, 232628, 232629, 232630, 232631, 232632, 232633, 232634, 232635, 232636</t>
  </si>
  <si>
    <t>Application and Revised Tariff Sheets</t>
  </si>
  <si>
    <t>234421, 234422, 234423, 234424</t>
  </si>
  <si>
    <t>Corrective Action Implementation Plan and Exhibit</t>
  </si>
  <si>
    <t>207485, 207486</t>
  </si>
  <si>
    <t>Tariff Modification Effective May 1, 2013</t>
  </si>
  <si>
    <t>13-035-T11</t>
  </si>
  <si>
    <t>245255, 245256, 245257</t>
  </si>
  <si>
    <t>Tariff Modification Effective July 1, 2013 (Note: This filing removes Schedules 115, 125, 126, and 192 from the index and creates Schedule 140).</t>
  </si>
  <si>
    <t>13-035-89</t>
  </si>
  <si>
    <t>Cover Letter, Application and Tariff Pages</t>
  </si>
  <si>
    <t xml:space="preserve">244242, 244243, 244244, 244245, 244246, 244247, 244248, 244249, 244250, 244251, 244252, 244253, 244254, 244255, 244256, 244257, 244258, 255259, 244260, 244261, 244262, 244263, 244264, 244265, 244266, 244267, 244268, 244269, 244270, 244271  </t>
  </si>
  <si>
    <t>Cover Letter and Tariff Corrections</t>
  </si>
  <si>
    <t>244873, 244874</t>
  </si>
  <si>
    <t>Order Approving Schedule 140</t>
  </si>
  <si>
    <t>Initial Approval: 7/1/2013</t>
  </si>
  <si>
    <t>Tariff Effective July 1, 2013 (Note: This filing removes Schedules 115, 125, 126, and 192 from the index and creates Schedule 140).</t>
  </si>
  <si>
    <t>Tariff Modification Consolidates Schedules 120, 122 and 140 into Schedule 125 which Cancels Schedule 140 Effective March 6, 1996</t>
  </si>
  <si>
    <t>Schedule 140 Non-Residential Energy Efficiency</t>
  </si>
  <si>
    <t>Schedule 140 Energy FinAnswer Industrial (Cancelled with Consolidation into Schedule 125, 3/6/1996)</t>
  </si>
  <si>
    <t>Report and Order Modifying Reporting Requirements</t>
  </si>
  <si>
    <t>Annual Reporting Requirements Under Utah Administrative Code R746-312-15</t>
  </si>
  <si>
    <t>08-035-78</t>
  </si>
  <si>
    <t>Request for Comments and Notice of Technical Conference</t>
  </si>
  <si>
    <t>Public</t>
  </si>
  <si>
    <t>Public Comments</t>
  </si>
  <si>
    <t>See Public Service Commission Website, Electric Tab, Year 2008, Docket No. 08-035-78</t>
  </si>
  <si>
    <t>Avoided Cost Presentation</t>
  </si>
  <si>
    <t>Rocky Mountain Power's Response to Party Comments</t>
  </si>
  <si>
    <t>Reporter's Transcript of 1/12/09 Hearing</t>
  </si>
  <si>
    <t>Report and Order Modifying Report</t>
  </si>
  <si>
    <t>Net Metering Report for the Period April 1, 2009 Through March 31, 2010</t>
  </si>
  <si>
    <t>10-035-58</t>
  </si>
  <si>
    <t>Cover Letter, Rocky Mountain Power's 2009 Net Metering Report for Utah, Exhibits A and B</t>
  </si>
  <si>
    <t>66685, 66686, 66687, 66688</t>
  </si>
  <si>
    <t>12-10</t>
  </si>
  <si>
    <t>12-035-T09</t>
  </si>
  <si>
    <t xml:space="preserve">227904, 227905, 227906 </t>
  </si>
  <si>
    <t>Tariff Modification Effective July 1, 2013</t>
  </si>
  <si>
    <t>13-035-T10</t>
  </si>
  <si>
    <t xml:space="preserve">244655, 244656, 244657 </t>
  </si>
  <si>
    <t>13-09</t>
  </si>
  <si>
    <t>Cover Letter, DSM 2010 Semi-Annual Forecast</t>
  </si>
  <si>
    <t>Cover Letter, DSM Reports, Attachments</t>
  </si>
  <si>
    <t>Cover Letter, DSM Report</t>
  </si>
  <si>
    <t>211016, 211017, 211018</t>
  </si>
  <si>
    <t>241480, 241481, 241482, 241483</t>
  </si>
  <si>
    <t>13-035-T01</t>
  </si>
  <si>
    <t>13-01</t>
  </si>
  <si>
    <t>Tariff Modification Effective March 1, 2013</t>
  </si>
  <si>
    <t>239531, 239533, 239534</t>
  </si>
  <si>
    <t>DSM Report, Supplementary Filing, Exhibit A - Utah DSM Savings Reconciliation Results</t>
  </si>
  <si>
    <t>241522, 241523</t>
  </si>
  <si>
    <t>DSM Report, Supplementary Filing, Exhibit A - Amended Utah DSM Savings Reconciliation Results, Exhibit B - Irrigation Load Control Program - Impact in Total Program Participation and Contribution to System Peaks</t>
  </si>
  <si>
    <t>243173, 243174, 243175</t>
  </si>
  <si>
    <t>Cover Letter
Annual Report on Rocky Mountain Power’s
Demand-Side Management Outreach and
Communications Campaign - Year 3 Report
* Exhibit A - Utah Residential Energy Efficiency
Survey
* Exhibit B - Utah Residential Energy Efficiency
Survey - 2012
* Exhibit C - Customer Awareness Advertising
Campaign Research
* Exhibit D - Customer Awareness Advertising
Campaign Research
* Exhibit E - Online Content Definitions
* Exhibit F - Links to Current Advertisements
(Disc Only)
* Exhibit G - DSM Quarterly Report - July 2011
through September 2011
* Exhibit H - DSM Quarterly Report - October 2011
through December 2011
* Exhibit I - DSM Quarterly Report - January 2012
through March 2012
* Exhibit J - DSM Quarterly Report - April 2012
through June 2012</t>
  </si>
  <si>
    <t>238178, 238179, 238180, 238181, 238182, 238183, 238184, 238185, 238186, 238187</t>
  </si>
  <si>
    <t>Comments and Exhibits</t>
  </si>
  <si>
    <t>227517, 227518, 227519, 227520</t>
  </si>
  <si>
    <t>Wasatch Wind Intermountain</t>
  </si>
  <si>
    <t>PacifiCorp's 2011 IRP Update - Reply Comments</t>
  </si>
  <si>
    <t>Report and Order - RE: RFP Solicitation Process</t>
  </si>
  <si>
    <t>Docket No. 13-2035-01, In the Matter of PacifiCorp's 2013 Integrated Resource Management Plan (IRP)</t>
  </si>
  <si>
    <t xml:space="preserve">Cover Letter
PacifiCorp's 2013 Integrated Resource Plan, Volume I, Volume II, Volume III Update
</t>
  </si>
  <si>
    <t>243806, 243807, 243808, 243809</t>
  </si>
  <si>
    <t>Scheduling Order and Notice of Technical Conference</t>
  </si>
  <si>
    <t>Cover Letter, PacifiCorp's 2012 Wind Integration Study, Exhibit A</t>
  </si>
  <si>
    <t>244671, 244672</t>
  </si>
  <si>
    <t>Correspondence from Powder River Basin Resource Council, Sierra Club, HEAL Utah, Snake River Alliance, and Idaho Conservation League</t>
  </si>
  <si>
    <t>Cover Letter, Updated Attachments A and B to DSM Report</t>
  </si>
  <si>
    <t>N/A</t>
  </si>
  <si>
    <t>Docket No. 12-035-69, Creation of a DSM Steering Committee for DSM Issues</t>
  </si>
  <si>
    <t>12-035-69</t>
  </si>
  <si>
    <t>Cover Letter, Certificate of Service, Request for Agency Action</t>
  </si>
  <si>
    <t>219200, 219201, 219202</t>
  </si>
  <si>
    <t>Notice of Opportunity to Comment on Request for Agency Action</t>
  </si>
  <si>
    <t>12-035-116</t>
  </si>
  <si>
    <t>Cover Letter, Motion for Extension of Filing Date</t>
  </si>
  <si>
    <t>240159, 240160</t>
  </si>
  <si>
    <t>Erratum Order</t>
  </si>
  <si>
    <t>Tariff Modification Effective Sept. 25, 2012 (Note: This tariff modification removes Schedule 113 from the index.)</t>
  </si>
  <si>
    <t>Schdule 105</t>
  </si>
  <si>
    <t>Irrigation Load Control Program</t>
  </si>
  <si>
    <t>Schedule 140 (1)</t>
  </si>
  <si>
    <t>Non Residential Energy Efficiency</t>
  </si>
  <si>
    <t>Tariff Modification Effective September 15, 2013 (Note: This filing removes Schedule 194 from the index).</t>
  </si>
  <si>
    <t xml:space="preserve">Cover Letter, Application, Exhibits, and Tariff Pages </t>
  </si>
  <si>
    <t>246304, 246305, 246306, 246307, 246308, 246309</t>
  </si>
  <si>
    <t>Notice of Filing, Comment Period and Hearing</t>
  </si>
  <si>
    <t>13-035-136</t>
  </si>
  <si>
    <t>Email Comments from James Clegg</t>
  </si>
  <si>
    <t>Amended Notice of Hearing</t>
  </si>
  <si>
    <t>Comverge, Inc.</t>
  </si>
  <si>
    <t>Reply Comments</t>
  </si>
  <si>
    <t xml:space="preserve">Cover Letter
Annual Report on Rocky Mountain Power’s
Demand-Side Management Outreach and
Communications Campaign - Year 3 Report
* Exhibit A - RMP Energy Efficiency Study
* Exhibit B - RMP/QGC Energy Efficiency Questionnaire
* Exhibit C - Customer Awareness Advertising
Campaign Research
* Exhibit D - Customer Awareness Campaign Tracking Study
* Exhibit E - Utah Energy Efficiency and Peak Reduction Annual Report
* Exhibit F - RMP Wattsmart
* Exhibit G - Act Wattsmart Video Contest Results
* Exhibit H - Wattsmart Ad
</t>
  </si>
  <si>
    <t>251498, 251501, 251504, 251512, 251515, 251519, 251522, 251524, 251527, 251531</t>
  </si>
  <si>
    <t>Docket No. 12-035-77, Request for a Home Energy Report Pilot Program</t>
  </si>
  <si>
    <t>12-035-77</t>
  </si>
  <si>
    <t>Cover Letter, Exhibit</t>
  </si>
  <si>
    <t>222589, 222590</t>
  </si>
  <si>
    <t>RMP Request for Extension and Expansion of Home Energy Report ("HER") Pilot Program, Exhibits</t>
  </si>
  <si>
    <t>260089, 260090, 260091</t>
  </si>
  <si>
    <t>Cover Letter, Amended Request for Extension and Expansion of HER Program</t>
  </si>
  <si>
    <t>260549, 260550, 260551</t>
  </si>
  <si>
    <t>UCE &amp; SWEEP</t>
  </si>
  <si>
    <t>RMP Revisions to Evaluation Schedule for HER Legacy and Expansion</t>
  </si>
  <si>
    <t>Docket No. 12-035-117, DSM Annual Report Cost-Effectiveness Testing Requirements Filing</t>
  </si>
  <si>
    <t>12-035-117</t>
  </si>
  <si>
    <t>Correspondence from RMP</t>
  </si>
  <si>
    <t>13-2035-01</t>
  </si>
  <si>
    <t>246987, 246988, 246989</t>
  </si>
  <si>
    <t>Heal Utah</t>
  </si>
  <si>
    <t>246993, 246994, 246995, 246996, 246997, 246998, 246999, 247000, 247001, 247002, 247003, 247004, 247005, 247006, 247007, 247008</t>
  </si>
  <si>
    <t>246972, 246973, 246974</t>
  </si>
  <si>
    <t>247874, 274875</t>
  </si>
  <si>
    <t>248040, 248041, 248042</t>
  </si>
  <si>
    <t>RMP 2013 Assessment of Long-Term System-Wide Potential for Demand Side and Other Supplemental Resources, Vol. I, Vol. II, and Exhibits</t>
  </si>
  <si>
    <t>249912, 249913, 249914, 249915, 249916, 249917, 249918, 249919, 249920, 249921, 249922, 249923, 249924, 249925, 249926, 249927, 249928, 249929, 249930, 249931</t>
  </si>
  <si>
    <t>RMP's 2013 IRP Update and Exhibits</t>
  </si>
  <si>
    <t>252261, 252262, 252263, 252264, 252265, 252266, 252267</t>
  </si>
  <si>
    <t>Docket No. 13-035-13, In the Matter of the Application of Rocky Mountain Power for Approval of a Promotional ("Wattsmart") Program Pursuant to R746-404</t>
  </si>
  <si>
    <t>13-035-13</t>
  </si>
  <si>
    <t>Application of Rocky Mountain Power for Approval of a Promotional ("Wattsmart") Program and Exhibits</t>
  </si>
  <si>
    <t>241615, 241616, 241617, 241618</t>
  </si>
  <si>
    <t>Docket No. 13-035-71, In the Matter of Rocky Mountain Power's DSM 2012 Annual Energy Efficiency and Peak Load Reduction Report</t>
  </si>
  <si>
    <t>13-035-71</t>
  </si>
  <si>
    <t>Cover Letter, Utah DSM Energy Efficiency and Peak Reduction Annual Report, and Exhibits</t>
  </si>
  <si>
    <t>243843, 243844, 243845, 243846, 243847, 243848, 243849, 243850, 243851, 243852, 243853, 243854</t>
  </si>
  <si>
    <t>244932, 244933, 244934</t>
  </si>
  <si>
    <t>Cover Letter, Revised Utah DSM Energy Efficiency and Peak Reduction Annual Report, Exhibit</t>
  </si>
  <si>
    <t>245365, 245366, 245367</t>
  </si>
  <si>
    <t>Cover Letter, Supplemental Filing, and Exhibits</t>
  </si>
  <si>
    <t>247686, 247687, 247688, 247689</t>
  </si>
  <si>
    <t>Docket No. 13-035-130, In the Matter of Rocky Mountain Power's Semi-Annual DSM Forecast Reports</t>
  </si>
  <si>
    <t>13-035-130</t>
  </si>
  <si>
    <t>Cover Letter, Utah DSM Balancing Account Forecast</t>
  </si>
  <si>
    <t>246271, 246272</t>
  </si>
  <si>
    <t>Docket No. 13-035-183, In the Matter of Rocky Mountain Power's Annual DSM Forecast Reporting</t>
  </si>
  <si>
    <t>13-035-183</t>
  </si>
  <si>
    <t>Cover Letter, Utah DSM Annual Deferred Account and Forecast Reporting</t>
  </si>
  <si>
    <t>248404, 248405</t>
  </si>
  <si>
    <t>Reply Comments and Exhibit</t>
  </si>
  <si>
    <t>249479, 249480</t>
  </si>
  <si>
    <t>Supplemental Response, Deferred Account Report</t>
  </si>
  <si>
    <t>Docket No. 13-035-198, In the Matter of the Request of Rocky Mountain Power for Approval of its 5th Year Action Plan and Budget for the Strategic Communications and Outreach Plan for DSM</t>
  </si>
  <si>
    <t>13-035-198</t>
  </si>
  <si>
    <t>Cover Letter, Exhibit - Strategic Communications and Outreach Plan</t>
  </si>
  <si>
    <t>249607, 249608</t>
  </si>
  <si>
    <t>Docket No. 14-035-50, In the Matter of Rocky Mountain Power's DSM 2013 Annual Energy Efficiency and Peak Load Report</t>
  </si>
  <si>
    <t>14-035-50</t>
  </si>
  <si>
    <t>Cover Letter, RMP DSM 2013 Annual Energy Efficiency and Peak Load Reduction Report, Appendices</t>
  </si>
  <si>
    <t xml:space="preserve">254785, 254786, 254787, 254788, 254789, 254790, 254791, 254792, 254793, 254794, 254795, 254796, 254797, 254798 </t>
  </si>
  <si>
    <t>Docket No. 14-035-102, In the Matter of Rocky Mountain Power's Semi-Annual DSM Forecast Reports</t>
  </si>
  <si>
    <t>14-035-102</t>
  </si>
  <si>
    <t>Cover Letter, Utah DSM Balancing Account Analysis</t>
  </si>
  <si>
    <t>258924, 258925</t>
  </si>
  <si>
    <t>Cover Letter, Revised Attachment A Workpapers</t>
  </si>
  <si>
    <t>259156, 259157</t>
  </si>
  <si>
    <t>UCE/SWEEP</t>
  </si>
  <si>
    <t>Reply comments</t>
  </si>
  <si>
    <t>Docket No. 14-035-141, In the Matter of the Request of Rocky Mountain Power for Approval of its 6th Year Action Plan and Budget for the Strategic Communications and Outreach Plan for DSM</t>
  </si>
  <si>
    <t>14-035-141</t>
  </si>
  <si>
    <t>Cover Letter, 2015 Strategic Communications and Outreach Plan &amp; Budget</t>
  </si>
  <si>
    <t>261753, 261754</t>
  </si>
  <si>
    <t>Docket No. 14-035-142, In the Matter of Rocky Mountain Power's Annual DSM Deferred Account and Forecast Reporting</t>
  </si>
  <si>
    <t>14-035-142</t>
  </si>
  <si>
    <t>261806, 261807</t>
  </si>
  <si>
    <t>Docket No. 15-035-04, In the Matter of PacifiCorp's 2015 Integrated Resource Management Plan (IRP)</t>
  </si>
  <si>
    <t>15-035-04</t>
  </si>
  <si>
    <t xml:space="preserve">Cover Letter
PacifiCorp's 2015 IRP Volume I                                                    PacifiCorp's 2015 IRP Volume II                                                      PacifiCorp's 2015 IRP Volume III                                                        Accompanying Exhibits
</t>
  </si>
  <si>
    <t>265065                                                   265066                                                                             265067                                                    265068                                                            265070-265156; 265225-265255; 265260, 265265-265350; 265352-265369</t>
  </si>
  <si>
    <t>Scheduling Order and Notices of Technical Conferences</t>
  </si>
  <si>
    <t>265654, 265655</t>
  </si>
  <si>
    <t>Docket No. 15-035-48, In the Matter of Rocky Mountain Power's Semi-Annual DSM Forecast Reports</t>
  </si>
  <si>
    <t>15-035-48</t>
  </si>
  <si>
    <t>Cover Letter, Utah DSM DSM Semi Annual Forecast Report, Exhibit A</t>
  </si>
  <si>
    <t>266926, 266927</t>
  </si>
  <si>
    <t>Docket No. 15-035-50, In the Matter of Rocky Mountain Power's DSM 2014 Annual Energy Efficiency and Peak Load Report</t>
  </si>
  <si>
    <t>15-035-50</t>
  </si>
  <si>
    <t>Cover Letter, DSM 2014 Annual Energy Efficiency and Peak Load Reduction Report, Appendix</t>
  </si>
  <si>
    <t>265935, 265936, 266656</t>
  </si>
  <si>
    <t>RMP's Addition of Promotional Concession</t>
  </si>
  <si>
    <t>12-035-91</t>
  </si>
  <si>
    <t>Cover Letter, Application, and Exhibit</t>
  </si>
  <si>
    <t>232391, 232392, 232394</t>
  </si>
  <si>
    <t>RMP's Modification of Promotional Concession</t>
  </si>
  <si>
    <t>14-035-146</t>
  </si>
  <si>
    <t>Cover Letter, Application, and Tariff Revisions</t>
  </si>
  <si>
    <t>262136, 262137, 262138, 262139</t>
  </si>
  <si>
    <t>RMP's 2014 Blue Sky Report</t>
  </si>
  <si>
    <t>15-035-28</t>
  </si>
  <si>
    <t>Cover Letter, RMP 2014 Blue Sky Report</t>
  </si>
  <si>
    <t>264644, 264646</t>
  </si>
  <si>
    <t>Tariff Modification Effective May 1, 2015</t>
  </si>
  <si>
    <t>15-04</t>
  </si>
  <si>
    <t>15-035-T03</t>
  </si>
  <si>
    <t>264839, 264840, 264841, 264842, 264843</t>
  </si>
  <si>
    <t>Tariff Approval Letter (Errata)</t>
  </si>
  <si>
    <t>Report of the Results from the 2013 Program Year for the Solar Photovoltaic Incentive Program Offered through Schedule 107</t>
  </si>
  <si>
    <t>14-035-71</t>
  </si>
  <si>
    <t>Cover Letter, 2014 Annual Program Report, exhibit</t>
  </si>
  <si>
    <t>256153, 256155, 256156</t>
  </si>
  <si>
    <t>257548, 257549, 257698</t>
  </si>
  <si>
    <t>257981, 258001, 258003</t>
  </si>
  <si>
    <t>Cover Letter, Revised Annual Report, Exhibit</t>
  </si>
  <si>
    <t>261762, 261763, 261764</t>
  </si>
  <si>
    <t>RMP's Solar Photovoltaic Incentive Program Annual Report - 2015</t>
  </si>
  <si>
    <t>15-035-57</t>
  </si>
  <si>
    <t>Cover Letter, 2015 Annual Program Report, Exhibit A - System Specific Information; Exhibit B - Large Non-Residential Production Data</t>
  </si>
  <si>
    <t xml:space="preserve">266570, 266571, 266572, 266573 </t>
  </si>
  <si>
    <t>Notice of Optional New Application Process for the New Homes Program</t>
  </si>
  <si>
    <t>13-035-53</t>
  </si>
  <si>
    <t>RMP's Notice of an Optional Application Process for the New Homes Program</t>
  </si>
  <si>
    <t>Tariff Modification Effective July 1, 2015</t>
  </si>
  <si>
    <t>15-08</t>
  </si>
  <si>
    <t>15-035-T07</t>
  </si>
  <si>
    <t>Cover Letter, Tariff Sheets, Tariff Sheet Revisions, Exhibits</t>
  </si>
  <si>
    <t>266264, 266265, 266266, 266267, 266268, 266269, 266270, 266271, 266272, 266273, 266274, 266275, 266276, 266277, 266278, 266279, 266281, 266284</t>
  </si>
  <si>
    <t>Redacted Comments</t>
  </si>
  <si>
    <t>Order Approving Tariff Sheets with Modification</t>
  </si>
  <si>
    <t>Cover Letter, Compliance Tariff Sheets</t>
  </si>
  <si>
    <t>267128, 267129, 267130</t>
  </si>
  <si>
    <t>Tariff Modification Effective August 8, 2014</t>
  </si>
  <si>
    <t>14-07</t>
  </si>
  <si>
    <t>14-035-T08</t>
  </si>
  <si>
    <t>258074, 258075, 258075, 258076, 258077, 258078, 258079, 258080, 258081, 258082, 258083, 258084, 258085, 258086, 258087, 258088, 258089</t>
  </si>
  <si>
    <t xml:space="preserve">258527, 258576, 258577, 258578, 258579 </t>
  </si>
  <si>
    <t>258649, 258650, 258864, 258866, 258867</t>
  </si>
  <si>
    <t>258871, 258875, 258876, 258877, 258878, 258884, 25885, 258921</t>
  </si>
  <si>
    <t>Questar Gas Co.</t>
  </si>
  <si>
    <t>Cover Letter, Amended Tariff Sheets</t>
  </si>
  <si>
    <t>259740, 259741, 259742</t>
  </si>
  <si>
    <t>Reply Comments, Revised Tariff Sheets</t>
  </si>
  <si>
    <t>259967, 259968, 259969, 259970, 259971, 259972, 259973, 259974, 259975, 259976, 259977</t>
  </si>
  <si>
    <t>Tariff Modification Effective March 18, 2015</t>
  </si>
  <si>
    <t>15-02</t>
  </si>
  <si>
    <t>15-035-T02</t>
  </si>
  <si>
    <t>263757, 263758, 263759, 263760, 263761</t>
  </si>
  <si>
    <t>Tariff Modification Effective April 6, 2014</t>
  </si>
  <si>
    <t>14-01</t>
  </si>
  <si>
    <t>14-035-T01</t>
  </si>
  <si>
    <t>251246, 251247, 251248, 251249, 251250, 251251, 251252</t>
  </si>
  <si>
    <t xml:space="preserve">252035, 252036 </t>
  </si>
  <si>
    <t>Cover Letter, Compliance Filing to Implement Order</t>
  </si>
  <si>
    <t>252564, 252565</t>
  </si>
  <si>
    <t>Tariff Modification Effective August 17, 2014</t>
  </si>
  <si>
    <t>14-08</t>
  </si>
  <si>
    <t>14-035-T09</t>
  </si>
  <si>
    <t>258489, 258490, 258491, 258492, 258493, 258494</t>
  </si>
  <si>
    <t>Reply Comments and Amended Tariff Pages</t>
  </si>
  <si>
    <t>259710, 259711, 259712, 259713, 259714</t>
  </si>
  <si>
    <t>Tariff Modification Effective August 1, 2014</t>
  </si>
  <si>
    <t>14-06</t>
  </si>
  <si>
    <t>14-035-T07</t>
  </si>
  <si>
    <t>Tariff Cover Letter  
Sheet No. 118.1                                           Sheet No. 118.2                                           Sheet No. 118.3                                           Sheet No. 118.4
Sheet No. 118.5                                               Sheet No. 118.6                                               Sheet No. 118.1 (Redline Version)                Sheet No. 118.2 (Redline Version)               Sheet No. 118.3 (Redline Version)                 Sheet No. 118.4 (Redline Version)                 Sheet No. 118.5 (Redline Version)                 Sheet No. 118.6 (Redline Version)</t>
  </si>
  <si>
    <t>257191, 257192, 257193, 257194, 257195, 257196, 257197, 257198, 257199, 257200, 257201, 257202, 257203</t>
  </si>
  <si>
    <t>RMP Reply Comments, Revised Tariff Pages</t>
  </si>
  <si>
    <t>258275, 258276, 258277</t>
  </si>
  <si>
    <t>Cover Letter and Corrected Tariff Sheets</t>
  </si>
  <si>
    <t>258528, 258529, 258530</t>
  </si>
  <si>
    <t>Net Metering Report for the Period April 1, 2011 Through March 31, 2012</t>
  </si>
  <si>
    <t>12-035-87</t>
  </si>
  <si>
    <t>Cover Letter, Rocky Mountain Power's Net Metering Report for Utah, Exhibit A</t>
  </si>
  <si>
    <t>229517, 229526, 229534</t>
  </si>
  <si>
    <t>Cover Letter, Rocky Mountain Power's Net Metering Report for Utah, Exhibits</t>
  </si>
  <si>
    <t>237048, 237052, 237053</t>
  </si>
  <si>
    <t>Net Metering Report for the Period April 1, 2012 Through March 31, 2013</t>
  </si>
  <si>
    <t>13-035-114</t>
  </si>
  <si>
    <t>Cover Letter, Customer Generation Report, Exhibit A</t>
  </si>
  <si>
    <t>245357, 245358, 245359</t>
  </si>
  <si>
    <t>Cover Letter, Customer Generation Report (revised), Exhibit A</t>
  </si>
  <si>
    <t>246445, 246446, 246447</t>
  </si>
  <si>
    <t>Net Metering Report for the Period April 1, 2013 Through March 31, 2014</t>
  </si>
  <si>
    <t>14-035-82</t>
  </si>
  <si>
    <t>Cover Letter, Rocky Mountain Power's 2014 Net Metering Report for Utah, Exhibit A</t>
  </si>
  <si>
    <t>257663, 257664, 257665</t>
  </si>
  <si>
    <t>Tariff Modification Effective July 1, 2014</t>
  </si>
  <si>
    <t>14-05</t>
  </si>
  <si>
    <t>14-035-T06</t>
  </si>
  <si>
    <t>Tariff Cover Letter
Tariff Sheet No. 135.4 (including redline version)
* Exhibit A</t>
  </si>
  <si>
    <t>255467, 255468, 255469, 255470</t>
  </si>
  <si>
    <t>Net Metering Report for the Period April 1, 2014 Through March 31, 2015</t>
  </si>
  <si>
    <t>15-035-64</t>
  </si>
  <si>
    <t>Cover Letter, Customer Generation and Net Metering Report, Exhibit A</t>
  </si>
  <si>
    <t>267294, 267295, 267296</t>
  </si>
  <si>
    <t>Tariff Modification, Effective July 1, 2015</t>
  </si>
  <si>
    <t>15-10</t>
  </si>
  <si>
    <t>15-035-T09</t>
  </si>
  <si>
    <t>Tariff Cover Letter and Tariff Sheets/Tariff Sheet Modifications; Exhibit - Large Non-Residential Net Metering Credit Prices</t>
  </si>
  <si>
    <t xml:space="preserve">266524, 266525, 266526, 266527 </t>
  </si>
  <si>
    <t>Tariff Modification, Effective June 6, 2014</t>
  </si>
  <si>
    <t>14-03</t>
  </si>
  <si>
    <t>14-035-T03</t>
  </si>
  <si>
    <t>Tariff Cover Letter and Tariff Sheets/Tariff Sheet Modifications, Cost Effectiveness Analysis</t>
  </si>
  <si>
    <t>254114, 254115, 254116, 254117, 254118, 254119, 254120, 254121, 254122, 254123, 254124, 254125, 254126, 254128, 254129, 254130, 254131, 254132, 254133, 254134, 254135, 254136, 254137, 254138, 254139, 254140, 254141, 254142, 254143, 254144, 254145, 254146, 254147, 254148, 254149, 254151, 254152, 254154, 254155, 254157, 254158, 254160, 254162, 254163, 254165, 254166, 254167, 254168</t>
  </si>
  <si>
    <t>Cover Letter and Supplemental Materials</t>
  </si>
  <si>
    <t>254601, 254602, 254603, 254604</t>
  </si>
  <si>
    <t>Notice of Amended Comment Period and Order Suspending Tariff</t>
  </si>
  <si>
    <t>Tariff Modification, Effective May 15, 2015</t>
  </si>
  <si>
    <t>15-05</t>
  </si>
  <si>
    <t>15-035-T04</t>
  </si>
  <si>
    <t>Tariff Cover Letter and Tariff Sheets/Tariff Sheet Modifications, Exhibits - Comparative Analysis/Cost Effectivness Analysis</t>
  </si>
  <si>
    <t>264974, 264975, 264976, 264977, 264978, 264979, 264980, 264981, 264982, 264983, 264984, 264985</t>
  </si>
  <si>
    <t>Amended Notice of Comment Period and Order Suspending Tariff</t>
  </si>
  <si>
    <t>15-09</t>
  </si>
  <si>
    <t>15-035-T08</t>
  </si>
  <si>
    <t>Tariff Cover Letter and Tariff Sheets/Tariff Sheet Modifications</t>
  </si>
  <si>
    <t xml:space="preserve">266389, 266390, 266391, 266392, 266393, 266394, 266395 </t>
  </si>
  <si>
    <t>Order Approving Proposed Revisions to Tariff Sheets</t>
  </si>
  <si>
    <t>Tariff Modification Effective February 1, 2015</t>
  </si>
  <si>
    <t>14-12</t>
  </si>
  <si>
    <t>14-035-T14</t>
  </si>
  <si>
    <t>Cover Letter and Exhibits/Tariff Pages</t>
  </si>
  <si>
    <t>262812, 262813, 262814, 262815, 262816, 262817, 262818, 262819</t>
  </si>
  <si>
    <t>Cover Letter and Revised Exhibits/Tariff Pages</t>
  </si>
  <si>
    <t>263420, 263421, 263423, 263424, 263426, 263428, 263429</t>
  </si>
  <si>
    <t>Reporter's Transcript</t>
  </si>
  <si>
    <t>RMP's 2015 Blue Sky Report</t>
  </si>
  <si>
    <t>16-035-14</t>
  </si>
  <si>
    <t> Correspondence from Gary L. Widerburg</t>
  </si>
  <si>
    <t> Comments from the Division of Public Utilities</t>
  </si>
  <si>
    <t> Division Audit Report of Rocky Mountain Power’s Blue Sky Program</t>
  </si>
  <si>
    <t> Comments from Utah Clean Energy</t>
  </si>
  <si>
    <t> Notice of Filing and Comment Period</t>
  </si>
  <si>
    <t> Action Request Due: May 2, 2016</t>
  </si>
  <si>
    <t> Cover Letter</t>
  </si>
  <si>
    <t> Rocky Mountain Power’s Annual Report of the Blue Sky Program for the Period of January 1, 2015 through December 31, 2015 </t>
  </si>
  <si>
    <t> Exhibit A – Draft Letter to Non-Residential Customers</t>
  </si>
  <si>
    <t> Exhibit B – Draft Letter to Residential Customers</t>
  </si>
  <si>
    <t> Exhibit C – Forecast Newsletters Spring and Fall 2015</t>
  </si>
  <si>
    <t> Exhibit D – WREGIS Report 2-24-16 Std Block RY15</t>
  </si>
  <si>
    <t> Exhibit E – Blue Sky Program Pricing Analysis</t>
  </si>
  <si>
    <t> Exhibit F – Appendix A – Utah Blue Sky Projects Listing</t>
  </si>
  <si>
    <t> Exhibit G – Appendix B – Customer Research</t>
  </si>
  <si>
    <t>-Attachment B</t>
  </si>
  <si>
    <t>-Attachment A</t>
  </si>
  <si>
    <t>-Attachment C</t>
  </si>
  <si>
    <t>-Attachment D</t>
  </si>
  <si>
    <t>-Attachment E</t>
  </si>
  <si>
    <t>(Proprietary Exhibit)</t>
  </si>
  <si>
    <t>56140</t>
  </si>
  <si>
    <t>56437</t>
  </si>
  <si>
    <t>56605</t>
  </si>
  <si>
    <t>56929</t>
  </si>
  <si>
    <t>56932</t>
  </si>
  <si>
    <t>206735</t>
  </si>
  <si>
    <t>206736</t>
  </si>
  <si>
    <t>206737</t>
  </si>
  <si>
    <t>57361</t>
  </si>
  <si>
    <t>2008 Annual Report of Blue Sky Program</t>
  </si>
  <si>
    <t>-Attachment G</t>
  </si>
  <si>
    <t>-Attachment F</t>
  </si>
  <si>
    <t>Advice Letter</t>
  </si>
  <si>
    <t>2010 Annual Report of Blue Sky Program</t>
  </si>
  <si>
    <t>-Attachment I</t>
  </si>
  <si>
    <t>-Attachment H</t>
  </si>
  <si>
    <t>Cover Letter</t>
  </si>
  <si>
    <t>2011 Annual Report of Blue Sky Program</t>
  </si>
  <si>
    <t>-First Revision Sheet No. B</t>
  </si>
  <si>
    <t>-First Revision Sheet No. 70.1</t>
  </si>
  <si>
    <t>-First Revision Sheet No. 70.2</t>
  </si>
  <si>
    <t>-Original Sheet No. 70.3</t>
  </si>
  <si>
    <t>-Original Sheet No. 70.4</t>
  </si>
  <si>
    <t>-First Revision Sheet No. 72.1</t>
  </si>
  <si>
    <t>-First Revision Sheet No. 72.2</t>
  </si>
  <si>
    <t>-Original Sheet No. 72.3</t>
  </si>
  <si>
    <t>-Original Sheet No. 72.4</t>
  </si>
  <si>
    <t>Reponsive Comments</t>
  </si>
  <si>
    <t>Replacement Tariff Pages Cover Letter</t>
  </si>
  <si>
    <t>-First Revision of Sheet No. 70.1</t>
  </si>
  <si>
    <t>-First Revision of Sheet No. 70.2</t>
  </si>
  <si>
    <t>-First Revision of Sheet No. 72.1</t>
  </si>
  <si>
    <t>-First Revision of Sheet No. 72.2</t>
  </si>
  <si>
    <t>Tariff Cover Sheet</t>
  </si>
  <si>
    <t>-Sheet No. 70.4</t>
  </si>
  <si>
    <t>-Sheet No. 72.4</t>
  </si>
  <si>
    <t>Proposed Tariff Changes Cover Letter</t>
  </si>
  <si>
    <t>-Tariff Sheet</t>
  </si>
  <si>
    <t>-Sheet No. 70.2</t>
  </si>
  <si>
    <t>-Sheet No. 72.2</t>
  </si>
  <si>
    <t>Tariff Cover Letter</t>
  </si>
  <si>
    <t>-Revised Sheet 70.4</t>
  </si>
  <si>
    <t>-Report on Blue Sky Promotional Campaign</t>
  </si>
  <si>
    <t>-Exhibit A</t>
  </si>
  <si>
    <t>-Exhibit B</t>
  </si>
  <si>
    <t>-Exhibit C</t>
  </si>
  <si>
    <t>-Exhibit D</t>
  </si>
  <si>
    <t>RMP's 2016 Blue Sky Report</t>
  </si>
  <si>
    <t> Action Request Due: May 1, 2017</t>
  </si>
  <si>
    <t> RMP 2016 Annual Blue Sky Report</t>
  </si>
  <si>
    <t> Exhibit A – RMP Excel Spreadsheets</t>
  </si>
  <si>
    <t> RMP Exhibit E – Excel Spreadsheets</t>
  </si>
  <si>
    <t>17-035-19</t>
  </si>
  <si>
    <t>Tariff Modification Effective January 1, 2016</t>
  </si>
  <si>
    <t> Tariff Approval Letter from the Commission</t>
  </si>
  <si>
    <t> Comments from the Office of Consumer Services</t>
  </si>
  <si>
    <t> Redacted Comments from the Division of Public Utilities</t>
  </si>
  <si>
    <t> Action Request Due: December 9, 2015</t>
  </si>
  <si>
    <t> Sheet No. B</t>
  </si>
  <si>
    <t> Sheet No. B (Redline Version)</t>
  </si>
  <si>
    <t> Sheet No. 71.1</t>
  </si>
  <si>
    <t> Sheet No. 71.2</t>
  </si>
  <si>
    <t> Sheet No. 71.3</t>
  </si>
  <si>
    <t> Sheet No. 71.4</t>
  </si>
  <si>
    <t> Sheet No. 71.5</t>
  </si>
  <si>
    <t>15-035-T16</t>
  </si>
  <si>
    <t> Notice of Status Update and Scheduling Conference</t>
  </si>
  <si>
    <t>RMP's Solar Photovoltaic Incentive Program Annual Report - 2016</t>
  </si>
  <si>
    <t> Order Acknowledging the 2016 Solar Photovoltaic Incentive Program Report, and Memorializing Bench Ruling Approving Settlement Stipulation</t>
  </si>
  <si>
    <t> Reporter’s Transcript Re: December 13, 2016</t>
  </si>
  <si>
    <t> Audio File of Hearing held December 13, 2016</t>
  </si>
  <si>
    <t> Certificate of Service</t>
  </si>
  <si>
    <t> Settlement Stipulation</t>
  </si>
  <si>
    <t> Scheduling Order</t>
  </si>
  <si>
    <t> Motion to Vacate Schedule and Request for Expedited Treatment</t>
  </si>
  <si>
    <t> Rocky Mountain Power Motion to Amend Schedule and for Expedited Treatment</t>
  </si>
  <si>
    <t> Comments from Rocky Mountain Power</t>
  </si>
  <si>
    <t> Exhibit A – Attachment 1 Cool Keeper Enforcement Steps</t>
  </si>
  <si>
    <t> Comments from Office of Consumer Services</t>
  </si>
  <si>
    <t> Action Request Due: July 1, 2016</t>
  </si>
  <si>
    <t> RMP’s Solar PhotoVoltaic Incentive Program Annual Report 2016</t>
  </si>
  <si>
    <t> Exhibit A – System Specific Information</t>
  </si>
  <si>
    <t> Exhibit B – Large Non-Residential Production Data</t>
  </si>
  <si>
    <t>Tariff Modification Effective December 1, 2016</t>
  </si>
  <si>
    <t> Utah Clean Energy Reply Comments</t>
  </si>
  <si>
    <t> Exhibit A – WFR MLS Residential Listing Input Form</t>
  </si>
  <si>
    <t> Exhibit B – Buyer Due Diligence Checklist</t>
  </si>
  <si>
    <t> Exhibit C – Seller’s Property Condition Disclosure</t>
  </si>
  <si>
    <t> Tariff Approval Letter from the PSC</t>
  </si>
  <si>
    <t> Rocky Mountain Power Reply Comments</t>
  </si>
  <si>
    <t> Sheet No. 111.6</t>
  </si>
  <si>
    <t> Sheet No. 111.6 (Redline Version)</t>
  </si>
  <si>
    <t> Action Request Due: November 16, 2016</t>
  </si>
  <si>
    <t> Cancellation of Sheet No. 110.1</t>
  </si>
  <si>
    <t> Cancellation of Sheet No. 110.2</t>
  </si>
  <si>
    <t> Cancellation of Sheet No. 110.3</t>
  </si>
  <si>
    <t> Sheet No. B.1</t>
  </si>
  <si>
    <t> Sheet No. 111.1</t>
  </si>
  <si>
    <t> Sheet No. 111.2</t>
  </si>
  <si>
    <t> Sheet No. 111.3</t>
  </si>
  <si>
    <t> Sheet No. 111.4</t>
  </si>
  <si>
    <t> Sheet No. 111.5</t>
  </si>
  <si>
    <t> Sheet No. B.1 (Redline Version)</t>
  </si>
  <si>
    <t> Sheet No. 111.1 (Redline Version)</t>
  </si>
  <si>
    <t> Sheet No. 111.2 (Redline Version)</t>
  </si>
  <si>
    <t> Sheet No. 111.3 (Redline Version)</t>
  </si>
  <si>
    <t> Sheet No. 111.4 (Redline Version)</t>
  </si>
  <si>
    <t> Sheet No. 111.5 (Redline Version)</t>
  </si>
  <si>
    <t> Cancellation of Sheet No. 111.7</t>
  </si>
  <si>
    <t> Exhibit C – HES Cost-Effectiveness with Expected Participation</t>
  </si>
  <si>
    <t> Exhibit D – HES Sensitivity Cost-Effectiveness with High Participation</t>
  </si>
  <si>
    <t> Exhibit E – HES Sensitivity Cost-Effectiveness with Low Participation</t>
  </si>
  <si>
    <t> Exhibit F – New Homes Webpage Content</t>
  </si>
  <si>
    <t>16-035-T13</t>
  </si>
  <si>
    <t> Tariff Approval Letter from Commission</t>
  </si>
  <si>
    <t> Comments from Division of Public Utilities</t>
  </si>
  <si>
    <t> Action Request Due: August 5, 2015</t>
  </si>
  <si>
    <t> Second Revision of Sheet No. 111.2</t>
  </si>
  <si>
    <t> First Revision of Sheet No. 111.3</t>
  </si>
  <si>
    <t> First Revision of Sheet No. 111.4</t>
  </si>
  <si>
    <t> First Revision of Sheet No. 111.5</t>
  </si>
  <si>
    <t> First Revision of Sheet No. 111.6</t>
  </si>
  <si>
    <t> First Revision of Sheet No. 111.7</t>
  </si>
  <si>
    <t> Second Revision of Sheet No. 111.2 – Redlined </t>
  </si>
  <si>
    <t> First Revision of Sheet No. 111.3 – Redlined</t>
  </si>
  <si>
    <t> First Revision of Sheet No. 111.4 – Redlined</t>
  </si>
  <si>
    <t> First Revision of Sheet No. 111.5 – Redlined</t>
  </si>
  <si>
    <t> First Revision of Sheet No. 111.6 – Redlined</t>
  </si>
  <si>
    <t> First Revision of Sheet No. 111.7 – Redlined</t>
  </si>
  <si>
    <t>Tariff Modification Effective August 11, 2015</t>
  </si>
  <si>
    <t>15-035-T13</t>
  </si>
  <si>
    <t> Reply Comments from Rocky Mountain Power</t>
  </si>
  <si>
    <t> Corrected Comments from the Office of Consumer Services</t>
  </si>
  <si>
    <t> Action Request Due: March 30, 2017</t>
  </si>
  <si>
    <t> Tariff Filing</t>
  </si>
  <si>
    <t>Tariff Modification Effective April 14, 2017</t>
  </si>
  <si>
    <t>17-05</t>
  </si>
  <si>
    <t>17-035-T05</t>
  </si>
  <si>
    <t>16-035-T10</t>
  </si>
  <si>
    <t> Amended Action Request Due: November 14, 2016</t>
  </si>
  <si>
    <t> Amended Action Request Due: November 21, 2016</t>
  </si>
  <si>
    <t> Cover Letter to Re-Revised TAriff Sheets</t>
  </si>
  <si>
    <t> SCH-114-LEG</t>
  </si>
  <si>
    <t> SCH-114.1 REV</t>
  </si>
  <si>
    <t> Action Request Due: November 21, 2016</t>
  </si>
  <si>
    <t> SCH-114-1.LEG</t>
  </si>
  <si>
    <t> SCH-114-1.REV</t>
  </si>
  <si>
    <t> SCH-114-2.LEG</t>
  </si>
  <si>
    <t> SCH-114-2.REV</t>
  </si>
  <si>
    <t> Notice of Filing and Comment Period and Order Suspending Proposed Revisions to Tariff</t>
  </si>
  <si>
    <t> Rocky Mountain Power’s Request for Revised Effective Date and Extended Comment Period</t>
  </si>
  <si>
    <t> Action Request Due: August 10, 2016</t>
  </si>
  <si>
    <t> Sheet No. 114.1</t>
  </si>
  <si>
    <t> Sheet No. 114.2</t>
  </si>
  <si>
    <t> Sheet No. 114.1 (Redline Version)</t>
  </si>
  <si>
    <t> Sheet No. 114.2 (Redline Version)</t>
  </si>
  <si>
    <t> Cancellation of Sheet No. 114.3</t>
  </si>
  <si>
    <t> Cancellation of Sheet No. 114.4</t>
  </si>
  <si>
    <t> Cancellation of Sheet No. 114.5</t>
  </si>
  <si>
    <t>Suspension Effective April 1, 2016</t>
  </si>
  <si>
    <t>15-16</t>
  </si>
  <si>
    <t>15-035-T17</t>
  </si>
  <si>
    <t> Order Approving Suspension of Schedule No. 117</t>
  </si>
  <si>
    <t> Notice of Filing and Comment Period </t>
  </si>
  <si>
    <t> Action Request, Due: December 21, 2015</t>
  </si>
  <si>
    <t> Sheet No. 117.1</t>
  </si>
  <si>
    <t> Sheet No. 117.2</t>
  </si>
  <si>
    <t> Sheet No. 117.1 (Redline Version)</t>
  </si>
  <si>
    <t> Sheet No. 117.2 (Redline Version)</t>
  </si>
  <si>
    <t>16-02</t>
  </si>
  <si>
    <t>16-035-T02</t>
  </si>
  <si>
    <t>Cancellation Effective March 6, 2016</t>
  </si>
  <si>
    <t> Tariff Approval Letter</t>
  </si>
  <si>
    <t> Supplemental Exhibit B for Filing on February 5, 2016 – Cost-Effectiveness Analysis</t>
  </si>
  <si>
    <t> Action Request Due: February 22, 2016</t>
  </si>
  <si>
    <t> Cancelled Sheet No. 117.1</t>
  </si>
  <si>
    <t> Cancelled Sheet No. 117.2</t>
  </si>
  <si>
    <t> Exhibit A – Cost Effectiveness Analysis</t>
  </si>
  <si>
    <t>Tariff Modification Effective March 1, 2016</t>
  </si>
  <si>
    <t>16-01</t>
  </si>
  <si>
    <t>16-035-T01</t>
  </si>
  <si>
    <t> Updated Sheet No. 118.4</t>
  </si>
  <si>
    <t> Updated Sheet No. 118.4 (Redline Version)</t>
  </si>
  <si>
    <t> Action Request, Due: February 3, 2016</t>
  </si>
  <si>
    <t> Sheet No. 118.3 </t>
  </si>
  <si>
    <t> Sheet No. 118.4</t>
  </si>
  <si>
    <t> Sheet No. 118.5</t>
  </si>
  <si>
    <t> Sheet No. 118.3 (Redline Version)</t>
  </si>
  <si>
    <t> Sheet no. 118.4 (Redline Version)</t>
  </si>
  <si>
    <t> Sheet No. 118.5 (Redline Version)</t>
  </si>
  <si>
    <t>16-06</t>
  </si>
  <si>
    <t>16-035-T07</t>
  </si>
  <si>
    <t>Tariff Modification, Effective July 1, 2016</t>
  </si>
  <si>
    <t> Email Correspondence from Bob Lively</t>
  </si>
  <si>
    <t> Action Request, Due: June 13, 2016</t>
  </si>
  <si>
    <t> Sheet No. 135.4</t>
  </si>
  <si>
    <t> Sheet No. 13.5 (Redline Version)</t>
  </si>
  <si>
    <t> Exhibit A – Large non-Residential net Metering Credit Prices</t>
  </si>
  <si>
    <t>16-13</t>
  </si>
  <si>
    <t>16-035-T14</t>
  </si>
  <si>
    <t>Tariff Modification, Effective TBD</t>
  </si>
  <si>
    <t> Public Comment from January 31, 2017</t>
  </si>
  <si>
    <t> Public Comments from January 24, 2017</t>
  </si>
  <si>
    <t> Appendix A Re: Walter Pera</t>
  </si>
  <si>
    <t> Public Comments from December 28, 2016</t>
  </si>
  <si>
    <t> Public Comments from December 21, 2016</t>
  </si>
  <si>
    <t> Order Granting Intervention of Utah Solar Energy Association</t>
  </si>
  <si>
    <t> Order Granting Intervention of Vivint Solar, Inc.</t>
  </si>
  <si>
    <t> Order Granting Intervention of Sunrun and Energy Freedom Coalition of America</t>
  </si>
  <si>
    <t> Public Comments from December 12, 2016</t>
  </si>
  <si>
    <t> Order Granting Intervention of Walter Pera</t>
  </si>
  <si>
    <t> Public Comments from December 9, 2016</t>
  </si>
  <si>
    <t> Order Suspending Advice No. 16-13</t>
  </si>
  <si>
    <t> Correspondence from Rocky Mountain Power</t>
  </si>
  <si>
    <t> Motion for Emergency Relief of Sunrun and Energy Freedom Coalition of America</t>
  </si>
  <si>
    <t> Public Comments from December 8, 2016</t>
  </si>
  <si>
    <t> Public Comments from December 7, 2016</t>
  </si>
  <si>
    <t> Public Comments from December 6, 2016</t>
  </si>
  <si>
    <t> Public Comments from December 5, 2016</t>
  </si>
  <si>
    <t> Public Comments from December 2, 2016</t>
  </si>
  <si>
    <t> Comments from Senator Howard A. Stephenson</t>
  </si>
  <si>
    <t> Public Comments from December 1, 2016</t>
  </si>
  <si>
    <t> Public Comments from November 30, 2016</t>
  </si>
  <si>
    <t> Additional Public Comments from November 29, 2016</t>
  </si>
  <si>
    <t> Reply Comments of Utah Solar Energy Association</t>
  </si>
  <si>
    <t> Petition to Intervene of Utah Solar Energy Association</t>
  </si>
  <si>
    <t> Reply Comments of Rocky Mountain Power</t>
  </si>
  <si>
    <t> Public Comments from November 29, 2016</t>
  </si>
  <si>
    <t> Reply Comments of SunRun and Energy Freedom Coalition of America (EFCA)</t>
  </si>
  <si>
    <t> Public Comments from November 28, 2016</t>
  </si>
  <si>
    <t> Public Comments from November 25, 2016</t>
  </si>
  <si>
    <t> Public Comments from November 23, 2016</t>
  </si>
  <si>
    <t> Public Comments from November 22, 2016</t>
  </si>
  <si>
    <t> Comments from UCARE</t>
  </si>
  <si>
    <t> Comments from Utah Solar Energy Association</t>
  </si>
  <si>
    <t> Comments of Western Resource Advocates</t>
  </si>
  <si>
    <t> Initial Comments of the University of Utah</t>
  </si>
  <si>
    <t> Utah Clean Energy Request to Reject Advice No. 16-13</t>
  </si>
  <si>
    <t> Comments from Vivint Solar, Inc. Requesting that the Commission Reject or Suspend Advice No. 16-13</t>
  </si>
  <si>
    <t> Petition to Intervene of Vivint Solar, Inc.</t>
  </si>
  <si>
    <t> Comments of Salt Lake City Corporation</t>
  </si>
  <si>
    <t> Petition to Intervene of Sunrun and Energy Freedom Coalition of America</t>
  </si>
  <si>
    <t> Comments of Sunrun and Energy Freedom Coalition of America on Advice No. 16-13</t>
  </si>
  <si>
    <t> Motion to Dismiss or, in the Alternative, Suspend Rocky Mountain Power’s Advice No. 16-13, Filed by Sunrun and Energy Freedom Coalition of America</t>
  </si>
  <si>
    <t> Public Email Comments from November 21, 2016</t>
  </si>
  <si>
    <t> Petition to Intervene of Walter Pera</t>
  </si>
  <si>
    <t> Additional Public Email Comments from November 18, 2016</t>
  </si>
  <si>
    <t> Public Comments from November 18, 2016</t>
  </si>
  <si>
    <t>Additional Public Comments from November 17, 2016</t>
  </si>
  <si>
    <t> Public Comments from November 17, 2016</t>
  </si>
  <si>
    <t> Additional Public Comments from November 16, 2016</t>
  </si>
  <si>
    <t> Public Comments from November 16, 2016</t>
  </si>
  <si>
    <t> Public Comments from November 15, 2016</t>
  </si>
  <si>
    <t> Public Comments from November 10 – 14, 2016</t>
  </si>
  <si>
    <t> Public Comment from November 9, 2016</t>
  </si>
  <si>
    <t> Action Request Due: November 24, 2016</t>
  </si>
  <si>
    <t> Redlined and Clean Tariff Cover Sheet </t>
  </si>
  <si>
    <t> Sheet No. 135.1</t>
  </si>
  <si>
    <t> Sheet No. 135A.1</t>
  </si>
  <si>
    <t> Sheet No. 135A.2</t>
  </si>
  <si>
    <t> Sheet No. 135A.3</t>
  </si>
  <si>
    <t> Sheet No. 135A.4</t>
  </si>
  <si>
    <t> Sheet No. 135A.5</t>
  </si>
  <si>
    <t> Sheet No. 135.1 (Redline Version)</t>
  </si>
  <si>
    <t> Sheet No. 135A.1 (Redline Version)</t>
  </si>
  <si>
    <t> Sheet No. 135A.2 (Redline Version)</t>
  </si>
  <si>
    <t> Sheet No. 135A.3 (Redline Version)</t>
  </si>
  <si>
    <t> Sheet No. 135A.4 (Redline Version)</t>
  </si>
  <si>
    <t> Sheet No. 135A.5 (Redline Version)</t>
  </si>
  <si>
    <t> Exhibit A – Cover for Redlined RMP Interconnection and Net Metering Agreements Utah Forms</t>
  </si>
  <si>
    <t> Exhibit B – Level 1 Net Metering Agreement App Ver 4 Redline</t>
  </si>
  <si>
    <t> Exhibit C – Level 2 Net Metering Agreement App Ver 4 Redline</t>
  </si>
  <si>
    <t> Exhibit D – Level 3 Net Metering Agreement App Ver 4 Redline</t>
  </si>
  <si>
    <t>Tariff Modification, Effective March 10, 2016</t>
  </si>
  <si>
    <t>16-03</t>
  </si>
  <si>
    <t>16-035-T03</t>
  </si>
  <si>
    <t> Audio File of Technical Conference held March 7, 2016</t>
  </si>
  <si>
    <t> Technical Conference Sign in Sheet</t>
  </si>
  <si>
    <t> Technical Conference Presentation</t>
  </si>
  <si>
    <t> Email Comments from Steve Nedeau</t>
  </si>
  <si>
    <t> Notice of Technical Conference and Request to Inform Commission if Continued Objections Exist</t>
  </si>
  <si>
    <t> Utah Association of Energy Users (UAE) Reply Comments</t>
  </si>
  <si>
    <t> Sheet No. sch-140-4 LEG (16-03Reply)</t>
  </si>
  <si>
    <t> Sheet No. sch-140-4 REV (16-03Reply) </t>
  </si>
  <si>
    <t> Sheet No. sch-140-10 LEG (16-03Reply)</t>
  </si>
  <si>
    <t> Sheet No. sch-140-10 REV (16-03Reply)</t>
  </si>
  <si>
    <t> Sheet No. sch-140-15 LEG (16-03Reply)</t>
  </si>
  <si>
    <t> Sheet No. sch-140-15 REV (16-03Reply)</t>
  </si>
  <si>
    <t> Comments from Utah Clean Energy and Southwest Energy Efficiency Project</t>
  </si>
  <si>
    <t> Action Request, Due: February 24, 2016</t>
  </si>
  <si>
    <t> Sheet No. 140.2</t>
  </si>
  <si>
    <t> Sheet No. 140.4</t>
  </si>
  <si>
    <t> Sheet No. 140.5</t>
  </si>
  <si>
    <t> Sheet No. 140.6</t>
  </si>
  <si>
    <t> Sheet No. 140.7</t>
  </si>
  <si>
    <t> Sheet No. 140.8</t>
  </si>
  <si>
    <t> Sheet No. 140.9</t>
  </si>
  <si>
    <t> Sheet No. 140.10</t>
  </si>
  <si>
    <t> Sheet No. 140.11</t>
  </si>
  <si>
    <t> Sheet No. 140.12</t>
  </si>
  <si>
    <t> Sheet No. 140.14</t>
  </si>
  <si>
    <t> Sheet No. 140.15</t>
  </si>
  <si>
    <t> Sheet No. 140.16</t>
  </si>
  <si>
    <t> Sheet No. 140.17</t>
  </si>
  <si>
    <t> Sheet No. 140.18</t>
  </si>
  <si>
    <t> Sheet No. 140.19</t>
  </si>
  <si>
    <t> Sheet No. 140.20</t>
  </si>
  <si>
    <t> Sheet No. 140.21</t>
  </si>
  <si>
    <t> Sheet No. 140.22</t>
  </si>
  <si>
    <t> Sheet No. 140.23</t>
  </si>
  <si>
    <t> Sheet No. 140.24</t>
  </si>
  <si>
    <t> Sheet No. 140.25</t>
  </si>
  <si>
    <t> Sheet No. 140.2 (Redline Version)</t>
  </si>
  <si>
    <t> Sheet No. 140.4 (Redline Version)</t>
  </si>
  <si>
    <t> Sheet No. 140.5 (Redline Version)</t>
  </si>
  <si>
    <t> Sheet No. 140.6(Redline Version)</t>
  </si>
  <si>
    <t> Sheet No. 140.7 (Redline Version)</t>
  </si>
  <si>
    <t> Sheet No. 140.8 (Redline Version)</t>
  </si>
  <si>
    <t> Sheet No. 140.9 (Redline Version)</t>
  </si>
  <si>
    <t> Sheet No. 140.10 (Redline Version)</t>
  </si>
  <si>
    <t> Sheet No. 140.11 (Redline Version)</t>
  </si>
  <si>
    <t> Sheet No. 140.12 (Redline Version)</t>
  </si>
  <si>
    <t> Sheet No. 140.14 (Redline Version)</t>
  </si>
  <si>
    <t> Sheet No. 140.15 (Redline Version)</t>
  </si>
  <si>
    <t> Sheet No. 140.16 (Redline Version)</t>
  </si>
  <si>
    <t> Sheet No. 140.17 (Redline Version)</t>
  </si>
  <si>
    <t> Sheet No. 140.18 (Redline Version)</t>
  </si>
  <si>
    <t> Sheet No. 140.19 (Redline Version)</t>
  </si>
  <si>
    <t> Sheet No. 140.20 (Redline Version)</t>
  </si>
  <si>
    <t> Sheet No. 140.21 (Redline Version)</t>
  </si>
  <si>
    <t> Sheet No. 140.22 (Redline Version)</t>
  </si>
  <si>
    <t> Sheet No. 140.23 (Redline Version)</t>
  </si>
  <si>
    <t> Sheet No. 140.24 (Redline Version)</t>
  </si>
  <si>
    <t> Sheet No. 140.25 (Redline Version)</t>
  </si>
  <si>
    <t> Exhibit A – Cost-Effectiveness Analysis</t>
  </si>
  <si>
    <t>Other</t>
  </si>
  <si>
    <t>UCARE</t>
  </si>
  <si>
    <t>USEA</t>
  </si>
  <si>
    <t>UofU</t>
  </si>
  <si>
    <t>Vivint</t>
  </si>
  <si>
    <t>SLC Corp</t>
  </si>
  <si>
    <t>16-10</t>
  </si>
  <si>
    <t>16-035-T11</t>
  </si>
  <si>
    <t>Tariff Modification, Effective September 5, 2016</t>
  </si>
  <si>
    <t> Revised Sheet No. 140.3</t>
  </si>
  <si>
    <t> Revised Sheet No. 140.25</t>
  </si>
  <si>
    <t> Revised Sheet No. 140.3 (Redline Version)</t>
  </si>
  <si>
    <t> Revised Sheet No. 140.25 (Redline Version)</t>
  </si>
  <si>
    <t> Exhibit A – Revised Small Business Direct Install Webpage Content</t>
  </si>
  <si>
    <t> Exhibit B – Revised Small Business Direct Install Webpage Content (Redline Version)</t>
  </si>
  <si>
    <t> Joint Comments from UCE &amp; SWEEP</t>
  </si>
  <si>
    <t> Action Request, Due: August 22, 2016</t>
  </si>
  <si>
    <t>Exhibit A – Sheet No. 140.25</t>
  </si>
  <si>
    <t> Exhibit B – Small Business Direct Install Frequently Asked Questions</t>
  </si>
  <si>
    <t> Exhibit C – Small Business Direct Install Cost-Effectiveness Analysis</t>
  </si>
  <si>
    <t> Exhibit D – Wattsmart Business Portfolio Cost-Effectiveness Analysis</t>
  </si>
  <si>
    <t>Tariff Modification, Effective April 17, 2017</t>
  </si>
  <si>
    <t>17-07</t>
  </si>
  <si>
    <t>17-035-T04</t>
  </si>
  <si>
    <t> Comments from Rocky Mountain Power Re: Proposed Modifications to Schedule 140</t>
  </si>
  <si>
    <t> Action Request Due: March 13, 2017</t>
  </si>
  <si>
    <t> Exhibit A Cover – Proposed Schedule 140 Tariff Sheets</t>
  </si>
  <si>
    <t> Sheet No. 140.26</t>
  </si>
  <si>
    <t> Exhibit B – HVAC Check-up Webpage Content</t>
  </si>
  <si>
    <t> Exhibit C – HVAC Install Incentives Webpage Content</t>
  </si>
  <si>
    <t> Exhibit D – WSB Cost-effectiveness with Expected Participation</t>
  </si>
  <si>
    <t> Exhibit E – WSB Cost-effectiveness with High (+10%) Participation</t>
  </si>
  <si>
    <t> Exhibit F – WSB Cost-effectiveness with Low (-10%) Participation</t>
  </si>
  <si>
    <t>Commssion</t>
  </si>
  <si>
    <t> Order Confirming Bench Ruling</t>
  </si>
  <si>
    <t> Reporter’s Transcript Re: January 29, 2015</t>
  </si>
  <si>
    <t>15-14</t>
  </si>
  <si>
    <t>15-035-T15</t>
  </si>
  <si>
    <t> Order Granting Intervention of the Utah Association of Energy Users</t>
  </si>
  <si>
    <t> Reporter’s Transcript Re: December 17, 2015</t>
  </si>
  <si>
    <t> Order</t>
  </si>
  <si>
    <t> Audio File for Hearing held December 17, 2015</t>
  </si>
  <si>
    <t> Petition to Intervene of the Utah Association of Energy Users</t>
  </si>
  <si>
    <t> Reply Comments from the Division of Public Utilities</t>
  </si>
  <si>
    <t> Reply Comments from the Office of Consumer Services</t>
  </si>
  <si>
    <t> Comments from Utah Clean Energy and the Southwest Energy Efficiency Project (SWEEP)</t>
  </si>
  <si>
    <t> Comments from the Utah Association of Energy Users</t>
  </si>
  <si>
    <t> Scheduling Order and Notice of Hearing</t>
  </si>
  <si>
    <t> Notice of Scheduling Conference</t>
  </si>
  <si>
    <t> Action Request Due: December 8, 2015</t>
  </si>
  <si>
    <t> Exhibit A – DSM Program Expenditures &amp; Revenues</t>
  </si>
  <si>
    <t> Exhibit B – Current Balancing Account Analysis</t>
  </si>
  <si>
    <t> Exhibit C – Balancing Account Analysis with Proposed Adjustment</t>
  </si>
  <si>
    <t> Exhibit D – Sheet No. 193.2 (Redline Version)</t>
  </si>
  <si>
    <t> Exhibit E – Sheet No. 193.2</t>
  </si>
  <si>
    <t> Exhibit F – Proposed Rate Pricing</t>
  </si>
  <si>
    <t>Cancelled</t>
  </si>
  <si>
    <t>16-035-21</t>
  </si>
  <si>
    <t>Tariff Modification Effective January 1, 2017</t>
  </si>
  <si>
    <t>16-035-T15</t>
  </si>
  <si>
    <t> Order Approving Proposed Revisions to Schedule No. 193</t>
  </si>
  <si>
    <t> Action Request, Due: December 8, 2016</t>
  </si>
  <si>
    <t> Exhibit B – DSM Reconciliation Analysis Using Current Rate</t>
  </si>
  <si>
    <t> Exhibit C – DSM Reconciliation Analysis Using Proposed Rate</t>
  </si>
  <si>
    <t> Exhibit D1 – Sheet No 193.2 (Redline Version)</t>
  </si>
  <si>
    <t> Exhibit D2 – Sheet No. 193.2</t>
  </si>
  <si>
    <t> Exhibit E – Estimated Effect of Proposed Schedule 193 Changes</t>
  </si>
  <si>
    <t>Schedule 196 Sustainable Transportation and Energy Plan (STEP) Cost Adjustment Pilot Program</t>
  </si>
  <si>
    <t>16-035-36</t>
  </si>
  <si>
    <t> Phase Three Rebuttal Testimony of Robert A. Davis on behalf of the Division of Public Utilities</t>
  </si>
  <si>
    <t> Rocky Mountain Power Phase 3 Rebuttal Testimony</t>
  </si>
  <si>
    <t> Copy of 16-035-36 Exhibit RMP_(RMM-2R) Meredith RMP</t>
  </si>
  <si>
    <t> Copy of 16-035-36 Revised Exhibit RMP_(RMM-5) Meredith RMP</t>
  </si>
  <si>
    <t> Copy of 16-035-36 Workpaper Meredith – Fig 3 – Market Price Info</t>
  </si>
  <si>
    <t> Copy of 16-035-36 Workpaper Exhibit RMM-2R Meredith</t>
  </si>
  <si>
    <t> Workpaper Meredith – Cost basis for rates</t>
  </si>
  <si>
    <t> Workpaper Meredith – Table 1 – UCE Opt 1 to Company Opt</t>
  </si>
  <si>
    <t> Workpaper Meredith – Average Energy Charges</t>
  </si>
  <si>
    <t> Workpaper Meredith – % of peaks in OCS Opt 1 On-Peak Period</t>
  </si>
  <si>
    <t> Phase Three (Electric Vehicles) Rebuttal Testimony of Sarah Wright on behalf of Utah Clean Energy</t>
  </si>
  <si>
    <t> Phase 3 Rebuttal Testimony of Cheryl Murray for the Office of Consumer Services</t>
  </si>
  <si>
    <t> Phase 3 Rebuttal Testimony of Kenneth L. Wilson for Western Resource Advocates</t>
  </si>
  <si>
    <t> Order Granting Intervention of ChargePoint, Inc.</t>
  </si>
  <si>
    <t> Reporter’s Transcript Re: April 18, 2017</t>
  </si>
  <si>
    <t> Audio of Hearing held April 18, 2017</t>
  </si>
  <si>
    <t> Surrebuttal Testimony Phase II of Bob Davis for Division of Public Utilities</t>
  </si>
  <si>
    <t> Phase Three (Electric Vehicles) Direct Testimony of Sarah Wright on behalf of Utah Clean Energy</t>
  </si>
  <si>
    <t> Exhibit A – Time-of-Use Rates Presentation from November 3, 2016</t>
  </si>
  <si>
    <t> Exhibit B – UCE Rate Option 1</t>
  </si>
  <si>
    <t> Exhibit C – UCE Super Off Peak Analysis for Utah and System 2015</t>
  </si>
  <si>
    <t> Phase Three Direct Testimony of Kevin Emerson on behalf of Utah Clean Energy and Southwest Energy Efficiency Project</t>
  </si>
  <si>
    <t> Petition to Intervene of ChargePoint, Inc. in Phase Three of this Docket</t>
  </si>
  <si>
    <t> Phase 3 Direct Testimony of James Ellis on behalf of ChargePoint, Inc.</t>
  </si>
  <si>
    <t> Phase 3 Direct Testimony of Cheryl Murray for the Office of Consumer Services</t>
  </si>
  <si>
    <t> Phase 3 Direct Testimony of James W. Daniel for the Office of Consumer Services</t>
  </si>
  <si>
    <t> Exhibit A – Exhibit OCS JWD-1 – List of Testimony, Affidavits, and Expert Reports Presented in Regulatory and Court Proceedings by James W. Daniel</t>
  </si>
  <si>
    <t> Exhibit B – Exhibit OCS JWD-2 and JWD-3</t>
  </si>
  <si>
    <t> Exhibit C – Coop Sawnee EMC PEV-4 Rate</t>
  </si>
  <si>
    <t> Exhibit D – Muni Lansing MI PEV Rate No. 22</t>
  </si>
  <si>
    <t> Exhibit E – Muni Sacramento CA RES TOU</t>
  </si>
  <si>
    <t> Exhibit F – TDU BGE MA ScheduleEV</t>
  </si>
  <si>
    <t> Exhibit G – TDU DTE MI EXP EV Rate</t>
  </si>
  <si>
    <t> Exhibit H – TDU NIPSC PEV TOU Rate Rider 785</t>
  </si>
  <si>
    <t> Exhibit I – TDU NIPSC Residential Rate 711</t>
  </si>
  <si>
    <t> Exhibit J – TDU NV Energy Residential – Includes EV</t>
  </si>
  <si>
    <t> Exhibit K – TDU SCE CA TOU-EV-1</t>
  </si>
  <si>
    <t> Exhibit L – WP EV Summary</t>
  </si>
  <si>
    <t> Phase 3 Direct Testimony of Jacob Thomas on behalf of the Office of Consumer Services</t>
  </si>
  <si>
    <t> Exhibit A – Exhibit OCS – JMT-1 – Resume</t>
  </si>
  <si>
    <t> Phase III Direct Testimony of Robert A. Davis for the Division of Public Utilities</t>
  </si>
  <si>
    <t> Phase 3 Direct Testimony of Kenneth L. Wilson on behalf of Western Resource Advocates</t>
  </si>
  <si>
    <t> Rebuttal Testimony of Steven R. McDougal for Rocky Mountain Power</t>
  </si>
  <si>
    <t> Phase 2 Rebuttal Testimony of Danny A.C. Martinez for the Office of Consumer Services</t>
  </si>
  <si>
    <t> Appendix A Re: David Effross</t>
  </si>
  <si>
    <t> Direct Testimony Phase II of Kate Bowman for Utah Clean Energy</t>
  </si>
  <si>
    <t> Direct Testimony of Gavin Mangelson for Office of Consumer Services</t>
  </si>
  <si>
    <t> Direct Testimony, Phase II of Danny A.C. Martinez for Office of Consumer Services</t>
  </si>
  <si>
    <t> Direct Testimony, Phase II, of Myunghee Sim Tuttle for Division of Public Utilities</t>
  </si>
  <si>
    <t> Direct Testimony, Phase II, of Robert A. Davis for Division of Public Utilities</t>
  </si>
  <si>
    <t> Phase Three Scheduling Order and Notice of Hearing</t>
  </si>
  <si>
    <t> Order Granting Intervention of Salt Lake City Corporation</t>
  </si>
  <si>
    <t> Tech Conference Slides: Idaho National Laboratory PEV Infrastructure Demo</t>
  </si>
  <si>
    <t> Tech Conference Slides: Electric Vehicle Tech Conference</t>
  </si>
  <si>
    <t> Tech Conference Slides: Charging Infrastructure for Electric Vehicles, Dr. Regan Zane, USU</t>
  </si>
  <si>
    <t> Tech Conference Slides: Electric Vehicle Time-of-Use Pilot, Meredith</t>
  </si>
  <si>
    <t> Audio of Scheduling and Technical Conference held 2/16/17</t>
  </si>
  <si>
    <t> Sign-In Sheet for Scheduling and Technical Conference held 2/16/17</t>
  </si>
  <si>
    <t> Notice of Phase Two Scheduling Conference</t>
  </si>
  <si>
    <t> The Office of Consumer Services’ Motion to Amend the Scheduling Order and Request for Scheduling Conference</t>
  </si>
  <si>
    <t> Notice of Phase Two Technical Conference</t>
  </si>
  <si>
    <t> Order on Petition for Clarification of Phase One Report and Order</t>
  </si>
  <si>
    <t> Supplemental Application to Implement Electric Vehicle Incentive and Time of Use Pricing Programs Authorized by the Sustainable Transportation and Energy Plan Act</t>
  </si>
  <si>
    <t> Direct Testimony of William J. Comeau</t>
  </si>
  <si>
    <t> SCH-120-1.NEW (STEP- EV 1-31-17)</t>
  </si>
  <si>
    <t> SCH-120-2.NEW (STEP- EV 1-31-17)</t>
  </si>
  <si>
    <t> SCH-120-3.NEW (STEP- EV 1-31-17)</t>
  </si>
  <si>
    <t> Direct Testimony of Robert M. Meredith</t>
  </si>
  <si>
    <t> Load Research Study Process</t>
  </si>
  <si>
    <t> Load Research Sampling Procedures</t>
  </si>
  <si>
    <t> Timing of Peaks</t>
  </si>
  <si>
    <t> Bill Comparison</t>
  </si>
  <si>
    <t> Incremental Cost to Fuel Comparison</t>
  </si>
  <si>
    <t> Rate Design</t>
  </si>
  <si>
    <t> SCH-IndexB.LEG (STEP – EV 1-31-17)</t>
  </si>
  <si>
    <t> SCH-IndexB.REV (STEP – EV 1-31-17)</t>
  </si>
  <si>
    <t> SCH-IndexB1.LEG (STEP – EV 1-31-17)</t>
  </si>
  <si>
    <t> SCH-IndexB1.REV (STEP – EV 1-31-17)</t>
  </si>
  <si>
    <t> SCH-2E-1.NEW (STEP- EV 1-31-17)</t>
  </si>
  <si>
    <t> SCH-2E-2.NEW (STEP- EV 1-31-17)</t>
  </si>
  <si>
    <t> SCH-2E-3.NEW (STEP- EV 1-31-17)</t>
  </si>
  <si>
    <t> SCH-2E-4.NEW (STEP- EV 1-31-17)</t>
  </si>
  <si>
    <t> Workpapers – Copy of UT EV TOU Pilot</t>
  </si>
  <si>
    <t> Salt Lake City Corporation’s Petition to Intervene</t>
  </si>
  <si>
    <t> Audio File of Technical Conference held 1/24/2017</t>
  </si>
  <si>
    <t> Technical Conference Sign-In Sheet</t>
  </si>
  <si>
    <t> STEP Technical Conference Presentation</t>
  </si>
  <si>
    <t> Rocky Mountain Power’s Petition for Clarification of the Commission’s Phase One Report and Order</t>
  </si>
  <si>
    <t> Notice of Cancellation of Third Technical Conference</t>
  </si>
  <si>
    <t> Phase One Report and Order</t>
  </si>
  <si>
    <t> Division of Public Utilities’ Questions for the January 10, 2017 Technical Conference related to the proposed EV</t>
  </si>
  <si>
    <t> Reporter’s Transcript Re: November 30, 2016</t>
  </si>
  <si>
    <t> Technical Conference Presentation for 12/6/2016</t>
  </si>
  <si>
    <t> Audio File of Second Technical Conference held December 6, 2016</t>
  </si>
  <si>
    <t> Certificate of Service </t>
  </si>
  <si>
    <t> Rocky Mountain Power Motion to Amend Schedule</t>
  </si>
  <si>
    <t> Audio File of Hearing held November 30, 2016</t>
  </si>
  <si>
    <t> PSC Questions for Phase Two Second Technical Conference</t>
  </si>
  <si>
    <t> Division of Public Utilities’ Questions for December 6 Technical Conference</t>
  </si>
  <si>
    <t> Rebuttal Testimony of Bela Vastag for the Office of Consumer Services</t>
  </si>
  <si>
    <t> Rebuttal Testimony of Robert A. Davis for the Division of Public Utilities</t>
  </si>
  <si>
    <t> Rebuttal Testimony of Danny A.C. Martinez for the Office of Consumer Services</t>
  </si>
  <si>
    <t> Rebuttal Testimony of Steven R. McDougal</t>
  </si>
  <si>
    <t> Exhibit A – Data Request OCS</t>
  </si>
  <si>
    <t> Cancellation of Sheet No. 195.1</t>
  </si>
  <si>
    <t> Cancellation of Sheet No. 195.2</t>
  </si>
  <si>
    <t> Sheet No. 196.1</t>
  </si>
  <si>
    <t> Sheet No. 196.2</t>
  </si>
  <si>
    <t> Sheet No. 107.4 (Redline Version)</t>
  </si>
  <si>
    <t> Sheet No. 107.4</t>
  </si>
  <si>
    <t> Sheet No. 107.1 (Redline Version)</t>
  </si>
  <si>
    <t> Sheet No. 107.1</t>
  </si>
  <si>
    <t> Sheet No. 80 (Redline Version)</t>
  </si>
  <si>
    <t> Sheet No. 80</t>
  </si>
  <si>
    <t> Workpapers – Updated UT STEP 2016 Pricing – Workpaper($10m)</t>
  </si>
  <si>
    <t> Order Granting Intervention of Sierra Club</t>
  </si>
  <si>
    <t> Phase I Direct Testimony of Sarah Wright for Utah Clean Energy</t>
  </si>
  <si>
    <t> Direct Testimony of Kenneth L. Wilson for Western Resource Advocates</t>
  </si>
  <si>
    <t> Exhibit A – Curriculum Vitae</t>
  </si>
  <si>
    <t> Direct Testimony of David Thomson</t>
  </si>
  <si>
    <t> Exhibit A – Regulatory Asset – DSM Cost Amortization</t>
  </si>
  <si>
    <t> Redacted Direct Testimony of Robert A. Davis for Division of Public Utilities</t>
  </si>
  <si>
    <t> Direct Testimony of Robert A. Davis for Division of Public Utilities [PROPRIETARY]</t>
  </si>
  <si>
    <t> Redacted Direct Testimony of Danny A.C. Martinez for Office of Consumer Services</t>
  </si>
  <si>
    <t> Direct Testimony of Danny A.C. Martinez for Office of Consumer Services [PROPRIETARY]</t>
  </si>
  <si>
    <t> Direct Testimony of Bela Vastag for Office of Consumer Services</t>
  </si>
  <si>
    <t> Direct Testimony of Chery Murray for Office of Consumer Services</t>
  </si>
  <si>
    <t> Clean Coal STEP Technical Presentation</t>
  </si>
  <si>
    <t> Sign-in Sheet from Technical Conference held on November 7, 2016</t>
  </si>
  <si>
    <t> Audio File of Technical Conference held November 7, 2016</t>
  </si>
  <si>
    <t> November 7 Tech Conference Questions from the Division of Public Utilities</t>
  </si>
  <si>
    <t> Order Granting Intervention of Utah Clean Energy</t>
  </si>
  <si>
    <t> Appendix A Re: Joe Halso, Travis Ritchie, Ranajit Sahu, Gloria Smith, and Vicki Stamper</t>
  </si>
  <si>
    <t> Phase Two Scheduling Order, Notice of Phase Two Technical Conferences and Notice of Phase Two Hearing</t>
  </si>
  <si>
    <t> Order Granting Intervention of Western Resource Advocates</t>
  </si>
  <si>
    <t> Utah Sustainable Transportation and Energy Program (STEP) Presentation from October 18 Technical Conference</t>
  </si>
  <si>
    <t> Audio File of Technical Conference October 18, 2016</t>
  </si>
  <si>
    <t> Step Budget DSM Amortization and Accounting Gadsby Curtailment Plan Presentation Slide 7 Updated</t>
  </si>
  <si>
    <t> Supplemental Testimony of Steven R. McDougal</t>
  </si>
  <si>
    <t> Exhibit A – RMP (SRM-1) Utah STEP Accounting Document</t>
  </si>
  <si>
    <t> RMP STEP Technical Conference Presentation for October 11, 2016</t>
  </si>
  <si>
    <t> Audio File for Technical Conference held October 11, 2016</t>
  </si>
  <si>
    <t> Sign-In Sheet for Technical Conference held October 11</t>
  </si>
  <si>
    <t> Division of Public Utilities’ Questions for October 18 Technical Conference</t>
  </si>
  <si>
    <t> Sierra Club Questions for 3rd Technical Conference</t>
  </si>
  <si>
    <t> Sierra Club Petition to Intervene</t>
  </si>
  <si>
    <t> Appendix A Re: Sophie Hayes, Sarah Wright, and Mitalee Gupta</t>
  </si>
  <si>
    <t> Appendix A Re: Jennifer A. Gardner, Nancy Kelly &amp; Kenneth L. Wilson</t>
  </si>
  <si>
    <t> Office of Consumer Services’ Questions for October 11 Technical Conference</t>
  </si>
  <si>
    <t> Utah Clean Energy Questions for October 11 Technical Conference</t>
  </si>
  <si>
    <t> Division of Public Utilities’ Questions for October 11 Technical Conference</t>
  </si>
  <si>
    <t> Public Service Commission Questions for October 11 Technical Conference</t>
  </si>
  <si>
    <t> Utah Clean Energy Petition for Leave to Intervene</t>
  </si>
  <si>
    <t> Appendix A Re: Philip Hayet and Leah Wellborn</t>
  </si>
  <si>
    <t> Technical Conference Sign-in Sheet</t>
  </si>
  <si>
    <t> Step Budget DSM Amortization and Accounting Gadsby Curtailment Plan Presentation</t>
  </si>
  <si>
    <t> Technical Conference held October 3, 2016</t>
  </si>
  <si>
    <t> October 3 Tech Conference Questions from the Division of Public Utilities</t>
  </si>
  <si>
    <t> October 3 Tech Conference Questions from the Office of Consumer Services</t>
  </si>
  <si>
    <t> October 3 Tech Conference Questions from PSC</t>
  </si>
  <si>
    <t> Petition for Leave to Intervene of Western Resource Advocates</t>
  </si>
  <si>
    <t> Phase One Scheduling Order, Notice of Second Scheduling Conference, Notice of Phase One Technical Conferences and Notice of Phase One Hearing</t>
  </si>
  <si>
    <t> Appendix A Re: Jacob M. Thomas</t>
  </si>
  <si>
    <t> Appendix A Re: James W. Daniel, Nick Weaver, Debra Ellis and Alla Strickland</t>
  </si>
  <si>
    <t> Notice from Sierra Club</t>
  </si>
  <si>
    <t> Action Request Due: October 12, 2016</t>
  </si>
  <si>
    <t> RMP Application to Implement Programs Authorized by the Sustainable Transportation and Energy Plan Act</t>
  </si>
  <si>
    <t> Tariff – sch-IndexD.REV (STEP 9-12-16) </t>
  </si>
  <si>
    <t> Tariff – SCH-195.1.REV (STEP 9-12-16) </t>
  </si>
  <si>
    <t> Tariff – SCH-195.2.REV (STEP 9-12-16) </t>
  </si>
  <si>
    <t> Tariff – SCH-193.2.REV (STEP 9-12-16) </t>
  </si>
  <si>
    <t> Tariff – reg-13-1.REV (STEP 9-12-16) </t>
  </si>
  <si>
    <t> Tariff – SCH-107.1.REV (STEP 9-12-16) </t>
  </si>
  <si>
    <t> Tariff – SCH-107.3.REV (STEP 9-12-16) </t>
  </si>
  <si>
    <t> Tariff – SCH-107.4.REV (STEP 9-12-16) </t>
  </si>
  <si>
    <t> Tariff – sch-IndexD.LEG (STEP 9-12-16) </t>
  </si>
  <si>
    <t> Tariff – SCH-195.1.LEG (STEP 9-12-16) </t>
  </si>
  <si>
    <t> Tariff – SCH-195.2.LEG (STEP 9-12-16) </t>
  </si>
  <si>
    <t> Tariff – SCH-193.2.LEG (STEP 9-12-16) </t>
  </si>
  <si>
    <t> Tariff – reg-13-1.LEG (STEP 9-12-16) </t>
  </si>
  <si>
    <t> Tariff – SCH-107.1.LEG (STEP 9-12-16) </t>
  </si>
  <si>
    <t> Tariff – SCH-107.3.LEG (STEP 9-12-16) </t>
  </si>
  <si>
    <t> Tariff – SCH-107.4.LEG (STEP 9-12-16) </t>
  </si>
  <si>
    <t> Exhibit A – Sch 120 PEV Pilot DRAFT</t>
  </si>
  <si>
    <t> Exhibit B(1)– Clean Coal Technology Program</t>
  </si>
  <si>
    <t> Exhibit B(2) – Appendices</t>
  </si>
  <si>
    <t> Exhibit C – Advanced Substation Metering Program</t>
  </si>
  <si>
    <t> Exhibit D – Solar and Energy Storage Progam REDACTED</t>
  </si>
  <si>
    <t> Exhibit D – Solar and Energy Storage Program [PROPRIETARY]</t>
  </si>
  <si>
    <t> Exhibit E – Gadsby Emissions Curtailment Program</t>
  </si>
  <si>
    <t> Direct Testimony of K. Ian Andrews</t>
  </si>
  <si>
    <t> Direct Testimony of Douglas L. Marx</t>
  </si>
  <si>
    <t> Direct Testimony of James Campbell</t>
  </si>
  <si>
    <t> Direct Testimony of F. Robert Stewart </t>
  </si>
  <si>
    <t> Notice</t>
  </si>
  <si>
    <t> RMP’s Notice of Intent to File Sustainable Transportation and Energy Plan (“STEP”) Act Initiatives</t>
  </si>
  <si>
    <t>Schedule 196</t>
  </si>
  <si>
    <t>Sustainable Transportation and Energy Plan (STEP) Cost Adjustment Pilot Program</t>
  </si>
  <si>
    <t> Exhibit A – Redacted Division Audit Report of Rocky Mountain Power’s DSM Program</t>
  </si>
  <si>
    <t> Comments from the Division of Public Utilities [PROPRIETARY]</t>
  </si>
  <si>
    <t> Exhibit A – Division Audit Report of Rocky Mountain Power’s DSM Program [PROPRIETARY]</t>
  </si>
  <si>
    <t>Docket No. 15-035-83, In the Matter of the Request of RMP for Approval of its Seventh-Year Action Plan and Budget for the Strategic Communications and Outreach Plan for DSM</t>
  </si>
  <si>
    <t>15-035-83</t>
  </si>
  <si>
    <t> Order Approving Strategic Communications and Outreach Plan for Demand Side Management Programs</t>
  </si>
  <si>
    <t> Action Request Due: January 4, 2016</t>
  </si>
  <si>
    <t> Exhibit A – RMP Attachment A – Utah DSM Proposed Communications Plan 2016</t>
  </si>
  <si>
    <t>Docket No. 16-035-17, In the Matter of Rocky Mountain Power’s Demand-Side Management 2015 Annual Energy Efficiency and Peak Load Reduction Report</t>
  </si>
  <si>
    <t>16-035-17</t>
  </si>
  <si>
    <t> Division Audit Report of the Demand Side Management Program of Rocky Mountain Power for the Period January 1, 2015 – December 31, 2015</t>
  </si>
  <si>
    <t> Exhibit A – RMP Compliance Filing of Supplemental 2015 Customer Participation Data</t>
  </si>
  <si>
    <t> Utah Clean Energy and Southwest Energy Efficiency Project Joint Comments</t>
  </si>
  <si>
    <t> Action Request Due: June 22, 2016</t>
  </si>
  <si>
    <t> RMP Appendix A</t>
  </si>
  <si>
    <t> RMP’s DSM 2015 Annual Energy Efficiency and Peak Load Reduction Report</t>
  </si>
  <si>
    <t> RMP Appendix 1 UT Report Requirements</t>
  </si>
  <si>
    <t> RMP Appendix 2 Cost Effectiveness</t>
  </si>
  <si>
    <t> RMP Appendix 3 Measure Verification</t>
  </si>
  <si>
    <t> RMP Appendix 4 HES Retailers Trade Allies</t>
  </si>
  <si>
    <t> RMP Appendix 5 Program Evaluations</t>
  </si>
  <si>
    <t> RMP Appendix 6 Energy Efficiency Alliance</t>
  </si>
  <si>
    <t> RMP Appendix 7 2015 Annual Communications Report</t>
  </si>
  <si>
    <t> RMP Exhibit A – 2015 Energy Efficiency Questionaire</t>
  </si>
  <si>
    <t> RMP Exhibit B – 2015 Energy Efficiency Study</t>
  </si>
  <si>
    <t> RMP Exhibit C – Customer Awareness Research</t>
  </si>
  <si>
    <t> RMP Exhibit D – 2015 Be Wattsmart, Begin at Home Program Report</t>
  </si>
  <si>
    <t> RMP Exhibit E – Creative &amp; News Stories</t>
  </si>
  <si>
    <t> RMP Exhibit F – Video Contest Recap</t>
  </si>
  <si>
    <t> RMP Exhibit G – Video Contest Placements 2015</t>
  </si>
  <si>
    <t> RMP Exhibit H – GSN Game Recap</t>
  </si>
  <si>
    <t> RMP Exhibit I – DSM Digital Report</t>
  </si>
  <si>
    <t> RMP Confidential Appendix 8 – Confidential Cost Effectiveness [PROPRIETARY]</t>
  </si>
  <si>
    <t> Correspondence from Gary L. Widerburg Re: Extension of Time Request</t>
  </si>
  <si>
    <t> RMP Request for Extension for Annual DSM Report</t>
  </si>
  <si>
    <t>Docket No. 16-035-30, In the Matter of Rocky Mountain Power’s Semi-Annual Demand-Side Management (DSM) Forecast Reports</t>
  </si>
  <si>
    <t>16-035-30</t>
  </si>
  <si>
    <t> RMP Attachment 1 – Copy of UT Nov 2016 Workbook for 2017</t>
  </si>
  <si>
    <t> Action Request Due: August 1, 2016</t>
  </si>
  <si>
    <t> Exhibit A – RMP Attachment A – Utah DSM Balance Account Analysis</t>
  </si>
  <si>
    <t>Docket No. 16-035-49, In the Matter of the Request of RMP for Approval of its Eighth-Year Action Plan and Budget for the Strategic Communications and Outreach Plan for DSM</t>
  </si>
  <si>
    <t>16-035-49</t>
  </si>
  <si>
    <t> Action Request Due: December 30, 2016</t>
  </si>
  <si>
    <t> Utah DSM Proposed Communications Plan 2017</t>
  </si>
  <si>
    <t>Docket No. 17-035-04, In the Matter of the Application of RMP for Approval to Revise DSM Annual Energy Efficiency and Peak Load Reduction Report Requirements</t>
  </si>
  <si>
    <t>17-035-04</t>
  </si>
  <si>
    <t> Action Request Due: February 17, 2017</t>
  </si>
  <si>
    <t> RMP Application to Revise DSM Annual Report Requirements</t>
  </si>
  <si>
    <t>CharePoint</t>
  </si>
  <si>
    <t>Utah Office of Consumer Services*</t>
  </si>
  <si>
    <t>*Reorganized from the Utah Committee of Consumer Services ("Committee") in 2009</t>
  </si>
  <si>
    <t>Note program ended on 12/31/2016 (see 54-7-12.8(4))</t>
  </si>
  <si>
    <t>https://psc.utah.gov/2017/05/16/docket-no-17-035-32/</t>
  </si>
  <si>
    <t>Docket No. 17-035-32, In the Matter of Rocky Mountain Power’s Demand-Side Management 2016 Annual Energy Efficiency and Peak Load Reduction Report</t>
  </si>
  <si>
    <t> Errata Order</t>
  </si>
  <si>
    <t> Comments from Utah Clean Energy and the Southwest Energy Efficiency Project</t>
  </si>
  <si>
    <t> Action Request, Due: July 25, 2017</t>
  </si>
  <si>
    <t> Exhibit B – Utah Demand-Side Management Balance Account Analysis</t>
  </si>
  <si>
    <t> Exhibit C – Utah Demand-Side Management Balance Account Forecast with Sch. 193 Rate Suspension Effective August 1, 2017</t>
  </si>
  <si>
    <t>17-035-T10</t>
  </si>
  <si>
    <t>Tariff Modification Effective August 1, 2017</t>
  </si>
  <si>
    <t>Docket No. 17-035-41, Rocky Mountain Power’s Semi-Annual Demand-Side Management (DSM) Forecast Reports</t>
  </si>
  <si>
    <t>https://psc.utah.gov/2017/07/03/docket-no-17-035-41/</t>
  </si>
  <si>
    <t>Docket No. 17-035-67, Request of Rocky Mountain Power for Approval of its Ninth-Year Strategic Communications and Outreach Action Plan and Budget for Demand Side Management</t>
  </si>
  <si>
    <t>https://psc.utah.gov/2017/12/14/docket-no-17-035-67/</t>
  </si>
  <si>
    <t>Tariff Modification Effective December 12, 2017</t>
  </si>
  <si>
    <t>17-035-T13</t>
  </si>
  <si>
    <t>RMP’s Proposed Tariff Revisions to Electric Service Schedule No. 193, Demand Side Management (DSM) Cost Adjustment</t>
  </si>
  <si>
    <t>https://psc.utah.gov/2017/11/15/docket-no-17-035-t13/</t>
  </si>
  <si>
    <t>Docket No. 18-035-19, Rocky Mountain Power’s Demand-Side Management (DSM) 2017 Annual Energy Efficiency and Peak Load Reduction Report</t>
  </si>
  <si>
    <t>https://psc.utah.gov/2018/05/18/docket-no-18-035-19/</t>
  </si>
  <si>
    <t>09-035-103</t>
  </si>
  <si>
    <t>DSM Report  pursuant to Stipulation in 09-035-T08</t>
  </si>
  <si>
    <t>https://psc.utah.gov/2016/06/22/docket-no-09-035-103/</t>
  </si>
  <si>
    <t xml:space="preserve">                                                               </t>
  </si>
  <si>
    <t>https://psc.utah.gov/2016/06/21/docket-no-11-035-74/</t>
  </si>
  <si>
    <t>Pursuant to Commission Order in Docket No. 07-035-T04 NOTE:  This docket establishes requirement for Annual Report (October 7, 2009)</t>
  </si>
  <si>
    <t>Docket No. 11-035-74 - In the Matter of the Utah Demand-Side Management Annual Report for 2010 (First Annual Report -- filed pursuant to 09-035-27)</t>
  </si>
  <si>
    <t>Docket No. 12-035-57 -In the Matter of the DSM Annual Report Filing by Rocky Mountain Power (for Calendar Year 2011 -- 2nd Annual Report)</t>
  </si>
  <si>
    <t>https://psc.utah.gov/2016/06/21/docket-no-12-035-57/</t>
  </si>
  <si>
    <t>Docket No. 12-035-116, DSM Annual Report Filing (Changes due date from March 31 to May 1)</t>
  </si>
  <si>
    <t>Docket No. 09-035-36 In the Matter of the Application of Rocky Mountain Power for Approval of a Strategic Communications  (Note:  This docket contains reports for years 1, 2, and 3)</t>
  </si>
  <si>
    <t>Docket No. 12-035-71 - In the Matter of the Application of Rocky Mountain Power for Approval of a Strategic Communications and Outreach Program for Demand-Side Management (4th year Strategic Plan)</t>
  </si>
  <si>
    <t>https://psc.utah.gov/2016/06/21/docket-no-12-035-71/</t>
  </si>
  <si>
    <t>Docket No. 17-035-16, PacifiCorp's 2017 Integrated Resource Plan</t>
  </si>
  <si>
    <t>https://psc.utah.gov/2017/03/20/docket-no-17-035-16/</t>
  </si>
  <si>
    <t>18-035-27, Rocky Mountain Power's Semi-Annual Demand-Side Management (DSM) Forecast Reports</t>
  </si>
  <si>
    <t>https://psc.utah.gov/2018/07/02/docket-no-18-035-27/</t>
  </si>
  <si>
    <t> Rocky Mountain Power’s Amended 2016 Annual Report for Blue Sky Programs</t>
  </si>
  <si>
    <t> Rocky Mountain Power’s Revised 2016 Annual Report for Blue Sky Programs</t>
  </si>
  <si>
    <t> Notice of Amended Comment Period</t>
  </si>
  <si>
    <t>RMP's 2017 Blue Sky Report</t>
  </si>
  <si>
    <t> Action Request, Due: April 30,2018</t>
  </si>
  <si>
    <t> 2017 Annual Report of the Blue Sky Program</t>
  </si>
  <si>
    <t> Exhibit A – 2017 Annual Report of the Blue Sky Program (Excel)</t>
  </si>
  <si>
    <t>18-035-10</t>
  </si>
  <si>
    <t>Rocky Mountain Power’s Proposed Tariff Revisions to Electric Service Schedule No. 135, Net Metering Service</t>
  </si>
  <si>
    <t>17-035-T08</t>
  </si>
  <si>
    <t> Action Request Due: June 16, 2017</t>
  </si>
  <si>
    <t> Exhibit 1 – Large Non-Residential Net Metering Credit Prices – FERC Form 1 Data</t>
  </si>
  <si>
    <t>18-035-T03</t>
  </si>
  <si>
    <t> Tariff Approval Letter from the Public Service Commission</t>
  </si>
  <si>
    <t> Action Request Due: June 18, 2018</t>
  </si>
  <si>
    <t> Tariff</t>
  </si>
  <si>
    <t> Action Request, Due: January 5, 2017</t>
  </si>
  <si>
    <t> Tariff Cover Letter</t>
  </si>
  <si>
    <t> Sheet No. 107.6</t>
  </si>
  <si>
    <t> Sheet No. 107.6 (Redline Version)</t>
  </si>
  <si>
    <t>Rocky Mountain Power – Tariff</t>
  </si>
  <si>
    <t>16-035-T16</t>
  </si>
  <si>
    <t>Rocky Mountain Power’s Solar Photovoltaic Incentive Program (Schedule 107) 2017 Annual Report</t>
  </si>
  <si>
    <t> Action Request, Due: July 3, 2017</t>
  </si>
  <si>
    <t> Solar Photovoltaic Incentive Program 2017 Annual Report</t>
  </si>
  <si>
    <t> Attachment A-System Specific Information</t>
  </si>
  <si>
    <t> Attachment B-Large Non-Residential Production Data</t>
  </si>
  <si>
    <t>17-035-35</t>
  </si>
  <si>
    <t>Rocky Mountain Power’s Solar Photovoltaic Incentive Program (Schedule 107) 2018 Annual Report</t>
  </si>
  <si>
    <t> Rocky Mountain Power’s Reply Comments</t>
  </si>
  <si>
    <t> Utah Clean Energy’s Comments</t>
  </si>
  <si>
    <t> Action Request Due: July 2, 2018</t>
  </si>
  <si>
    <t> Solar Photovoltaic Incentive Program (Schedule 107) 2018 Annual Report</t>
  </si>
  <si>
    <t> Attachment A – System Specific Information</t>
  </si>
  <si>
    <t> Attachment B – Large Non-Residential Production Data</t>
  </si>
  <si>
    <t>18-035-24</t>
  </si>
  <si>
    <t>Tariff Modification Effective October 9, 2017</t>
  </si>
  <si>
    <t> Action Request, Due: September 25, 2017</t>
  </si>
  <si>
    <t>17-035-T12</t>
  </si>
  <si>
    <t>Tariff Modification, Effective August 10, 2017</t>
  </si>
  <si>
    <t>17-035-T09</t>
  </si>
  <si>
    <t>Tariff Modification, Effective January 22, 2018</t>
  </si>
  <si>
    <t> Action Request Due: January 8, 2018</t>
  </si>
  <si>
    <t>17-035-T16</t>
  </si>
  <si>
    <t>Rocky Mountain Power’s First Annual Sustainable Transportation and Energy Plan Act (“STEP”) Program Status Report</t>
  </si>
  <si>
    <t>18-035-16</t>
  </si>
  <si>
    <t> Joint Comments from Southwest Energy Efficiency Project and Utah Clean Energy</t>
  </si>
  <si>
    <t> Division of Public Utilities’ Request for Extension</t>
  </si>
  <si>
    <t> Action Request Due: May 30, 2018</t>
  </si>
  <si>
    <t> Rocky Mountain Power’s 1st STEP Annual Report</t>
  </si>
  <si>
    <t> RMP Exhibit A – Rocky Mountain Power’s STEP and USIP Summary</t>
  </si>
  <si>
    <t>SWEEP/UCE</t>
  </si>
  <si>
    <t>Schedule 231</t>
  </si>
  <si>
    <t>Schedule 231 - Residential Efficiency Rider</t>
  </si>
  <si>
    <t>91-035-T05</t>
  </si>
  <si>
    <t>Docket No. 91-035-T05 In the Matter of Utah Power &amp; Light's Proposed Electric Service Schedule No. 20A; Industrial Energy 
Services</t>
  </si>
  <si>
    <t>Schedule 20A -- Industrial Energy Service Pilot Program</t>
  </si>
  <si>
    <t>Application Proceeding Stayed Prior to Consideration</t>
  </si>
  <si>
    <t>Program Report Filed?</t>
  </si>
  <si>
    <t>Schedule 20A</t>
  </si>
  <si>
    <t>Industrial Energy Service Pilot Program</t>
  </si>
  <si>
    <t>Residential Efficiency Rider</t>
  </si>
  <si>
    <t> Response Comments from the Division of Public Utilities</t>
  </si>
  <si>
    <t> Action Request, Due: July 1, 2019</t>
  </si>
  <si>
    <t> Solar Photovoltaic Incentive Program (Schedule 107) 2019 Annual Report</t>
  </si>
  <si>
    <t> Workpaper 1 – 2019 USIP Report</t>
  </si>
  <si>
    <t>19-035-25</t>
  </si>
  <si>
    <t>Rocky Mountain Power’s Solar Photovoltaic Incentive Program (Schedule 107) 2019 Annual Report</t>
  </si>
  <si>
    <t> Action Request, Due: June 17, 2019</t>
  </si>
  <si>
    <t> RMP Exhibit 1 – Advice No. 19-10 Large Non-Residential Net Metering Credit Prices</t>
  </si>
  <si>
    <t>19-035-T09</t>
  </si>
  <si>
    <t> Action Request, Due: April 8, 2019</t>
  </si>
  <si>
    <t> Redacted Tariff</t>
  </si>
  <si>
    <t>Rocky Mountain Power’s Proposed Tariff Revisions to Electric Service Schedule No. 114, Air Conditioner Peak Management Program (Cool Keeper Program)</t>
  </si>
  <si>
    <t>19-035-T05</t>
  </si>
  <si>
    <t> Action Request, Due: April 2, 2019</t>
  </si>
  <si>
    <t>Tariff Modification Effective April 19, 2019</t>
  </si>
  <si>
    <t>19-035-T04</t>
  </si>
  <si>
    <t> Rocky Mountain Power’s Compliance Filing</t>
  </si>
  <si>
    <t> Amended Order (Clean Version)</t>
  </si>
  <si>
    <t> Amended Order (Redline Version)</t>
  </si>
  <si>
    <t> Order Granting Intervention of Southwest Energy Efficiency Project</t>
  </si>
  <si>
    <t> Rocky Mountain Power’s Supplemental Filing</t>
  </si>
  <si>
    <t> Audio from March 26, 2019 Technical Conference</t>
  </si>
  <si>
    <t> Southwest Energy Efficiency Project’s Petition for Leave to Intervene</t>
  </si>
  <si>
    <t> Utah Clean Energy’s Petition for Leave to Intervene</t>
  </si>
  <si>
    <t> Scheduling Order and Notice of Technical Conference</t>
  </si>
  <si>
    <t> Scheduling Conference Sign-In Sheet</t>
  </si>
  <si>
    <t> Order Suspending Tariff and Notice of Scheduling Conference</t>
  </si>
  <si>
    <t> Action Request, Due A.S.A.P.</t>
  </si>
  <si>
    <t> Comments from Charles N. Andersen, Managing Director of the Headquarters Facilities Department for The Church of Jesus Christ of Latter-Day Saints</t>
  </si>
  <si>
    <t> Corrected Tariff</t>
  </si>
  <si>
    <t> Action Request, Due: February 25, 2019</t>
  </si>
  <si>
    <t>Tariff Modification, Effective April 23, 2019</t>
  </si>
  <si>
    <t>19-035-T01</t>
  </si>
  <si>
    <t>LDS Church</t>
  </si>
  <si>
    <t> Action Request, Due: February 15, 2019</t>
  </si>
  <si>
    <t> RMP Workpaper – Schedule No. 3 Credit Calculation</t>
  </si>
  <si>
    <t> Public Comments from January 7, 2019</t>
  </si>
  <si>
    <t> Public Comments from November 30, 2018</t>
  </si>
  <si>
    <t> Public Comments from November 27, 2018</t>
  </si>
  <si>
    <t> Reply Comments of Utah Clean Energy</t>
  </si>
  <si>
    <t> Reply Comments of the Office of Consumer Services</t>
  </si>
  <si>
    <t> Reply Comments of Western Resource Advocates</t>
  </si>
  <si>
    <t> Public Comments from November 26, 2018</t>
  </si>
  <si>
    <t> Public Comments from November 21, 2018</t>
  </si>
  <si>
    <t> Public Comments from November 20, 2018</t>
  </si>
  <si>
    <t> Public Comments from November 19, 2018</t>
  </si>
  <si>
    <t> Comments of Utah Clean Energy</t>
  </si>
  <si>
    <t> Comments from AARP Utah et al.</t>
  </si>
  <si>
    <t> Notice of Docket and Comment Period</t>
  </si>
  <si>
    <t>18-035-39</t>
  </si>
  <si>
    <t>AARP</t>
  </si>
  <si>
    <t>Tariff Modification Effective February 1, 2019</t>
  </si>
  <si>
    <t> Action Request Due: November 26, 2018</t>
  </si>
  <si>
    <t> Exhibit B – DSM Balance Account Analysis Using Current Rate of 3.66%</t>
  </si>
  <si>
    <t> Exhibit C – DSM Balance Account Analysis Using Proposed Rate of 3.54%</t>
  </si>
  <si>
    <t> Exhibit F – Estimated Effect of Proposed Changes</t>
  </si>
  <si>
    <t>18-035-T05</t>
  </si>
  <si>
    <t xml:space="preserve">Renewable Energy Rider Optional (Blue Sky Block and Bulk Purchase Option) </t>
  </si>
  <si>
    <t>Residential Energy Efficiency</t>
  </si>
  <si>
    <t>Schedule 136</t>
  </si>
  <si>
    <t>Transition Program for Customer Generators</t>
  </si>
  <si>
    <t>Load Management Program (Formerly Cool Keeper)</t>
  </si>
  <si>
    <t>MW's Saved in Summer</t>
  </si>
  <si>
    <t>PSC Staff estimates through 1999; PacifiCorp DSM balancing account monthly reports 2000-2012. 2013+ Peak DSM Energy Efficiency and Peak Load Reduction Report</t>
  </si>
  <si>
    <t>19-035-14</t>
  </si>
  <si>
    <t>https://psc.utah.gov/2018/11/28/docket-no-18-035-45/</t>
  </si>
  <si>
    <t>Docket No. 18-035-45, Request of Rocky Mountain Power for Approval of its Tenth-Year Strategic Communications and Outreach Action Plan and Budget for Demand Side Management</t>
  </si>
  <si>
    <t> RMP Exhibit A – Updated 2018 Annual Blue Sky Program Report (Excel)</t>
  </si>
  <si>
    <t> Action Request, Due: April 29, 2019</t>
  </si>
  <si>
    <t> 2018 Annual Report of the Blue Sky Program</t>
  </si>
  <si>
    <t> Exhibit A – 2018 Annual Report of the Blue Sky Program (Excel)</t>
  </si>
  <si>
    <t>RMP's 2018 Blue Sky Report</t>
  </si>
  <si>
    <t> Order on Motion for Formal Discovery</t>
  </si>
  <si>
    <t> Rocky Mountain Power’s Objection to Vote Solar’s Motion for Formal Discovery and Statement of Discovery Issues</t>
  </si>
  <si>
    <t> Response to Vote Solar’s Motion for Formal Discovery and Statement of Discovery Issues and Motion for Protective Order</t>
  </si>
  <si>
    <t> Notice of Appearance of Attorney Licensed in a Foreign State</t>
  </si>
  <si>
    <t> Motion for Formal Discovery and Statement of Discovery Issues</t>
  </si>
  <si>
    <t> Exhibit 1 – Vote Solar Data Request 4.1</t>
  </si>
  <si>
    <t> Email from Public Service Commission Staff to Galen Barbose of Lawrence Berkeley National Laboratories</t>
  </si>
  <si>
    <t> Rocky Mountain Power’s Comments on Joint Reply to the Public Service Commission’s January 25, 2019 Order</t>
  </si>
  <si>
    <t> Joint Reply to the Public Service Commission’s January 25, 2019 Order</t>
  </si>
  <si>
    <t> Exhibit A – Technical Assistance (“TA”) Request Form</t>
  </si>
  <si>
    <t> Order Denying Joint Motion to Amend Scheduling Order and Granting Request for Technical Assistance</t>
  </si>
  <si>
    <t> Joint Reply to the Office of Consumer Services’ and Rocky Mountain Power’s Response to Joint Motion to Amend Scheduling Order and Request for Technical Assistance</t>
  </si>
  <si>
    <t> Rocky Mountain Power’s Response to Joint Motion to Amend Scheduling Order and Request for Technical Assistance</t>
  </si>
  <si>
    <t> Office of Consumer Services’ Response to Joint Motion to Amend Scheduling Order and Request for Technical Assistance</t>
  </si>
  <si>
    <t> Joint Motion to Amend Scheduling Order and Request For Technical Assistance</t>
  </si>
  <si>
    <t> Phase II: Status Update Presentation for October 2, 2018</t>
  </si>
  <si>
    <t> Notice of Substitution of Counsel for Western Resource Advocates</t>
  </si>
  <si>
    <t> Order on Review</t>
  </si>
  <si>
    <t> Rocky Mountain Power’s Response to Joint Petition for Review or Rehearing</t>
  </si>
  <si>
    <t> Joint Petition for Review or Rehearing from Vote Solar, Utah Clean Energy, and Vivint Solar, Inc.</t>
  </si>
  <si>
    <t> Phase I Order</t>
  </si>
  <si>
    <t> DPU Exhibit A – Aclara KV2c Meter Brochure</t>
  </si>
  <si>
    <t> Public Comment from May 11, 2018</t>
  </si>
  <si>
    <t> Reporter’s Transcript Re: April 17, 2018 Hearing</t>
  </si>
  <si>
    <t> Exhibit 1 – Vivint Solar Exhibit Phase 1 Direct Testimony of Christopher Worley, Dated March 22, 2018</t>
  </si>
  <si>
    <t> Exhibit 2 – Vivint Solar Exhibit Phase 1 Rebuttal Testimony of Christopher Worley, Dated April 10, 2018</t>
  </si>
  <si>
    <t> Audio of Hearing held April 17, 2018</t>
  </si>
  <si>
    <t> Corrected Redacted Rebuttal Testimony of Kenneth Lee Elder, Jr. for Rocky Mountain Power</t>
  </si>
  <si>
    <t> Corrected Rebuttal Testimony of Kenneth Lee Elder, Jr. for Rocky Mountain Power [PROPRIETARY]</t>
  </si>
  <si>
    <t> Correspondence from Maggie England</t>
  </si>
  <si>
    <t> Rebuttal Testimony of Albert J. Lee, Ph.D. on behalf of Vote Solar</t>
  </si>
  <si>
    <t> Direct Testimony of Albert J. Lee, Ph.D. on behalf of Vote Solar</t>
  </si>
  <si>
    <t> Rebuttal Testimony of Kate Bowman on behalf of Utah Clean Energy</t>
  </si>
  <si>
    <t> Redacted Rebuttal Testimony of Kenneth Lee Elder Jr. for Rocky Mountain Power (See Corrected April 11, 2018)</t>
  </si>
  <si>
    <t> RMP WP 1 – Correlation</t>
  </si>
  <si>
    <t> RMP WP 2 – Orientation</t>
  </si>
  <si>
    <t> RMP WP 3 – Schedule 136 Projection</t>
  </si>
  <si>
    <t> RMP WP 4 – Pacific Load Research</t>
  </si>
  <si>
    <t> Rebuttal Testimony of Kenneth Lee Elder Jr. for Rocky Mountain Power [PROPRIETARY]</t>
  </si>
  <si>
    <t> Rebuttal Testimony of Christopher Worley for Vivint Solar, Inc.</t>
  </si>
  <si>
    <t> Phase One Rebuttal Testimony of Charles E. Peterson for the Division of Public Utilities</t>
  </si>
  <si>
    <t> Phase One Rebuttal Testimony of Robert A. Davis for the Division of Public Utilities</t>
  </si>
  <si>
    <t> Rebuttal Testimony of Cheryl Murray for the Office of Consumer Services</t>
  </si>
  <si>
    <t> Order Granting Intervention of Auric Solar, LLC in Phase I and Phase II of this Docket</t>
  </si>
  <si>
    <t> Amended Order Changing Starting Time of April 17, 2018 Hearing</t>
  </si>
  <si>
    <t> Direct Testimony of Rick Gilliam on behalf of Vote Solar</t>
  </si>
  <si>
    <t> Exhibit RG1 – Workshop Data Requests</t>
  </si>
  <si>
    <t> Exhibit RG2 – Referenced Vote Solar Data Requests</t>
  </si>
  <si>
    <t> Direct Testimony of Kate Bowman on behalf of Utah Clean Energy</t>
  </si>
  <si>
    <t> Phase I Direct Testimony of Robert A. Davis on behalf of the Division of Public Utilities</t>
  </si>
  <si>
    <t> Phase I Direct Testimony of Charles E. Peterson for the Division of Public Utilities</t>
  </si>
  <si>
    <t> Direct Testimony of Christopher Worley for Vivint Solar, Inc.</t>
  </si>
  <si>
    <t> Order Amending Starting Time of April 17, 2018 Hearing</t>
  </si>
  <si>
    <t> Petition for Leave to Intervene of Auric Solar, LLC in Phase I and Phase II of this Docket</t>
  </si>
  <si>
    <t> Comments of the Utah Office of Consumer Services</t>
  </si>
  <si>
    <t> Notice and Request for Comments</t>
  </si>
  <si>
    <t> Order Granting Intervention of Salt Lake City Corporation in Phase I and Phase II of this Docket</t>
  </si>
  <si>
    <t> Public Comment from February 28, 2018</t>
  </si>
  <si>
    <t> Order Granting Intervention of Utah Solar Energy Association in Phase I and Phase II of this Docket</t>
  </si>
  <si>
    <t> Order Granting Intervention of Utah Clean Energy in Phase I and Phase II of this Docket</t>
  </si>
  <si>
    <t> Direct Testimony of Kenneth Lee Elder, Jr. for Rocky Mountain Power</t>
  </si>
  <si>
    <t> Order Granting Intervention of Vote Solar in Phase I and Phase II of this Docket</t>
  </si>
  <si>
    <t> Salt Lake City Corporation’s Petition to Intervene in Phase I and Phase II of this Docket</t>
  </si>
  <si>
    <t> Petition to Intervene of Utah Solar Energy Association in Phase I and Phase II of this Docket</t>
  </si>
  <si>
    <t> Utah Clean Energy Petition to Intervene in Phase I and Phase II of this Docket</t>
  </si>
  <si>
    <t> Order Granting Intervention of Vivint Solar, Inc. in Phase I and Phase II of this Docket</t>
  </si>
  <si>
    <t> Vote Solar Petition to Intervene in Phase I and Phase II of this Docket</t>
  </si>
  <si>
    <t> Petition to Intervene of Vivint Solar, Inc. in Phase I and Phase II of this Docket</t>
  </si>
  <si>
    <t> Phase II Scheduling Order, Notice of Public Witness Hearing, and Notice of Hearing</t>
  </si>
  <si>
    <t> Email from Rocky Mountain Power and Workshop Sign-In Sheet</t>
  </si>
  <si>
    <t> Public Comments from January 9, 2018</t>
  </si>
  <si>
    <t> Comments from Utah Valley Earth Forum</t>
  </si>
  <si>
    <t> Phase I Scheduling Order and Notice of Hearing, and Notice of Phase II Scheduling Conference</t>
  </si>
  <si>
    <t> Action Request, Due: January 2, 2018</t>
  </si>
  <si>
    <t> Application</t>
  </si>
  <si>
    <t>Public Comment</t>
  </si>
  <si>
    <t>Vote Solar</t>
  </si>
  <si>
    <t>Auric Solar</t>
  </si>
  <si>
    <t>SLC</t>
  </si>
  <si>
    <t>UVEF</t>
  </si>
  <si>
    <t>Joint</t>
  </si>
  <si>
    <t>TBD</t>
  </si>
  <si>
    <t>Schedule 136 Transition Program for Customer Generators</t>
  </si>
  <si>
    <t>17-035-61</t>
  </si>
  <si>
    <t> Memorandum Granting Extension of Time</t>
  </si>
  <si>
    <t> Action Request, Due: May 30, 2019</t>
  </si>
  <si>
    <t> Rocky Mountain Power’s 2018 Second STEP Program Status Report</t>
  </si>
  <si>
    <t> RMP Attachment 1 – 1.0 STEP Acctg Info CY 2018</t>
  </si>
  <si>
    <t> RMP Attachment 2 – Exhibit 2A</t>
  </si>
  <si>
    <t> RMP Attachment 3 – Exhibit 2B</t>
  </si>
  <si>
    <t> RMP Attachment 4 – Exhibit 2C</t>
  </si>
  <si>
    <t> RMP Attachment 5 – Exhibit 2D</t>
  </si>
  <si>
    <t> RMP Attachment 6 – Exhibit 2E</t>
  </si>
  <si>
    <t> RMP Attachment 7 – Exhibit 2F</t>
  </si>
  <si>
    <t> RMP Attachment 8 – Exhibit 15A Advancing Smart Inverter Integration – Final Report</t>
  </si>
  <si>
    <t>Workpaper:</t>
  </si>
  <si>
    <t> RMP Workpaper 1 – 16.0 USIP</t>
  </si>
  <si>
    <t>Rocky Mountain Power’s Annual Sustainable Transportation and Energy Plan Act (“STEP”) Program Status Report</t>
  </si>
  <si>
    <t>19-035-17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</si>
</sst>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dd/yy;@"/>
    <numFmt numFmtId="165" formatCode="_(* #,##0_);_(* \(#,##0\);_(* &quot;-&quot;??_);_(@_)"/>
    <numFmt numFmtId="166" formatCode="0.0%"/>
    <numFmt numFmtId="167" formatCode="&quot;$&quot;#,##0.0_);\(&quot;$&quot;#,##0.0\)"/>
    <numFmt numFmtId="168" formatCode="&quot;$&quot;#,##0"/>
    <numFmt numFmtId="169" formatCode="_(&quot;$&quot;* #,##0.0_);_(&quot;$&quot;* \(#,##0.0\);_(&quot;$&quot;* &quot;-&quot;?_);_(@_)"/>
    <numFmt numFmtId="170" formatCode="_(&quot;$&quot;* #,##0.0_);_(&quot;$&quot;* \(#,##0.0\);_(&quot;$&quot;* &quot;-&quot;??_);_(@_)"/>
  </numFmts>
  <fonts count="10" x14ac:knownFonts="1">
    <font>
      <sz val="10"/>
      <name val="Arial"/>
    </font>
    <font>
      <sz val="10"/>
      <name val="Arial"/>
      <family val="2"/>
    </font>
    <font>
      <sz val="8"/>
      <name val="Arial"/>
      <family val="2"/>
    </font>
    <font>
      <sz val="10"/>
      <name val="Calibri"/>
      <family val="2"/>
      <scheme val="minor"/>
    </font>
    <font>
      <b/>
      <sz val="10"/>
      <name val="Calibri"/>
      <family val="2"/>
      <scheme val="minor"/>
    </font>
    <font>
      <sz val="10"/>
      <color indexed="8"/>
      <name val="Calibri"/>
      <family val="2"/>
      <scheme val="minor"/>
    </font>
    <font>
      <sz val="10"/>
      <color rgb="FF0000FF"/>
      <name val="Calibri"/>
      <family val="2"/>
      <scheme val="minor"/>
    </font>
    <font>
      <sz val="9"/>
      <color indexed="81"/>
      <name val="Tahoma"/>
      <family val="2"/>
    </font>
    <font>
      <b/>
      <sz val="9"/>
      <color indexed="81"/>
      <name val="Tahoma"/>
      <family val="2"/>
    </font>
    <font>
      <u/>
      <sz val="10"/>
      <color theme="10"/>
      <name val="Arial"/>
      <family val="2"/>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theme="0" tint="-0.249977111117893"/>
        <bgColor indexed="64"/>
      </patternFill>
    </fill>
    <fill>
      <patternFill patternType="solid">
        <fgColor rgb="FFFF0000"/>
        <bgColor indexed="64"/>
      </patternFill>
    </fill>
    <fill>
      <patternFill patternType="solid">
        <fgColor rgb="FF00FF00"/>
        <bgColor indexed="64"/>
      </patternFill>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27">
    <xf numFmtId="0" fontId="0" fillId="0" borderId="0" xfId="0"/>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right" vertical="top"/>
    </xf>
    <xf numFmtId="0" fontId="3" fillId="2" borderId="0" xfId="0" applyFont="1" applyFill="1"/>
    <xf numFmtId="0" fontId="3" fillId="0" borderId="0" xfId="0" applyFont="1"/>
    <xf numFmtId="0" fontId="4" fillId="0" borderId="0" xfId="0" applyFont="1"/>
    <xf numFmtId="15" fontId="3" fillId="0" borderId="0" xfId="0" applyNumberFormat="1" applyFont="1"/>
    <xf numFmtId="0" fontId="3" fillId="5" borderId="0" xfId="0" applyFont="1" applyFill="1"/>
    <xf numFmtId="0" fontId="3" fillId="4" borderId="0" xfId="0" applyFont="1" applyFill="1"/>
    <xf numFmtId="0" fontId="4" fillId="7" borderId="0" xfId="0" applyFont="1" applyFill="1"/>
    <xf numFmtId="0" fontId="4" fillId="8" borderId="0" xfId="0" applyFont="1" applyFill="1"/>
    <xf numFmtId="0" fontId="4" fillId="6" borderId="1" xfId="0" applyFont="1" applyFill="1" applyBorder="1" applyAlignment="1">
      <alignment horizontal="left" vertical="center"/>
    </xf>
    <xf numFmtId="0" fontId="4" fillId="6" borderId="1" xfId="0" applyFont="1" applyFill="1" applyBorder="1" applyAlignment="1">
      <alignment horizontal="left" vertical="center" wrapText="1"/>
    </xf>
    <xf numFmtId="0" fontId="3" fillId="0" borderId="3" xfId="0" applyFont="1" applyBorder="1" applyAlignment="1">
      <alignment horizontal="left"/>
    </xf>
    <xf numFmtId="0" fontId="3" fillId="0" borderId="2" xfId="0" applyFont="1" applyBorder="1" applyAlignment="1">
      <alignment horizontal="left"/>
    </xf>
    <xf numFmtId="0" fontId="4" fillId="0" borderId="0" xfId="0" applyFont="1" applyAlignment="1">
      <alignment vertical="top"/>
    </xf>
    <xf numFmtId="164" fontId="4" fillId="0" borderId="0" xfId="0" applyNumberFormat="1" applyFont="1" applyAlignment="1">
      <alignment horizontal="left" vertical="top" wrapText="1"/>
    </xf>
    <xf numFmtId="0" fontId="3" fillId="2" borderId="0" xfId="0" applyFont="1" applyFill="1" applyAlignment="1">
      <alignment horizontal="center" vertical="top" wrapText="1"/>
    </xf>
    <xf numFmtId="0" fontId="3" fillId="3" borderId="0" xfId="0" applyFont="1" applyFill="1" applyAlignment="1">
      <alignment horizontal="center" vertical="top" wrapText="1"/>
    </xf>
    <xf numFmtId="0" fontId="4" fillId="2" borderId="0" xfId="0" applyFont="1" applyFill="1" applyAlignment="1">
      <alignment vertical="top"/>
    </xf>
    <xf numFmtId="0" fontId="3" fillId="2" borderId="0" xfId="0" applyFont="1" applyFill="1" applyAlignment="1">
      <alignment vertical="top"/>
    </xf>
    <xf numFmtId="15" fontId="3" fillId="2" borderId="0" xfId="0" applyNumberFormat="1"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right" vertical="top"/>
    </xf>
    <xf numFmtId="0" fontId="4" fillId="0" borderId="0" xfId="0" quotePrefix="1" applyFont="1" applyAlignment="1">
      <alignment vertical="top"/>
    </xf>
    <xf numFmtId="15" fontId="3" fillId="0" borderId="0" xfId="0" applyNumberFormat="1" applyFont="1" applyAlignment="1">
      <alignment vertical="top"/>
    </xf>
    <xf numFmtId="0" fontId="3" fillId="0" borderId="0" xfId="0" applyFont="1" applyAlignment="1">
      <alignment horizontal="right" vertical="top" wrapText="1"/>
    </xf>
    <xf numFmtId="16" fontId="4" fillId="0" borderId="0" xfId="0" quotePrefix="1" applyNumberFormat="1" applyFont="1" applyAlignment="1">
      <alignment vertical="top"/>
    </xf>
    <xf numFmtId="0" fontId="3" fillId="0" borderId="0" xfId="0" applyFont="1" applyAlignment="1">
      <alignment wrapText="1"/>
    </xf>
    <xf numFmtId="0" fontId="3" fillId="0" borderId="0" xfId="0" applyFont="1" applyAlignment="1">
      <alignment horizontal="right" wrapText="1"/>
    </xf>
    <xf numFmtId="0" fontId="4" fillId="0" borderId="0" xfId="0" applyFont="1" applyAlignment="1">
      <alignment vertical="top" wrapText="1"/>
    </xf>
    <xf numFmtId="14" fontId="4" fillId="0" borderId="0" xfId="0" applyNumberFormat="1" applyFont="1" applyAlignment="1">
      <alignment horizontal="left" vertical="top" wrapText="1"/>
    </xf>
    <xf numFmtId="0" fontId="4" fillId="0" borderId="0" xfId="0" applyFont="1" applyAlignment="1">
      <alignment horizontal="left" vertical="top" wrapText="1"/>
    </xf>
    <xf numFmtId="16" fontId="4" fillId="0" borderId="0" xfId="0" applyNumberFormat="1" applyFont="1" applyAlignment="1">
      <alignment vertical="top"/>
    </xf>
    <xf numFmtId="0" fontId="4" fillId="2" borderId="0" xfId="0" applyFont="1" applyFill="1" applyAlignment="1">
      <alignment horizontal="left" vertical="top"/>
    </xf>
    <xf numFmtId="0" fontId="3" fillId="0" borderId="0" xfId="0" applyFont="1" applyAlignment="1">
      <alignment vertical="center"/>
    </xf>
    <xf numFmtId="15"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xf>
    <xf numFmtId="0" fontId="3" fillId="2" borderId="0" xfId="0" applyFont="1" applyFill="1" applyAlignment="1">
      <alignment horizontal="center" vertical="top"/>
    </xf>
    <xf numFmtId="0" fontId="3" fillId="0" borderId="0" xfId="0" quotePrefix="1" applyFont="1" applyAlignment="1">
      <alignment horizontal="right" vertical="top"/>
    </xf>
    <xf numFmtId="15" fontId="3" fillId="0" borderId="0" xfId="0" quotePrefix="1" applyNumberFormat="1" applyFont="1" applyAlignment="1">
      <alignment vertical="top"/>
    </xf>
    <xf numFmtId="15" fontId="3" fillId="0" borderId="0" xfId="0" applyNumberFormat="1" applyFont="1" applyAlignment="1">
      <alignment vertical="top" wrapText="1"/>
    </xf>
    <xf numFmtId="14" fontId="3" fillId="0" borderId="0" xfId="0" applyNumberFormat="1" applyFont="1" applyAlignment="1">
      <alignment vertical="top"/>
    </xf>
    <xf numFmtId="16" fontId="3" fillId="0" borderId="0" xfId="0" applyNumberFormat="1" applyFont="1" applyAlignment="1">
      <alignment vertical="top"/>
    </xf>
    <xf numFmtId="0" fontId="3" fillId="0" borderId="0" xfId="0" applyFont="1" applyAlignment="1">
      <alignment horizontal="left" vertical="top" wrapText="1"/>
    </xf>
    <xf numFmtId="0" fontId="3" fillId="0" borderId="0" xfId="0" applyFont="1" applyAlignment="1"/>
    <xf numFmtId="0" fontId="3" fillId="0" borderId="0" xfId="0" applyFont="1" applyBorder="1" applyAlignment="1">
      <alignment horizontal="center"/>
    </xf>
    <xf numFmtId="168" fontId="3" fillId="0" borderId="0" xfId="0" applyNumberFormat="1" applyFont="1" applyBorder="1" applyAlignment="1">
      <alignment horizontal="center"/>
    </xf>
    <xf numFmtId="168" fontId="3" fillId="0" borderId="0" xfId="2" applyNumberFormat="1" applyFont="1" applyBorder="1" applyAlignment="1">
      <alignment horizontal="center"/>
    </xf>
    <xf numFmtId="10" fontId="5" fillId="0" borderId="0" xfId="3" applyNumberFormat="1" applyFont="1" applyFill="1" applyBorder="1" applyAlignment="1">
      <alignment horizontal="center" wrapText="1"/>
    </xf>
    <xf numFmtId="168" fontId="3" fillId="0" borderId="0" xfId="2" applyNumberFormat="1" applyFont="1" applyFill="1" applyBorder="1" applyAlignment="1">
      <alignment horizontal="center"/>
    </xf>
    <xf numFmtId="0" fontId="3" fillId="0" borderId="0" xfId="0" applyFont="1" applyFill="1" applyBorder="1" applyAlignment="1">
      <alignment horizontal="center"/>
    </xf>
    <xf numFmtId="166" fontId="3" fillId="0" borderId="0" xfId="3" applyNumberFormat="1" applyFont="1" applyFill="1" applyBorder="1" applyAlignment="1">
      <alignment horizontal="center"/>
    </xf>
    <xf numFmtId="44" fontId="5" fillId="0" borderId="0" xfId="2" applyFont="1" applyFill="1" applyBorder="1" applyAlignment="1">
      <alignment horizontal="center" wrapText="1"/>
    </xf>
    <xf numFmtId="0" fontId="4" fillId="0" borderId="0" xfId="0" applyFont="1" applyFill="1" applyBorder="1" applyAlignment="1">
      <alignment horizontal="left"/>
    </xf>
    <xf numFmtId="17" fontId="4" fillId="0" borderId="0" xfId="0" quotePrefix="1" applyNumberFormat="1" applyFont="1" applyAlignment="1">
      <alignment vertical="top"/>
    </xf>
    <xf numFmtId="17" fontId="4" fillId="0" borderId="0" xfId="0" applyNumberFormat="1" applyFont="1" applyAlignment="1">
      <alignment vertical="top"/>
    </xf>
    <xf numFmtId="0" fontId="3" fillId="0" borderId="0" xfId="0" applyFont="1" applyBorder="1"/>
    <xf numFmtId="0" fontId="3" fillId="0" borderId="0" xfId="0" applyFont="1" applyBorder="1" applyAlignment="1"/>
    <xf numFmtId="3" fontId="3" fillId="0" borderId="0" xfId="0" applyNumberFormat="1" applyFont="1" applyBorder="1" applyAlignment="1">
      <alignment horizontal="center"/>
    </xf>
    <xf numFmtId="168" fontId="3" fillId="0" borderId="0" xfId="0" applyNumberFormat="1" applyFont="1" applyBorder="1"/>
    <xf numFmtId="169" fontId="3" fillId="0" borderId="0" xfId="2" applyNumberFormat="1" applyFont="1" applyBorder="1" applyAlignment="1">
      <alignment horizontal="center"/>
    </xf>
    <xf numFmtId="165" fontId="3" fillId="0" borderId="0" xfId="1" applyNumberFormat="1" applyFont="1" applyBorder="1" applyAlignment="1"/>
    <xf numFmtId="166" fontId="3" fillId="0" borderId="0" xfId="3" applyNumberFormat="1" applyFont="1" applyBorder="1" applyAlignment="1">
      <alignment horizontal="center"/>
    </xf>
    <xf numFmtId="167" fontId="3" fillId="0" borderId="0" xfId="0" applyNumberFormat="1" applyFont="1" applyBorder="1" applyAlignment="1"/>
    <xf numFmtId="0" fontId="4" fillId="0" borderId="0" xfId="0" applyFont="1" applyBorder="1" applyAlignment="1"/>
    <xf numFmtId="0" fontId="3" fillId="0" borderId="0" xfId="0" quotePrefix="1" applyFont="1" applyBorder="1"/>
    <xf numFmtId="165" fontId="6" fillId="0" borderId="0" xfId="1" applyNumberFormat="1" applyFont="1" applyFill="1" applyBorder="1" applyAlignment="1">
      <alignment horizontal="right" wrapText="1"/>
    </xf>
    <xf numFmtId="168" fontId="6" fillId="0" borderId="0" xfId="0" applyNumberFormat="1" applyFont="1" applyBorder="1"/>
    <xf numFmtId="168" fontId="6" fillId="0" borderId="0" xfId="0" applyNumberFormat="1" applyFont="1" applyFill="1" applyBorder="1"/>
    <xf numFmtId="0" fontId="6" fillId="0" borderId="0" xfId="0" applyFont="1" applyBorder="1" applyAlignment="1">
      <alignment horizontal="center"/>
    </xf>
    <xf numFmtId="167" fontId="6" fillId="0" borderId="0" xfId="2" applyNumberFormat="1" applyFont="1" applyBorder="1" applyAlignment="1">
      <alignment horizontal="center"/>
    </xf>
    <xf numFmtId="0" fontId="3" fillId="9" borderId="0" xfId="0" applyFont="1" applyFill="1" applyBorder="1"/>
    <xf numFmtId="3" fontId="6" fillId="0" borderId="0" xfId="0" applyNumberFormat="1" applyFont="1" applyBorder="1" applyAlignment="1">
      <alignment horizontal="center"/>
    </xf>
    <xf numFmtId="3" fontId="6" fillId="0" borderId="0" xfId="0" applyNumberFormat="1" applyFont="1" applyFill="1" applyBorder="1" applyAlignment="1">
      <alignment horizontal="center"/>
    </xf>
    <xf numFmtId="3" fontId="3" fillId="0" borderId="0" xfId="0" applyNumberFormat="1" applyFont="1" applyAlignment="1">
      <alignment horizontal="right" vertical="top"/>
    </xf>
    <xf numFmtId="0" fontId="3" fillId="3" borderId="0" xfId="0" applyFont="1" applyFill="1" applyAlignment="1">
      <alignment horizontal="center" vertical="top"/>
    </xf>
    <xf numFmtId="0" fontId="3" fillId="0" borderId="0" xfId="0" quotePrefix="1" applyFont="1" applyAlignment="1">
      <alignment horizontal="left" vertical="top" wrapText="1" indent="1"/>
    </xf>
    <xf numFmtId="0" fontId="3" fillId="0" borderId="0" xfId="0" applyFont="1" applyAlignment="1">
      <alignment horizontal="left" vertical="center" wrapText="1"/>
    </xf>
    <xf numFmtId="0" fontId="3" fillId="0" borderId="0" xfId="0" applyFont="1" applyAlignment="1">
      <alignment horizontal="left" wrapText="1" indent="1"/>
    </xf>
    <xf numFmtId="0" fontId="3" fillId="0" borderId="0" xfId="0" applyFont="1" applyAlignment="1">
      <alignment horizontal="left" vertical="top" wrapText="1" indent="1"/>
    </xf>
    <xf numFmtId="0" fontId="3" fillId="0" borderId="0" xfId="0" applyFont="1" applyAlignment="1">
      <alignment horizontal="left" vertical="top" indent="1"/>
    </xf>
    <xf numFmtId="0" fontId="3" fillId="9" borderId="0" xfId="0" applyFont="1" applyFill="1" applyBorder="1" applyAlignment="1">
      <alignment horizontal="center"/>
    </xf>
    <xf numFmtId="0" fontId="6" fillId="9" borderId="0" xfId="0" applyFont="1" applyFill="1" applyBorder="1" applyAlignment="1">
      <alignment horizontal="center"/>
    </xf>
    <xf numFmtId="170" fontId="3" fillId="0" borderId="0" xfId="2" applyNumberFormat="1" applyFont="1" applyFill="1" applyBorder="1" applyAlignment="1">
      <alignment horizontal="center"/>
    </xf>
    <xf numFmtId="170" fontId="3" fillId="0" borderId="0" xfId="2" applyNumberFormat="1" applyFont="1" applyBorder="1"/>
    <xf numFmtId="1" fontId="6" fillId="0" borderId="0" xfId="0" applyNumberFormat="1" applyFont="1" applyBorder="1" applyAlignment="1">
      <alignment horizontal="center"/>
    </xf>
    <xf numFmtId="1" fontId="6" fillId="0" borderId="0" xfId="0" applyNumberFormat="1" applyFont="1" applyFill="1" applyBorder="1" applyAlignment="1">
      <alignment horizontal="center"/>
    </xf>
    <xf numFmtId="1" fontId="6" fillId="0" borderId="0" xfId="2" applyNumberFormat="1" applyFont="1" applyFill="1" applyBorder="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wrapText="1"/>
    </xf>
    <xf numFmtId="165" fontId="6" fillId="0" borderId="0" xfId="1" applyNumberFormat="1" applyFont="1" applyFill="1" applyBorder="1" applyAlignment="1">
      <alignment horizontal="center"/>
    </xf>
    <xf numFmtId="0" fontId="3" fillId="2" borderId="0" xfId="0" quotePrefix="1" applyFont="1" applyFill="1" applyAlignment="1">
      <alignment vertical="top"/>
    </xf>
    <xf numFmtId="0" fontId="9" fillId="0" borderId="0" xfId="4" applyAlignment="1">
      <alignment vertical="top"/>
    </xf>
    <xf numFmtId="0" fontId="3" fillId="0" borderId="0" xfId="0" applyFont="1" applyBorder="1" applyAlignment="1">
      <alignment horizontal="center"/>
    </xf>
    <xf numFmtId="0" fontId="3" fillId="0" borderId="0" xfId="0" applyFont="1" applyAlignment="1">
      <alignment vertical="top" wrapText="1"/>
    </xf>
    <xf numFmtId="0" fontId="3" fillId="0" borderId="0" xfId="0" applyFont="1" applyAlignment="1">
      <alignment vertical="top" wrapText="1"/>
    </xf>
    <xf numFmtId="15" fontId="9" fillId="0" borderId="0" xfId="4" applyNumberFormat="1" applyAlignment="1">
      <alignment vertical="top"/>
    </xf>
    <xf numFmtId="0" fontId="3" fillId="0" borderId="0" xfId="0" applyFont="1" applyAlignment="1">
      <alignment vertical="top" wrapText="1"/>
    </xf>
    <xf numFmtId="0" fontId="3" fillId="0" borderId="0" xfId="0" applyFont="1" applyFill="1" applyAlignment="1">
      <alignment vertical="top"/>
    </xf>
    <xf numFmtId="0" fontId="9" fillId="0" borderId="0" xfId="4" applyFill="1" applyAlignment="1">
      <alignment vertical="top"/>
    </xf>
    <xf numFmtId="0" fontId="4" fillId="0" borderId="0" xfId="0" applyFont="1" applyFill="1" applyAlignment="1">
      <alignment vertical="top"/>
    </xf>
    <xf numFmtId="0" fontId="3" fillId="0" borderId="0" xfId="0" applyFont="1" applyAlignment="1">
      <alignment vertical="top" wrapText="1"/>
    </xf>
    <xf numFmtId="0" fontId="3" fillId="0" borderId="0" xfId="0" applyFont="1" applyBorder="1" applyAlignment="1">
      <alignment horizontal="center"/>
    </xf>
    <xf numFmtId="0" fontId="3" fillId="0" borderId="0" xfId="0" applyFont="1" applyAlignment="1">
      <alignment vertical="top" wrapText="1"/>
    </xf>
    <xf numFmtId="164" fontId="4" fillId="0" borderId="0" xfId="0" applyNumberFormat="1" applyFont="1" applyFill="1" applyAlignment="1">
      <alignment horizontal="left" vertical="top" wrapText="1"/>
    </xf>
    <xf numFmtId="0" fontId="3"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0" xfId="0" applyFont="1" applyAlignment="1">
      <alignment horizontal="center" vertical="top" wrapText="1"/>
    </xf>
    <xf numFmtId="0" fontId="3" fillId="0" borderId="0" xfId="0" applyFont="1" applyAlignment="1">
      <alignment horizontal="center" vertical="top"/>
    </xf>
    <xf numFmtId="17" fontId="4" fillId="0" borderId="0" xfId="0" quotePrefix="1" applyNumberFormat="1" applyFont="1" applyFill="1" applyAlignment="1">
      <alignment vertical="top"/>
    </xf>
    <xf numFmtId="0" fontId="3" fillId="0" borderId="0" xfId="0" applyFont="1" applyFill="1" applyAlignment="1">
      <alignment vertical="top" wrapText="1"/>
    </xf>
    <xf numFmtId="0" fontId="4" fillId="0" borderId="0" xfId="0" applyFont="1" applyFill="1" applyAlignment="1">
      <alignment vertical="top" wrapText="1"/>
    </xf>
    <xf numFmtId="15" fontId="3" fillId="0" borderId="0" xfId="0" applyNumberFormat="1" applyFont="1" applyFill="1" applyAlignment="1">
      <alignment vertical="top"/>
    </xf>
    <xf numFmtId="0" fontId="3" fillId="9" borderId="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vertical="top" wrapText="1"/>
    </xf>
    <xf numFmtId="0" fontId="3" fillId="0" borderId="0" xfId="0" applyFont="1" applyAlignment="1">
      <alignmen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00FF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worksheet" Target="worksheets/sheet38.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worksheet" Target="worksheets/sheet37.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Utah Public Service Commission Electric Utility Energy Efficiency History</a:t>
            </a:r>
          </a:p>
          <a:p>
            <a:pPr>
              <a:defRPr/>
            </a:pPr>
            <a:r>
              <a:rPr lang="en-US"/>
              <a:t>(cost and savings prior to 2001 are approximate)</a:t>
            </a:r>
          </a:p>
        </c:rich>
      </c:tx>
      <c:layout>
        <c:manualLayout>
          <c:xMode val="edge"/>
          <c:yMode val="edge"/>
          <c:x val="0.18867924528301899"/>
          <c:y val="1.9575856443719501E-2"/>
        </c:manualLayout>
      </c:layout>
      <c:overlay val="0"/>
      <c:spPr>
        <a:noFill/>
        <a:ln w="25400">
          <a:noFill/>
        </a:ln>
      </c:spPr>
    </c:title>
    <c:autoTitleDeleted val="0"/>
    <c:plotArea>
      <c:layout>
        <c:manualLayout>
          <c:layoutTarget val="inner"/>
          <c:xMode val="edge"/>
          <c:yMode val="edge"/>
          <c:x val="8.4373753280839903E-2"/>
          <c:y val="0.11963023382273"/>
          <c:w val="0.83941463983668696"/>
          <c:h val="0.75040783034258296"/>
        </c:manualLayout>
      </c:layout>
      <c:lineChart>
        <c:grouping val="standard"/>
        <c:varyColors val="0"/>
        <c:ser>
          <c:idx val="1"/>
          <c:order val="0"/>
          <c:tx>
            <c:strRef>
              <c:f>'DSM TL Data'!$B$4</c:f>
              <c:strCache>
                <c:ptCount val="1"/>
                <c:pt idx="0">
                  <c:v>Millions of Dollars Invested</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'DSM TL Data'!$A$5:$A$38</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'DSM TL Data'!$B$5:$B$38</c:f>
              <c:numCache>
                <c:formatCode>"$"#,##0.0_);\("$"#,##0.0\)</c:formatCode>
                <c:ptCount val="34"/>
                <c:pt idx="0">
                  <c:v>0.5</c:v>
                </c:pt>
                <c:pt idx="1">
                  <c:v>0.5</c:v>
                </c:pt>
                <c:pt idx="2">
                  <c:v>0.5</c:v>
                </c:pt>
                <c:pt idx="3">
                  <c:v>0.5</c:v>
                </c:pt>
                <c:pt idx="4">
                  <c:v>0.5</c:v>
                </c:pt>
                <c:pt idx="5">
                  <c:v>0.5</c:v>
                </c:pt>
                <c:pt idx="6">
                  <c:v>1</c:v>
                </c:pt>
                <c:pt idx="7">
                  <c:v>1</c:v>
                </c:pt>
                <c:pt idx="8">
                  <c:v>1</c:v>
                </c:pt>
                <c:pt idx="9">
                  <c:v>1</c:v>
                </c:pt>
                <c:pt idx="10">
                  <c:v>1</c:v>
                </c:pt>
                <c:pt idx="11">
                  <c:v>1</c:v>
                </c:pt>
                <c:pt idx="12">
                  <c:v>1</c:v>
                </c:pt>
                <c:pt idx="13">
                  <c:v>1</c:v>
                </c:pt>
                <c:pt idx="14">
                  <c:v>1</c:v>
                </c:pt>
                <c:pt idx="15">
                  <c:v>1.5</c:v>
                </c:pt>
                <c:pt idx="16">
                  <c:v>1.6666794500000002</c:v>
                </c:pt>
                <c:pt idx="17">
                  <c:v>6.8472076799999995</c:v>
                </c:pt>
                <c:pt idx="18">
                  <c:v>9.9577047600000004</c:v>
                </c:pt>
                <c:pt idx="19">
                  <c:v>16.449949333999999</c:v>
                </c:pt>
                <c:pt idx="20">
                  <c:v>17.76436962</c:v>
                </c:pt>
                <c:pt idx="21">
                  <c:v>24.426743509999998</c:v>
                </c:pt>
                <c:pt idx="22">
                  <c:v>25.599944260000001</c:v>
                </c:pt>
                <c:pt idx="23">
                  <c:v>34.636733360000001</c:v>
                </c:pt>
                <c:pt idx="24">
                  <c:v>55.909613249999992</c:v>
                </c:pt>
                <c:pt idx="25">
                  <c:v>46.882524709999991</c:v>
                </c:pt>
                <c:pt idx="26">
                  <c:v>43.638929749999996</c:v>
                </c:pt>
                <c:pt idx="27">
                  <c:v>44.887095000000002</c:v>
                </c:pt>
                <c:pt idx="28">
                  <c:v>51.076863060000001</c:v>
                </c:pt>
                <c:pt idx="29">
                  <c:v>81.727633670000003</c:v>
                </c:pt>
                <c:pt idx="30">
                  <c:v>62.241103639999992</c:v>
                </c:pt>
                <c:pt idx="31">
                  <c:v>60.662046250000003</c:v>
                </c:pt>
                <c:pt idx="32">
                  <c:v>53.566445000000002</c:v>
                </c:pt>
                <c:pt idx="33">
                  <c:v>49.2</c:v>
                </c:pt>
              </c:numCache>
            </c:numRef>
          </c:val>
          <c:smooth val="0"/>
          <c:extLst>
            <c:ext xmlns:c16="http://schemas.microsoft.com/office/drawing/2014/chart" uri="{C3380CC4-5D6E-409C-BE32-E72D297353CC}">
              <c16:uniqueId val="{00000000-BD6E-4D9A-A7B3-34F5CEB67A59}"/>
            </c:ext>
          </c:extLst>
        </c:ser>
        <c:dLbls>
          <c:showLegendKey val="0"/>
          <c:showVal val="0"/>
          <c:showCatName val="0"/>
          <c:showSerName val="0"/>
          <c:showPercent val="0"/>
          <c:showBubbleSize val="0"/>
        </c:dLbls>
        <c:marker val="1"/>
        <c:smooth val="0"/>
        <c:axId val="198589784"/>
        <c:axId val="198590568"/>
      </c:lineChart>
      <c:lineChart>
        <c:grouping val="standard"/>
        <c:varyColors val="0"/>
        <c:ser>
          <c:idx val="0"/>
          <c:order val="1"/>
          <c:tx>
            <c:strRef>
              <c:f>'DSM TL Data'!$C$4</c:f>
              <c:strCache>
                <c:ptCount val="1"/>
                <c:pt idx="0">
                  <c:v>MW's Saved in Summer</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'DSM TL Data'!$A$5:$A$38</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'DSM TL Data'!$C$5:$C$38</c:f>
              <c:numCache>
                <c:formatCode>General</c:formatCode>
                <c:ptCount val="34"/>
                <c:pt idx="6">
                  <c:v>0</c:v>
                </c:pt>
                <c:pt idx="7">
                  <c:v>0</c:v>
                </c:pt>
                <c:pt idx="8">
                  <c:v>0</c:v>
                </c:pt>
                <c:pt idx="9">
                  <c:v>0</c:v>
                </c:pt>
                <c:pt idx="10">
                  <c:v>0</c:v>
                </c:pt>
                <c:pt idx="11">
                  <c:v>0</c:v>
                </c:pt>
                <c:pt idx="12">
                  <c:v>0</c:v>
                </c:pt>
                <c:pt idx="13">
                  <c:v>0</c:v>
                </c:pt>
                <c:pt idx="14">
                  <c:v>0</c:v>
                </c:pt>
                <c:pt idx="15">
                  <c:v>0</c:v>
                </c:pt>
                <c:pt idx="16">
                  <c:v>3</c:v>
                </c:pt>
                <c:pt idx="17">
                  <c:v>14</c:v>
                </c:pt>
                <c:pt idx="18">
                  <c:v>24</c:v>
                </c:pt>
                <c:pt idx="19">
                  <c:v>42</c:v>
                </c:pt>
                <c:pt idx="20">
                  <c:v>63</c:v>
                </c:pt>
                <c:pt idx="21">
                  <c:v>103</c:v>
                </c:pt>
                <c:pt idx="22">
                  <c:v>126</c:v>
                </c:pt>
                <c:pt idx="23">
                  <c:v>135</c:v>
                </c:pt>
                <c:pt idx="24">
                  <c:v>197</c:v>
                </c:pt>
                <c:pt idx="25" formatCode="0">
                  <c:v>209.3</c:v>
                </c:pt>
                <c:pt idx="26" formatCode="0">
                  <c:v>227</c:v>
                </c:pt>
                <c:pt idx="27" formatCode="0">
                  <c:v>192</c:v>
                </c:pt>
                <c:pt idx="28" formatCode="0">
                  <c:v>185.75</c:v>
                </c:pt>
                <c:pt idx="29" formatCode="0">
                  <c:v>191.41</c:v>
                </c:pt>
                <c:pt idx="30" formatCode="0">
                  <c:v>175.5</c:v>
                </c:pt>
                <c:pt idx="31" formatCode="0">
                  <c:v>191</c:v>
                </c:pt>
                <c:pt idx="32" formatCode="0">
                  <c:v>204</c:v>
                </c:pt>
                <c:pt idx="33" formatCode="0">
                  <c:v>309</c:v>
                </c:pt>
              </c:numCache>
            </c:numRef>
          </c:val>
          <c:smooth val="0"/>
          <c:extLst>
            <c:ext xmlns:c16="http://schemas.microsoft.com/office/drawing/2014/chart" uri="{C3380CC4-5D6E-409C-BE32-E72D297353CC}">
              <c16:uniqueId val="{00000001-BD6E-4D9A-A7B3-34F5CEB67A59}"/>
            </c:ext>
          </c:extLst>
        </c:ser>
        <c:dLbls>
          <c:showLegendKey val="0"/>
          <c:showVal val="0"/>
          <c:showCatName val="0"/>
          <c:showSerName val="0"/>
          <c:showPercent val="0"/>
          <c:showBubbleSize val="0"/>
        </c:dLbls>
        <c:marker val="1"/>
        <c:smooth val="0"/>
        <c:axId val="198593704"/>
        <c:axId val="198595272"/>
      </c:lineChart>
      <c:catAx>
        <c:axId val="198589784"/>
        <c:scaling>
          <c:orientation val="minMax"/>
        </c:scaling>
        <c:delete val="0"/>
        <c:axPos val="b"/>
        <c:title>
          <c:tx>
            <c:rich>
              <a:bodyPr/>
              <a:lstStyle/>
              <a:p>
                <a:pPr>
                  <a:defRPr/>
                </a:pPr>
                <a:r>
                  <a:rPr lang="en-US"/>
                  <a:t>Year</a:t>
                </a:r>
              </a:p>
            </c:rich>
          </c:tx>
          <c:layout>
            <c:manualLayout>
              <c:xMode val="edge"/>
              <c:yMode val="edge"/>
              <c:x val="0.478357380688124"/>
              <c:y val="0.9412724306688450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520000" vert="horz"/>
          <a:lstStyle/>
          <a:p>
            <a:pPr>
              <a:defRPr/>
            </a:pPr>
            <a:endParaRPr lang="en-US"/>
          </a:p>
        </c:txPr>
        <c:crossAx val="198590568"/>
        <c:crosses val="autoZero"/>
        <c:auto val="0"/>
        <c:lblAlgn val="ctr"/>
        <c:lblOffset val="100"/>
        <c:tickLblSkip val="1"/>
        <c:tickMarkSkip val="1"/>
        <c:noMultiLvlLbl val="0"/>
      </c:catAx>
      <c:valAx>
        <c:axId val="198590568"/>
        <c:scaling>
          <c:orientation val="minMax"/>
        </c:scaling>
        <c:delete val="0"/>
        <c:axPos val="l"/>
        <c:title>
          <c:tx>
            <c:rich>
              <a:bodyPr/>
              <a:lstStyle/>
              <a:p>
                <a:pPr>
                  <a:defRPr baseline="0">
                    <a:solidFill>
                      <a:srgbClr val="FF00FF"/>
                    </a:solidFill>
                  </a:defRPr>
                </a:pPr>
                <a:r>
                  <a:rPr lang="en-US" baseline="0">
                    <a:solidFill>
                      <a:srgbClr val="FF00FF"/>
                    </a:solidFill>
                  </a:rPr>
                  <a:t>Millions of Dollars Invested in Pink</a:t>
                </a:r>
              </a:p>
            </c:rich>
          </c:tx>
          <c:layout>
            <c:manualLayout>
              <c:xMode val="edge"/>
              <c:yMode val="edge"/>
              <c:x val="5.9111111111111109E-3"/>
              <c:y val="0.32406220896562404"/>
            </c:manualLayout>
          </c:layout>
          <c:overlay val="0"/>
          <c:spPr>
            <a:solidFill>
              <a:srgbClr val="FFFFFF"/>
            </a:solidFill>
            <a:ln w="25400">
              <a:noFill/>
            </a:ln>
          </c:spPr>
        </c:title>
        <c:numFmt formatCode="&quot;$&quot;#,##0.0_);\(&quot;$&quot;#,##0.0\)" sourceLinked="1"/>
        <c:majorTickMark val="cross"/>
        <c:minorTickMark val="none"/>
        <c:tickLblPos val="nextTo"/>
        <c:spPr>
          <a:ln w="3175">
            <a:solidFill>
              <a:srgbClr val="000000"/>
            </a:solidFill>
            <a:prstDash val="solid"/>
          </a:ln>
        </c:spPr>
        <c:txPr>
          <a:bodyPr rot="0" vert="horz"/>
          <a:lstStyle/>
          <a:p>
            <a:pPr>
              <a:defRPr/>
            </a:pPr>
            <a:endParaRPr lang="en-US"/>
          </a:p>
        </c:txPr>
        <c:crossAx val="198589784"/>
        <c:crosses val="autoZero"/>
        <c:crossBetween val="between"/>
      </c:valAx>
      <c:catAx>
        <c:axId val="198593704"/>
        <c:scaling>
          <c:orientation val="minMax"/>
        </c:scaling>
        <c:delete val="1"/>
        <c:axPos val="b"/>
        <c:numFmt formatCode="General" sourceLinked="1"/>
        <c:majorTickMark val="out"/>
        <c:minorTickMark val="none"/>
        <c:tickLblPos val="none"/>
        <c:crossAx val="198595272"/>
        <c:crosses val="autoZero"/>
        <c:auto val="0"/>
        <c:lblAlgn val="ctr"/>
        <c:lblOffset val="100"/>
        <c:noMultiLvlLbl val="0"/>
      </c:catAx>
      <c:valAx>
        <c:axId val="198595272"/>
        <c:scaling>
          <c:orientation val="minMax"/>
        </c:scaling>
        <c:delete val="0"/>
        <c:axPos val="r"/>
        <c:title>
          <c:tx>
            <c:rich>
              <a:bodyPr rot="5400000" vert="horz"/>
              <a:lstStyle/>
              <a:p>
                <a:pPr algn="ctr">
                  <a:defRPr baseline="0">
                    <a:solidFill>
                      <a:srgbClr val="0000FF"/>
                    </a:solidFill>
                  </a:defRPr>
                </a:pPr>
                <a:r>
                  <a:rPr lang="en-US" baseline="0">
                    <a:solidFill>
                      <a:srgbClr val="0000FF"/>
                    </a:solidFill>
                  </a:rPr>
                  <a:t>Summer Megawatts Saved in Blue</a:t>
                </a:r>
              </a:p>
            </c:rich>
          </c:tx>
          <c:layout>
            <c:manualLayout>
              <c:xMode val="edge"/>
              <c:yMode val="edge"/>
              <c:x val="0.96337402885682599"/>
              <c:y val="0.3115823817292049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a:pPr>
            <a:endParaRPr lang="en-US"/>
          </a:p>
        </c:txPr>
        <c:crossAx val="198593704"/>
        <c:crosses val="max"/>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25" right="0.25" top="0.75" bottom="0.75" header="0.3" footer="0.3"/>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467850"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0.09325</cdr:x>
      <cdr:y>0.1605</cdr:y>
    </cdr:from>
    <cdr:to>
      <cdr:x>0.25225</cdr:x>
      <cdr:y>0.84525</cdr:y>
    </cdr:to>
    <cdr:sp macro="" textlink="">
      <cdr:nvSpPr>
        <cdr:cNvPr id="2049" name="Text Box 1"/>
        <cdr:cNvSpPr txBox="1">
          <a:spLocks xmlns:a="http://schemas.openxmlformats.org/drawingml/2006/main" noChangeArrowheads="1"/>
        </cdr:cNvSpPr>
      </cdr:nvSpPr>
      <cdr:spPr bwMode="auto">
        <a:xfrm xmlns:a="http://schemas.openxmlformats.org/drawingml/2006/main">
          <a:off x="800274" y="916696"/>
          <a:ext cx="1364542" cy="40185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mn-lt"/>
              <a:cs typeface="Arial"/>
            </a:rPr>
            <a:t>1980-1990 Stage is Set for Program Development</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0" i="0" u="none" strike="noStrike" baseline="0">
              <a:solidFill>
                <a:srgbClr val="000000"/>
              </a:solidFill>
              <a:latin typeface="+mn-lt"/>
              <a:cs typeface="Arial"/>
            </a:rPr>
            <a:t>Docket 80-999-06 (PURPA)</a:t>
          </a:r>
        </a:p>
        <a:p xmlns:a="http://schemas.openxmlformats.org/drawingml/2006/main">
          <a:pPr algn="l" rtl="0">
            <a:defRPr sz="1000"/>
          </a:pPr>
          <a:r>
            <a:rPr lang="en-US" sz="800" b="0" i="0" u="none" strike="noStrike" baseline="0">
              <a:solidFill>
                <a:srgbClr val="000000"/>
              </a:solidFill>
              <a:latin typeface="+mn-lt"/>
              <a:cs typeface="Arial"/>
            </a:rPr>
            <a:t>Docket 84-999-20 (load mgt)</a:t>
          </a:r>
        </a:p>
        <a:p xmlns:a="http://schemas.openxmlformats.org/drawingml/2006/main">
          <a:pPr algn="l" rtl="0">
            <a:defRPr sz="1000"/>
          </a:pPr>
          <a:r>
            <a:rPr lang="en-US" sz="800" b="0" i="0" u="none" strike="noStrike" baseline="0">
              <a:solidFill>
                <a:srgbClr val="000000"/>
              </a:solidFill>
              <a:latin typeface="+mn-lt"/>
              <a:cs typeface="Arial"/>
            </a:rPr>
            <a:t>Docket 90-035-06 (DSRETF)</a:t>
          </a:r>
        </a:p>
        <a:p xmlns:a="http://schemas.openxmlformats.org/drawingml/2006/main">
          <a:pPr algn="l" rtl="0">
            <a:defRPr sz="1000"/>
          </a:pPr>
          <a:r>
            <a:rPr lang="en-US" sz="800" b="0" i="0" u="none" strike="noStrike" baseline="0">
              <a:solidFill>
                <a:srgbClr val="000000"/>
              </a:solidFill>
              <a:latin typeface="+mn-lt"/>
              <a:cs typeface="Arial"/>
            </a:rPr>
            <a:t>Docket 90-2035-01 (IRP)</a:t>
          </a:r>
        </a:p>
        <a:p xmlns:a="http://schemas.openxmlformats.org/drawingml/2006/main">
          <a:pPr algn="l" rtl="0">
            <a:defRPr sz="1000"/>
          </a:pPr>
          <a:r>
            <a:rPr lang="en-US" sz="800" b="0" i="0" u="none" strike="noStrike" baseline="0">
              <a:solidFill>
                <a:srgbClr val="000000"/>
              </a:solidFill>
              <a:latin typeface="+mn-lt"/>
              <a:cs typeface="Arial"/>
            </a:rPr>
            <a:t>Docket 92-2035-04 (DSM Cost Recovery)</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endParaRPr lang="en-US" sz="900" b="0" i="0" u="none" strike="noStrike" baseline="0">
            <a:solidFill>
              <a:srgbClr val="000000"/>
            </a:solidFill>
            <a:latin typeface="+mn-lt"/>
            <a:cs typeface="Arial"/>
          </a:endParaRPr>
        </a:p>
        <a:p xmlns:a="http://schemas.openxmlformats.org/drawingml/2006/main">
          <a:pPr algn="l" rtl="0">
            <a:defRPr sz="1000"/>
          </a:pPr>
          <a:endParaRPr lang="en-US" sz="900" b="0" i="0" u="none" strike="noStrike" baseline="0">
            <a:solidFill>
              <a:srgbClr val="000000"/>
            </a:solidFill>
            <a:latin typeface="+mn-lt"/>
            <a:cs typeface="Arial"/>
          </a:endParaRPr>
        </a:p>
        <a:p xmlns:a="http://schemas.openxmlformats.org/drawingml/2006/main">
          <a:pPr algn="l" rtl="0">
            <a:defRPr sz="1000"/>
          </a:pPr>
          <a:endParaRPr lang="en-US" sz="750" b="0" i="0" u="none" strike="noStrike" baseline="0">
            <a:solidFill>
              <a:srgbClr val="000000"/>
            </a:solidFill>
            <a:latin typeface="Arial"/>
            <a:cs typeface="Arial"/>
          </a:endParaRPr>
        </a:p>
      </cdr:txBody>
    </cdr:sp>
  </cdr:relSizeAnchor>
  <cdr:relSizeAnchor xmlns:cdr="http://schemas.openxmlformats.org/drawingml/2006/chartDrawing">
    <cdr:from>
      <cdr:x>0.09199</cdr:x>
      <cdr:y>0.46714</cdr:y>
    </cdr:from>
    <cdr:to>
      <cdr:x>0.26749</cdr:x>
      <cdr:y>0.71189</cdr:y>
    </cdr:to>
    <cdr:sp macro="" textlink="">
      <cdr:nvSpPr>
        <cdr:cNvPr id="2050" name="Text Box 2"/>
        <cdr:cNvSpPr txBox="1">
          <a:spLocks xmlns:a="http://schemas.openxmlformats.org/drawingml/2006/main" noChangeArrowheads="1"/>
        </cdr:cNvSpPr>
      </cdr:nvSpPr>
      <cdr:spPr bwMode="auto">
        <a:xfrm xmlns:a="http://schemas.openxmlformats.org/drawingml/2006/main">
          <a:off x="870952" y="2932224"/>
          <a:ext cx="1661607" cy="15362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mn-lt"/>
              <a:cs typeface="Arial"/>
            </a:rPr>
            <a:t>1- Resource Planning Standards and Guidelines approved; DSM must be considered as alternative to supply expansion. </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0" i="0" u="none" strike="noStrike" baseline="0">
              <a:solidFill>
                <a:srgbClr val="000000"/>
              </a:solidFill>
              <a:latin typeface="+mn-lt"/>
              <a:cs typeface="Arial"/>
            </a:rPr>
            <a:t> 2- PacifiCorp introduces DSM loan programs "Energy FinAnswer."</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0" i="0" u="none" strike="noStrike" baseline="0">
              <a:solidFill>
                <a:srgbClr val="000000"/>
              </a:solidFill>
              <a:latin typeface="+mn-lt"/>
              <a:cs typeface="Arial"/>
            </a:rPr>
            <a:t>3-  Commission ordered report on regulatory barriers completed.</a:t>
          </a:r>
        </a:p>
        <a:p xmlns:a="http://schemas.openxmlformats.org/drawingml/2006/main">
          <a:pPr algn="l" rtl="0">
            <a:defRPr sz="1000"/>
          </a:pPr>
          <a:endParaRPr lang="en-US" sz="750" b="0" i="0" u="none" strike="noStrike" baseline="0">
            <a:solidFill>
              <a:srgbClr val="000000"/>
            </a:solidFill>
            <a:latin typeface="Arial"/>
            <a:cs typeface="Arial"/>
          </a:endParaRPr>
        </a:p>
        <a:p xmlns:a="http://schemas.openxmlformats.org/drawingml/2006/main">
          <a:pPr algn="l" rtl="0">
            <a:defRPr sz="1000"/>
          </a:pPr>
          <a:endParaRPr lang="en-US" sz="750" b="0" i="0" u="none" strike="noStrike" baseline="0">
            <a:solidFill>
              <a:srgbClr val="000000"/>
            </a:solidFill>
            <a:latin typeface="Arial"/>
            <a:cs typeface="Arial"/>
          </a:endParaRPr>
        </a:p>
      </cdr:txBody>
    </cdr:sp>
  </cdr:relSizeAnchor>
  <cdr:relSizeAnchor xmlns:cdr="http://schemas.openxmlformats.org/drawingml/2006/chartDrawing">
    <cdr:from>
      <cdr:x>0.22</cdr:x>
      <cdr:y>0.67573</cdr:y>
    </cdr:from>
    <cdr:to>
      <cdr:x>0.28873</cdr:x>
      <cdr:y>0.84825</cdr:y>
    </cdr:to>
    <cdr:sp macro="" textlink="">
      <cdr:nvSpPr>
        <cdr:cNvPr id="2051" name="Line 3"/>
        <cdr:cNvSpPr>
          <a:spLocks xmlns:a="http://schemas.openxmlformats.org/drawingml/2006/main" noChangeShapeType="1"/>
        </cdr:cNvSpPr>
      </cdr:nvSpPr>
      <cdr:spPr bwMode="auto">
        <a:xfrm xmlns:a="http://schemas.openxmlformats.org/drawingml/2006/main">
          <a:off x="2082928" y="4241540"/>
          <a:ext cx="650748" cy="10829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0.50185</cdr:x>
      <cdr:y>0.36141</cdr:y>
    </cdr:from>
    <cdr:to>
      <cdr:x>0.62935</cdr:x>
      <cdr:y>0.55566</cdr:y>
    </cdr:to>
    <cdr:sp macro="" textlink="">
      <cdr:nvSpPr>
        <cdr:cNvPr id="2052" name="Text Box 4"/>
        <cdr:cNvSpPr txBox="1">
          <a:spLocks xmlns:a="http://schemas.openxmlformats.org/drawingml/2006/main" noChangeArrowheads="1"/>
        </cdr:cNvSpPr>
      </cdr:nvSpPr>
      <cdr:spPr bwMode="auto">
        <a:xfrm xmlns:a="http://schemas.openxmlformats.org/drawingml/2006/main">
          <a:off x="4751487" y="2268543"/>
          <a:ext cx="1207151" cy="12193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0" i="0" u="none" strike="noStrike" baseline="0">
              <a:solidFill>
                <a:srgbClr val="000000"/>
              </a:solidFill>
              <a:latin typeface="+mn-lt"/>
              <a:cs typeface="Arial"/>
            </a:rPr>
            <a:t>1- DSM Cost Recovery  Tariff Approved</a:t>
          </a:r>
        </a:p>
        <a:p xmlns:a="http://schemas.openxmlformats.org/drawingml/2006/main">
          <a:pPr algn="l" rtl="0">
            <a:defRPr sz="1000"/>
          </a:pPr>
          <a:r>
            <a:rPr lang="en-US" sz="800" b="0" i="0" u="none" strike="noStrike" baseline="0">
              <a:solidFill>
                <a:srgbClr val="000000"/>
              </a:solidFill>
              <a:latin typeface="+mn-lt"/>
              <a:cs typeface="Arial"/>
            </a:rPr>
            <a:t>(2-4% of customer bill)</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0" i="0" u="none" strike="noStrike" baseline="0">
              <a:solidFill>
                <a:srgbClr val="000000"/>
              </a:solidFill>
              <a:latin typeface="+mn-lt"/>
              <a:cs typeface="Arial"/>
            </a:rPr>
            <a:t>2- Cost-effective DSM determined by including environmental externatility value.</a:t>
          </a:r>
        </a:p>
        <a:p xmlns:a="http://schemas.openxmlformats.org/drawingml/2006/main">
          <a:pPr algn="l" rtl="0">
            <a:defRPr sz="1000"/>
          </a:pPr>
          <a:endParaRPr lang="en-US" sz="800" b="0" i="0" u="none" strike="noStrike" baseline="0">
            <a:solidFill>
              <a:srgbClr val="000000"/>
            </a:solidFill>
            <a:latin typeface="+mn-lt"/>
            <a:cs typeface="Arial"/>
          </a:endParaRPr>
        </a:p>
      </cdr:txBody>
    </cdr:sp>
  </cdr:relSizeAnchor>
  <cdr:relSizeAnchor xmlns:cdr="http://schemas.openxmlformats.org/drawingml/2006/chartDrawing">
    <cdr:from>
      <cdr:x>0.54326</cdr:x>
      <cdr:y>0.5478</cdr:y>
    </cdr:from>
    <cdr:to>
      <cdr:x>0.59356</cdr:x>
      <cdr:y>0.72686</cdr:y>
    </cdr:to>
    <cdr:sp macro="" textlink="">
      <cdr:nvSpPr>
        <cdr:cNvPr id="2053" name="Line 5"/>
        <cdr:cNvSpPr>
          <a:spLocks xmlns:a="http://schemas.openxmlformats.org/drawingml/2006/main" noChangeShapeType="1"/>
        </cdr:cNvSpPr>
      </cdr:nvSpPr>
      <cdr:spPr bwMode="auto">
        <a:xfrm xmlns:a="http://schemas.openxmlformats.org/drawingml/2006/main">
          <a:off x="5143499" y="3438525"/>
          <a:ext cx="476249" cy="1123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0.50343</cdr:x>
      <cdr:y>0.12615</cdr:y>
    </cdr:from>
    <cdr:to>
      <cdr:x>0.63218</cdr:x>
      <cdr:y>0.26265</cdr:y>
    </cdr:to>
    <cdr:sp macro="" textlink="">
      <cdr:nvSpPr>
        <cdr:cNvPr id="2054" name="Text Box 6"/>
        <cdr:cNvSpPr txBox="1">
          <a:spLocks xmlns:a="http://schemas.openxmlformats.org/drawingml/2006/main" noChangeArrowheads="1"/>
        </cdr:cNvSpPr>
      </cdr:nvSpPr>
      <cdr:spPr bwMode="auto">
        <a:xfrm xmlns:a="http://schemas.openxmlformats.org/drawingml/2006/main">
          <a:off x="4766427" y="791840"/>
          <a:ext cx="1218986" cy="8568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u="none" strike="noStrike" baseline="0">
              <a:solidFill>
                <a:srgbClr val="000000"/>
              </a:solidFill>
              <a:latin typeface="+mn-lt"/>
              <a:cs typeface="Arial"/>
            </a:rPr>
            <a:t>Over 3,561,934 MWh saved since 2001</a:t>
          </a:r>
        </a:p>
        <a:p xmlns:a="http://schemas.openxmlformats.org/drawingml/2006/main">
          <a:pPr algn="l" rtl="0">
            <a:defRPr sz="1000"/>
          </a:pPr>
          <a:endParaRPr lang="en-US" sz="800" b="1" i="0" u="none" strike="noStrike" baseline="0">
            <a:solidFill>
              <a:srgbClr val="000000"/>
            </a:solidFill>
            <a:latin typeface="+mn-lt"/>
            <a:cs typeface="Arial"/>
          </a:endParaRPr>
        </a:p>
        <a:p xmlns:a="http://schemas.openxmlformats.org/drawingml/2006/main">
          <a:pPr algn="l" rtl="0">
            <a:defRPr sz="1000"/>
          </a:pPr>
          <a:r>
            <a:rPr lang="en-US" sz="800" b="1" i="0" u="none" strike="noStrike" baseline="0">
              <a:solidFill>
                <a:srgbClr val="000000"/>
              </a:solidFill>
              <a:latin typeface="+mn-lt"/>
              <a:cs typeface="Arial"/>
            </a:rPr>
            <a:t>Over $687 million spent since 2001</a:t>
          </a:r>
        </a:p>
        <a:p xmlns:a="http://schemas.openxmlformats.org/drawingml/2006/main">
          <a:pPr algn="l" rtl="0">
            <a:defRPr sz="1000"/>
          </a:pPr>
          <a:endParaRPr lang="en-US" sz="800" b="0" i="0" u="none" strike="noStrike" baseline="0">
            <a:solidFill>
              <a:srgbClr val="000000"/>
            </a:solidFill>
            <a:latin typeface="Arial"/>
            <a:cs typeface="Arial"/>
          </a:endParaRPr>
        </a:p>
      </cdr:txBody>
    </cdr:sp>
  </cdr:relSizeAnchor>
  <cdr:relSizeAnchor xmlns:cdr="http://schemas.openxmlformats.org/drawingml/2006/chartDrawing">
    <cdr:from>
      <cdr:x>0.31569</cdr:x>
      <cdr:y>0.7185</cdr:y>
    </cdr:from>
    <cdr:to>
      <cdr:x>0.43669</cdr:x>
      <cdr:y>0.77075</cdr:y>
    </cdr:to>
    <cdr:sp macro="" textlink="">
      <cdr:nvSpPr>
        <cdr:cNvPr id="2055" name="Text Box 7"/>
        <cdr:cNvSpPr txBox="1">
          <a:spLocks xmlns:a="http://schemas.openxmlformats.org/drawingml/2006/main" noChangeArrowheads="1"/>
        </cdr:cNvSpPr>
      </cdr:nvSpPr>
      <cdr:spPr bwMode="auto">
        <a:xfrm xmlns:a="http://schemas.openxmlformats.org/drawingml/2006/main">
          <a:off x="2732966" y="4516850"/>
          <a:ext cx="1047517" cy="328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mn-lt"/>
              <a:cs typeface="Arial"/>
            </a:rPr>
            <a:t>Cost recovery mechanism approved</a:t>
          </a:r>
          <a:r>
            <a:rPr lang="en-US" sz="750" b="0" i="0" u="none" strike="noStrike" baseline="0">
              <a:solidFill>
                <a:srgbClr val="000000"/>
              </a:solidFill>
              <a:latin typeface="Arial"/>
              <a:cs typeface="Arial"/>
            </a:rPr>
            <a:t>.</a:t>
          </a:r>
        </a:p>
      </cdr:txBody>
    </cdr:sp>
  </cdr:relSizeAnchor>
  <cdr:relSizeAnchor xmlns:cdr="http://schemas.openxmlformats.org/drawingml/2006/chartDrawing">
    <cdr:from>
      <cdr:x>0.36117</cdr:x>
      <cdr:y>0.76328</cdr:y>
    </cdr:from>
    <cdr:to>
      <cdr:x>0.3662</cdr:x>
      <cdr:y>0.84977</cdr:y>
    </cdr:to>
    <cdr:sp macro="" textlink="">
      <cdr:nvSpPr>
        <cdr:cNvPr id="2056" name="Line 8"/>
        <cdr:cNvSpPr>
          <a:spLocks xmlns:a="http://schemas.openxmlformats.org/drawingml/2006/main" noChangeShapeType="1"/>
        </cdr:cNvSpPr>
      </cdr:nvSpPr>
      <cdr:spPr bwMode="auto">
        <a:xfrm xmlns:a="http://schemas.openxmlformats.org/drawingml/2006/main">
          <a:off x="3419475" y="4791076"/>
          <a:ext cx="47625" cy="5429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0.32104</cdr:x>
      <cdr:y>0.47989</cdr:y>
    </cdr:from>
    <cdr:to>
      <cdr:x>0.43879</cdr:x>
      <cdr:y>0.63814</cdr:y>
    </cdr:to>
    <cdr:sp macro="" textlink="">
      <cdr:nvSpPr>
        <cdr:cNvPr id="2057" name="Text Box 9"/>
        <cdr:cNvSpPr txBox="1">
          <a:spLocks xmlns:a="http://schemas.openxmlformats.org/drawingml/2006/main" noChangeArrowheads="1"/>
        </cdr:cNvSpPr>
      </cdr:nvSpPr>
      <cdr:spPr bwMode="auto">
        <a:xfrm xmlns:a="http://schemas.openxmlformats.org/drawingml/2006/main">
          <a:off x="3039513" y="3012255"/>
          <a:ext cx="1114840" cy="9933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750" b="0" i="0" u="none" strike="noStrike" baseline="0">
              <a:solidFill>
                <a:srgbClr val="000000"/>
              </a:solidFill>
              <a:latin typeface="Arial"/>
              <a:cs typeface="Arial"/>
            </a:rPr>
            <a:t>1- Deferred Accounting of increased DSM costs approved.</a:t>
          </a:r>
        </a:p>
        <a:p xmlns:a="http://schemas.openxmlformats.org/drawingml/2006/main">
          <a:pPr algn="l" rtl="0">
            <a:defRPr sz="1000"/>
          </a:pPr>
          <a:endParaRPr lang="en-US" sz="750" b="0" i="0" u="none" strike="noStrike" baseline="0">
            <a:solidFill>
              <a:srgbClr val="000000"/>
            </a:solidFill>
            <a:latin typeface="Arial"/>
            <a:cs typeface="Arial"/>
          </a:endParaRPr>
        </a:p>
        <a:p xmlns:a="http://schemas.openxmlformats.org/drawingml/2006/main">
          <a:pPr algn="l" rtl="0">
            <a:defRPr sz="1000"/>
          </a:pPr>
          <a:r>
            <a:rPr lang="en-US" sz="750" b="0" i="0" u="none" strike="noStrike" baseline="0">
              <a:solidFill>
                <a:srgbClr val="000000"/>
              </a:solidFill>
              <a:latin typeface="Arial"/>
              <a:cs typeface="Arial"/>
            </a:rPr>
            <a:t> 2- Inverted summer rate design for residential customers approved.</a:t>
          </a:r>
        </a:p>
      </cdr:txBody>
    </cdr:sp>
  </cdr:relSizeAnchor>
  <cdr:relSizeAnchor xmlns:cdr="http://schemas.openxmlformats.org/drawingml/2006/chartDrawing">
    <cdr:from>
      <cdr:x>0.44266</cdr:x>
      <cdr:y>0.5736</cdr:y>
    </cdr:from>
    <cdr:to>
      <cdr:x>0.53823</cdr:x>
      <cdr:y>0.77693</cdr:y>
    </cdr:to>
    <cdr:sp macro="" textlink="">
      <cdr:nvSpPr>
        <cdr:cNvPr id="2058" name="Line 10"/>
        <cdr:cNvSpPr>
          <a:spLocks xmlns:a="http://schemas.openxmlformats.org/drawingml/2006/main" noChangeShapeType="1"/>
        </cdr:cNvSpPr>
      </cdr:nvSpPr>
      <cdr:spPr bwMode="auto">
        <a:xfrm xmlns:a="http://schemas.openxmlformats.org/drawingml/2006/main">
          <a:off x="4191001" y="3600450"/>
          <a:ext cx="904874" cy="12763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0.42664</cdr:x>
      <cdr:y>0.75551</cdr:y>
    </cdr:from>
    <cdr:to>
      <cdr:x>0.49799</cdr:x>
      <cdr:y>0.80728</cdr:y>
    </cdr:to>
    <cdr:sp macro="" textlink="">
      <cdr:nvSpPr>
        <cdr:cNvPr id="2059" name="Text Box 11"/>
        <cdr:cNvSpPr txBox="1">
          <a:spLocks xmlns:a="http://schemas.openxmlformats.org/drawingml/2006/main" noChangeArrowheads="1"/>
        </cdr:cNvSpPr>
      </cdr:nvSpPr>
      <cdr:spPr bwMode="auto">
        <a:xfrm xmlns:a="http://schemas.openxmlformats.org/drawingml/2006/main">
          <a:off x="4039340" y="4742321"/>
          <a:ext cx="675536" cy="3249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mn-lt"/>
              <a:cs typeface="Arial"/>
            </a:rPr>
            <a:t>Blue Sky Tariff Approved</a:t>
          </a:r>
        </a:p>
        <a:p xmlns:a="http://schemas.openxmlformats.org/drawingml/2006/main">
          <a:pPr algn="l" rtl="0">
            <a:defRPr sz="1000"/>
          </a:pPr>
          <a:endParaRPr lang="en-US" sz="750" b="0" i="0" u="none" strike="noStrike" baseline="0">
            <a:solidFill>
              <a:srgbClr val="000000"/>
            </a:solidFill>
            <a:latin typeface="Arial"/>
            <a:cs typeface="Arial"/>
          </a:endParaRPr>
        </a:p>
      </cdr:txBody>
    </cdr:sp>
  </cdr:relSizeAnchor>
  <cdr:relSizeAnchor xmlns:cdr="http://schemas.openxmlformats.org/drawingml/2006/chartDrawing">
    <cdr:from>
      <cdr:x>0.48893</cdr:x>
      <cdr:y>0.78604</cdr:y>
    </cdr:from>
    <cdr:to>
      <cdr:x>0.51006</cdr:x>
      <cdr:y>0.7997</cdr:y>
    </cdr:to>
    <cdr:sp macro="" textlink="">
      <cdr:nvSpPr>
        <cdr:cNvPr id="2060" name="Line 12"/>
        <cdr:cNvSpPr>
          <a:spLocks xmlns:a="http://schemas.openxmlformats.org/drawingml/2006/main" noChangeShapeType="1"/>
        </cdr:cNvSpPr>
      </cdr:nvSpPr>
      <cdr:spPr bwMode="auto">
        <a:xfrm xmlns:a="http://schemas.openxmlformats.org/drawingml/2006/main">
          <a:off x="4629150" y="4933949"/>
          <a:ext cx="200025" cy="857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0.6094</cdr:x>
      <cdr:y>0.73815</cdr:y>
    </cdr:from>
    <cdr:to>
      <cdr:x>0.73064</cdr:x>
      <cdr:y>0.81324</cdr:y>
    </cdr:to>
    <cdr:sp macro="" textlink="">
      <cdr:nvSpPr>
        <cdr:cNvPr id="2061" name="Text Box 13"/>
        <cdr:cNvSpPr txBox="1">
          <a:spLocks xmlns:a="http://schemas.openxmlformats.org/drawingml/2006/main" noChangeArrowheads="1"/>
        </cdr:cNvSpPr>
      </cdr:nvSpPr>
      <cdr:spPr bwMode="auto">
        <a:xfrm xmlns:a="http://schemas.openxmlformats.org/drawingml/2006/main">
          <a:off x="5769744" y="4633329"/>
          <a:ext cx="1147883" cy="4713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mn-lt"/>
              <a:cs typeface="Arial"/>
            </a:rPr>
            <a:t>Residential inverted blocks increased to 3 </a:t>
          </a:r>
        </a:p>
        <a:p xmlns:a="http://schemas.openxmlformats.org/drawingml/2006/main">
          <a:pPr algn="l" rtl="0">
            <a:defRPr sz="1000"/>
          </a:pPr>
          <a:endParaRPr lang="en-US" sz="750" b="0" i="0" u="none" strike="noStrike" baseline="0">
            <a:solidFill>
              <a:srgbClr val="000000"/>
            </a:solidFill>
            <a:latin typeface="Arial"/>
            <a:cs typeface="Arial"/>
          </a:endParaRPr>
        </a:p>
      </cdr:txBody>
    </cdr:sp>
  </cdr:relSizeAnchor>
  <cdr:relSizeAnchor xmlns:cdr="http://schemas.openxmlformats.org/drawingml/2006/chartDrawing">
    <cdr:from>
      <cdr:x>0.27463</cdr:x>
      <cdr:y>0.14383</cdr:y>
    </cdr:from>
    <cdr:to>
      <cdr:x>0.47213</cdr:x>
      <cdr:y>0.43385</cdr:y>
    </cdr:to>
    <cdr:sp macro="" textlink="">
      <cdr:nvSpPr>
        <cdr:cNvPr id="2065" name="Text Box 17"/>
        <cdr:cNvSpPr txBox="1">
          <a:spLocks xmlns:a="http://schemas.openxmlformats.org/drawingml/2006/main" noChangeArrowheads="1"/>
        </cdr:cNvSpPr>
      </cdr:nvSpPr>
      <cdr:spPr bwMode="auto">
        <a:xfrm xmlns:a="http://schemas.openxmlformats.org/drawingml/2006/main">
          <a:off x="2600122" y="902817"/>
          <a:ext cx="1869901" cy="18204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1" i="0" u="none" strike="noStrike" baseline="0">
              <a:solidFill>
                <a:srgbClr val="000000"/>
              </a:solidFill>
              <a:latin typeface="+mn-lt"/>
              <a:cs typeface="Arial"/>
            </a:rPr>
            <a:t>1990-1999</a:t>
          </a:r>
          <a:r>
            <a:rPr lang="en-US" sz="800" b="0" i="0" u="none" strike="noStrike" baseline="0">
              <a:solidFill>
                <a:srgbClr val="000000"/>
              </a:solidFill>
              <a:latin typeface="+mn-lt"/>
              <a:cs typeface="Arial"/>
            </a:rPr>
            <a:t> Natural Gas and wholesale electricity prices relatively low; PacifiCorp has surplus power.</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1" i="0" u="none" strike="noStrike" baseline="0">
              <a:solidFill>
                <a:srgbClr val="000000"/>
              </a:solidFill>
              <a:latin typeface="+mn-lt"/>
              <a:cs typeface="Arial"/>
            </a:rPr>
            <a:t>1995-1999</a:t>
          </a:r>
          <a:r>
            <a:rPr lang="en-US" sz="800" b="0" i="0" u="none" strike="noStrike" baseline="0">
              <a:solidFill>
                <a:srgbClr val="000000"/>
              </a:solidFill>
              <a:latin typeface="+mn-lt"/>
              <a:cs typeface="Arial"/>
            </a:rPr>
            <a:t> Electric Industry Deregulation is all-consuming focus of industry.</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1" i="0" u="none" strike="noStrike" baseline="0">
              <a:solidFill>
                <a:srgbClr val="000000"/>
              </a:solidFill>
              <a:latin typeface="+mn-lt"/>
              <a:cs typeface="Arial"/>
            </a:rPr>
            <a:t>2000-2007</a:t>
          </a:r>
          <a:r>
            <a:rPr lang="en-US" sz="800" b="0" i="0" u="none" strike="noStrike" baseline="0">
              <a:solidFill>
                <a:srgbClr val="000000"/>
              </a:solidFill>
              <a:latin typeface="+mn-lt"/>
              <a:cs typeface="Arial"/>
            </a:rPr>
            <a:t> Natural gas and wholesale electricity prices very high; PacifiCorp is resource deficit in summer. </a:t>
          </a: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r>
            <a:rPr lang="en-US" sz="800" b="1" i="0" u="none" strike="noStrike" baseline="0">
              <a:solidFill>
                <a:srgbClr val="000000"/>
              </a:solidFill>
              <a:latin typeface="+mn-lt"/>
              <a:cs typeface="Arial"/>
            </a:rPr>
            <a:t>2009-2011 </a:t>
          </a:r>
          <a:r>
            <a:rPr lang="en-US" sz="800" b="0" i="0" u="none" strike="noStrike" baseline="0">
              <a:solidFill>
                <a:srgbClr val="000000"/>
              </a:solidFill>
              <a:latin typeface="+mn-lt"/>
              <a:cs typeface="Arial"/>
            </a:rPr>
            <a:t>Significant declines in natural gas prices from highs in 2008.</a:t>
          </a:r>
          <a:endParaRPr lang="en-US" sz="800" b="1" i="0" u="none" strike="noStrike" baseline="0">
            <a:solidFill>
              <a:srgbClr val="000000"/>
            </a:solidFill>
            <a:latin typeface="+mn-lt"/>
            <a:cs typeface="Arial"/>
          </a:endParaRPr>
        </a:p>
        <a:p xmlns:a="http://schemas.openxmlformats.org/drawingml/2006/main">
          <a:pPr algn="l" rtl="0">
            <a:defRPr sz="1000"/>
          </a:pPr>
          <a:endParaRPr lang="en-US" sz="800" b="0" i="0" u="none" strike="noStrike" baseline="0">
            <a:solidFill>
              <a:srgbClr val="000000"/>
            </a:solidFill>
            <a:latin typeface="+mn-lt"/>
            <a:cs typeface="Arial"/>
          </a:endParaRPr>
        </a:p>
        <a:p xmlns:a="http://schemas.openxmlformats.org/drawingml/2006/main">
          <a:pPr algn="l" rtl="0">
            <a:defRPr sz="1000"/>
          </a:pPr>
          <a:endParaRPr lang="en-US" sz="800" b="0" i="0" u="none" strike="noStrike" baseline="0">
            <a:solidFill>
              <a:srgbClr val="000000"/>
            </a:solidFill>
            <a:latin typeface="+mn-lt"/>
            <a:cs typeface="Arial"/>
          </a:endParaRPr>
        </a:p>
      </cdr:txBody>
    </cdr:sp>
  </cdr:relSizeAnchor>
  <cdr:relSizeAnchor xmlns:cdr="http://schemas.openxmlformats.org/drawingml/2006/chartDrawing">
    <cdr:from>
      <cdr:x>0.69429</cdr:x>
      <cdr:y>0.31064</cdr:y>
    </cdr:from>
    <cdr:to>
      <cdr:x>0.80084</cdr:x>
      <cdr:y>0.46675</cdr:y>
    </cdr:to>
    <cdr:sp macro="" textlink="">
      <cdr:nvSpPr>
        <cdr:cNvPr id="19" name="TextBox 18"/>
        <cdr:cNvSpPr txBox="1"/>
      </cdr:nvSpPr>
      <cdr:spPr>
        <a:xfrm xmlns:a="http://schemas.openxmlformats.org/drawingml/2006/main">
          <a:off x="5958417" y="179916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0.69306</cdr:x>
      <cdr:y>0.31064</cdr:y>
    </cdr:from>
    <cdr:to>
      <cdr:x>0.80898</cdr:x>
      <cdr:y>0.42796</cdr:y>
    </cdr:to>
    <cdr:sp macro="" textlink="">
      <cdr:nvSpPr>
        <cdr:cNvPr id="20" name="TextBox 19"/>
        <cdr:cNvSpPr txBox="1"/>
      </cdr:nvSpPr>
      <cdr:spPr>
        <a:xfrm xmlns:a="http://schemas.openxmlformats.org/drawingml/2006/main">
          <a:off x="5947833" y="1799167"/>
          <a:ext cx="994834" cy="6879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0.49851</cdr:x>
      <cdr:y>0.2457</cdr:y>
    </cdr:from>
    <cdr:to>
      <cdr:x>0.66746</cdr:x>
      <cdr:y>0.33996</cdr:y>
    </cdr:to>
    <cdr:sp macro="" textlink="">
      <cdr:nvSpPr>
        <cdr:cNvPr id="21" name="TextBox 20"/>
        <cdr:cNvSpPr txBox="1"/>
      </cdr:nvSpPr>
      <cdr:spPr>
        <a:xfrm xmlns:a="http://schemas.openxmlformats.org/drawingml/2006/main">
          <a:off x="4719822" y="1542222"/>
          <a:ext cx="1599593" cy="591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baseline="0">
              <a:latin typeface="+mn-lt"/>
              <a:ea typeface="+mn-ea"/>
              <a:cs typeface="Arial" pitchFamily="34" charset="0"/>
            </a:rPr>
            <a:t>DSM Performance Standards revised; Utility Cost Test now the threshold program performance test.</a:t>
          </a:r>
          <a:endParaRPr lang="en-US" sz="800">
            <a:latin typeface="+mn-lt"/>
            <a:cs typeface="Arial" pitchFamily="34" charset="0"/>
          </a:endParaRPr>
        </a:p>
      </cdr:txBody>
    </cdr:sp>
  </cdr:relSizeAnchor>
  <cdr:relSizeAnchor xmlns:cdr="http://schemas.openxmlformats.org/drawingml/2006/chartDrawing">
    <cdr:from>
      <cdr:x>0.67607</cdr:x>
      <cdr:y>0.65171</cdr:y>
    </cdr:from>
    <cdr:to>
      <cdr:x>0.79732</cdr:x>
      <cdr:y>0.70971</cdr:y>
    </cdr:to>
    <cdr:sp macro="" textlink="">
      <cdr:nvSpPr>
        <cdr:cNvPr id="31" name="Text Box 13"/>
        <cdr:cNvSpPr txBox="1">
          <a:spLocks xmlns:a="http://schemas.openxmlformats.org/drawingml/2006/main" noChangeArrowheads="1"/>
        </cdr:cNvSpPr>
      </cdr:nvSpPr>
      <cdr:spPr bwMode="auto">
        <a:xfrm xmlns:a="http://schemas.openxmlformats.org/drawingml/2006/main">
          <a:off x="6400898" y="4090749"/>
          <a:ext cx="1147977" cy="364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mn-lt"/>
              <a:cs typeface="Arial"/>
            </a:rPr>
            <a:t>All large customers on time of day rates.</a:t>
          </a:r>
        </a:p>
      </cdr:txBody>
    </cdr:sp>
  </cdr:relSizeAnchor>
  <cdr:relSizeAnchor xmlns:cdr="http://schemas.openxmlformats.org/drawingml/2006/chartDrawing">
    <cdr:from>
      <cdr:x>0.63581</cdr:x>
      <cdr:y>0.32929</cdr:y>
    </cdr:from>
    <cdr:to>
      <cdr:x>0.68466</cdr:x>
      <cdr:y>0.43399</cdr:y>
    </cdr:to>
    <cdr:sp macro="" textlink="">
      <cdr:nvSpPr>
        <cdr:cNvPr id="46" name="Straight Arrow Connector 45"/>
        <cdr:cNvSpPr/>
      </cdr:nvSpPr>
      <cdr:spPr>
        <a:xfrm xmlns:a="http://schemas.openxmlformats.org/drawingml/2006/main" rot="5400000" flipV="1">
          <a:off x="5922424" y="2164304"/>
          <a:ext cx="657222" cy="462470"/>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0.67203</cdr:x>
      <cdr:y>0.58422</cdr:y>
    </cdr:from>
    <cdr:to>
      <cdr:x>0.6992</cdr:x>
      <cdr:y>0.64492</cdr:y>
    </cdr:to>
    <cdr:sp macro="" textlink="">
      <cdr:nvSpPr>
        <cdr:cNvPr id="48" name="Straight Arrow Connector 47"/>
        <cdr:cNvSpPr/>
      </cdr:nvSpPr>
      <cdr:spPr>
        <a:xfrm xmlns:a="http://schemas.openxmlformats.org/drawingml/2006/main" rot="5400000" flipH="1">
          <a:off x="6300788" y="3729036"/>
          <a:ext cx="381000" cy="257175"/>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0.61972</cdr:x>
      <cdr:y>0.67375</cdr:y>
    </cdr:from>
    <cdr:to>
      <cdr:x>0.64688</cdr:x>
      <cdr:y>0.73141</cdr:y>
    </cdr:to>
    <cdr:sp macro="" textlink="">
      <cdr:nvSpPr>
        <cdr:cNvPr id="50" name="Straight Arrow Connector 49"/>
        <cdr:cNvSpPr/>
      </cdr:nvSpPr>
      <cdr:spPr>
        <a:xfrm xmlns:a="http://schemas.openxmlformats.org/drawingml/2006/main" rot="16200000" flipV="1">
          <a:off x="5815013" y="4281486"/>
          <a:ext cx="361950" cy="257175"/>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0.67727</cdr:x>
      <cdr:y>0.29851</cdr:y>
    </cdr:from>
    <cdr:to>
      <cdr:x>0.79852</cdr:x>
      <cdr:y>0.35651</cdr:y>
    </cdr:to>
    <cdr:sp macro="" textlink="">
      <cdr:nvSpPr>
        <cdr:cNvPr id="23" name="Text Box 13"/>
        <cdr:cNvSpPr txBox="1">
          <a:spLocks xmlns:a="http://schemas.openxmlformats.org/drawingml/2006/main" noChangeArrowheads="1"/>
        </cdr:cNvSpPr>
      </cdr:nvSpPr>
      <cdr:spPr bwMode="auto">
        <a:xfrm xmlns:a="http://schemas.openxmlformats.org/drawingml/2006/main">
          <a:off x="6412257" y="1873715"/>
          <a:ext cx="1147977" cy="36406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mn-lt"/>
              <a:cs typeface="Arial"/>
            </a:rPr>
            <a:t>Formation of DSM Steering Committee</a:t>
          </a:r>
        </a:p>
      </cdr:txBody>
    </cdr:sp>
  </cdr:relSizeAnchor>
  <cdr:relSizeAnchor xmlns:cdr="http://schemas.openxmlformats.org/drawingml/2006/chartDrawing">
    <cdr:from>
      <cdr:x>0.75956</cdr:x>
      <cdr:y>0.3475</cdr:y>
    </cdr:from>
    <cdr:to>
      <cdr:x>0.76559</cdr:x>
      <cdr:y>0.45068</cdr:y>
    </cdr:to>
    <cdr:sp macro="" textlink="">
      <cdr:nvSpPr>
        <cdr:cNvPr id="24" name="Straight Arrow Connector 23"/>
        <cdr:cNvSpPr/>
      </cdr:nvSpPr>
      <cdr:spPr>
        <a:xfrm xmlns:a="http://schemas.openxmlformats.org/drawingml/2006/main" rot="5400000" flipV="1">
          <a:off x="6896102" y="2476501"/>
          <a:ext cx="647697" cy="57151"/>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0.69464</cdr:x>
      <cdr:y>0.53396</cdr:y>
    </cdr:from>
    <cdr:to>
      <cdr:x>0.82495</cdr:x>
      <cdr:y>0.64188</cdr:y>
    </cdr:to>
    <cdr:sp macro="" textlink="">
      <cdr:nvSpPr>
        <cdr:cNvPr id="2" name="TextBox 1"/>
        <cdr:cNvSpPr txBox="1"/>
      </cdr:nvSpPr>
      <cdr:spPr>
        <a:xfrm xmlns:a="http://schemas.openxmlformats.org/drawingml/2006/main">
          <a:off x="6576721" y="3351679"/>
          <a:ext cx="1233780" cy="6773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Irrigation load control and non-residential energy efficiency programs modified</a:t>
          </a:r>
        </a:p>
      </cdr:txBody>
    </cdr:sp>
  </cdr:relSizeAnchor>
  <cdr:relSizeAnchor xmlns:cdr="http://schemas.openxmlformats.org/drawingml/2006/chartDrawing">
    <cdr:from>
      <cdr:x>0.76861</cdr:x>
      <cdr:y>0.478</cdr:y>
    </cdr:from>
    <cdr:to>
      <cdr:x>0.78677</cdr:x>
      <cdr:y>0.53566</cdr:y>
    </cdr:to>
    <cdr:sp macro="" textlink="">
      <cdr:nvSpPr>
        <cdr:cNvPr id="26" name="Straight Arrow Connector 25"/>
        <cdr:cNvSpPr/>
      </cdr:nvSpPr>
      <cdr:spPr>
        <a:xfrm xmlns:a="http://schemas.openxmlformats.org/drawingml/2006/main" rot="5400000" flipH="1" flipV="1">
          <a:off x="7182071" y="3095402"/>
          <a:ext cx="361951" cy="171895"/>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0.65914</cdr:x>
      <cdr:y>0.18962</cdr:y>
    </cdr:from>
    <cdr:to>
      <cdr:x>0.77565</cdr:x>
      <cdr:y>0.28528</cdr:y>
    </cdr:to>
    <cdr:sp macro="" textlink="">
      <cdr:nvSpPr>
        <cdr:cNvPr id="3" name="TextBox 2"/>
        <cdr:cNvSpPr txBox="1"/>
      </cdr:nvSpPr>
      <cdr:spPr>
        <a:xfrm xmlns:a="http://schemas.openxmlformats.org/drawingml/2006/main">
          <a:off x="6240600" y="1190230"/>
          <a:ext cx="1103175" cy="6004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a:t>New Cool</a:t>
          </a:r>
          <a:r>
            <a:rPr lang="en-US" sz="800" baseline="0"/>
            <a:t> Keeper administrator and investment in new load control system.</a:t>
          </a:r>
        </a:p>
      </cdr:txBody>
    </cdr:sp>
  </cdr:relSizeAnchor>
  <cdr:relSizeAnchor xmlns:cdr="http://schemas.openxmlformats.org/drawingml/2006/chartDrawing">
    <cdr:from>
      <cdr:x>0.76861</cdr:x>
      <cdr:y>0.18513</cdr:y>
    </cdr:from>
    <cdr:to>
      <cdr:x>0.80584</cdr:x>
      <cdr:y>0.23672</cdr:y>
    </cdr:to>
    <cdr:cxnSp macro="">
      <cdr:nvCxnSpPr>
        <cdr:cNvPr id="5" name="Straight Arrow Connector 4"/>
        <cdr:cNvCxnSpPr/>
      </cdr:nvCxnSpPr>
      <cdr:spPr>
        <a:xfrm xmlns:a="http://schemas.openxmlformats.org/drawingml/2006/main" flipV="1">
          <a:off x="7277100" y="1162050"/>
          <a:ext cx="352425" cy="3238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0.87928</cdr:x>
      <cdr:y>0.17754</cdr:y>
    </cdr:from>
    <cdr:to>
      <cdr:x>0.90543</cdr:x>
      <cdr:y>0.20486</cdr:y>
    </cdr:to>
    <cdr:cxnSp macro="">
      <cdr:nvCxnSpPr>
        <cdr:cNvPr id="11" name="Straight Arrow Connector 10"/>
        <cdr:cNvCxnSpPr/>
      </cdr:nvCxnSpPr>
      <cdr:spPr>
        <a:xfrm xmlns:a="http://schemas.openxmlformats.org/drawingml/2006/main">
          <a:off x="8324850" y="1114425"/>
          <a:ext cx="247650" cy="1714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0.69014</cdr:x>
      <cdr:y>0.10926</cdr:y>
    </cdr:from>
    <cdr:to>
      <cdr:x>0.90744</cdr:x>
      <cdr:y>0.18816</cdr:y>
    </cdr:to>
    <cdr:sp macro="" textlink="">
      <cdr:nvSpPr>
        <cdr:cNvPr id="12" name="TextBox 11"/>
        <cdr:cNvSpPr txBox="1"/>
      </cdr:nvSpPr>
      <cdr:spPr>
        <a:xfrm xmlns:a="http://schemas.openxmlformats.org/drawingml/2006/main">
          <a:off x="6534151" y="685800"/>
          <a:ext cx="20574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a:latin typeface="+mn-lt"/>
            </a:rPr>
            <a:t>For short events, the cycling strategy was modified to a 100% cycling compared to a 50% cycling for longer events.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psc.utah.gov/2018/11/28/docket-no-18-035-45/" TargetMode="External"/><Relationship Id="rId3" Type="http://schemas.openxmlformats.org/officeDocument/2006/relationships/hyperlink" Target="https://psc.utah.gov/2017/12/14/docket-no-17-035-67/" TargetMode="External"/><Relationship Id="rId7" Type="http://schemas.openxmlformats.org/officeDocument/2006/relationships/hyperlink" Target="https://psc.utah.gov/2016/06/21/docket-no-12-035-71/" TargetMode="External"/><Relationship Id="rId2" Type="http://schemas.openxmlformats.org/officeDocument/2006/relationships/hyperlink" Target="https://psc.utah.gov/2017/07/03/docket-no-17-035-41/" TargetMode="External"/><Relationship Id="rId1" Type="http://schemas.openxmlformats.org/officeDocument/2006/relationships/hyperlink" Target="https://psc.utah.gov/2017/05/16/docket-no-17-035-32/" TargetMode="External"/><Relationship Id="rId6" Type="http://schemas.openxmlformats.org/officeDocument/2006/relationships/hyperlink" Target="https://psc.utah.gov/2016/06/21/docket-no-12-035-57/" TargetMode="External"/><Relationship Id="rId5" Type="http://schemas.openxmlformats.org/officeDocument/2006/relationships/hyperlink" Target="https://psc.utah.gov/2016/06/21/docket-no-11-035-74/" TargetMode="External"/><Relationship Id="rId4" Type="http://schemas.openxmlformats.org/officeDocument/2006/relationships/hyperlink" Target="https://psc.utah.gov/2018/05/18/docket-no-18-035-19/" TargetMode="External"/><Relationship Id="rId9"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psc.utah.gov/2017/11/15/docket-no-17-035-t13/"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pageSetUpPr fitToPage="1"/>
  </sheetPr>
  <dimension ref="A1:G61"/>
  <sheetViews>
    <sheetView tabSelected="1" view="pageBreakPreview" zoomScale="80" zoomScaleNormal="80" zoomScaleSheetLayoutView="80" workbookViewId="0"/>
  </sheetViews>
  <sheetFormatPr defaultColWidth="8.85546875" defaultRowHeight="12.75" x14ac:dyDescent="0.2"/>
  <cols>
    <col min="1" max="1" width="33.42578125" style="5" customWidth="1"/>
    <col min="2" max="2" width="90" style="5" customWidth="1"/>
    <col min="3" max="3" width="12.140625" style="5" customWidth="1"/>
    <col min="4" max="16384" width="8.85546875" style="5"/>
  </cols>
  <sheetData>
    <row r="1" spans="1:7" s="1" customFormat="1" x14ac:dyDescent="0.2">
      <c r="A1" s="16" t="s">
        <v>609</v>
      </c>
      <c r="E1" s="2"/>
      <c r="F1" s="2"/>
      <c r="G1" s="3"/>
    </row>
    <row r="3" spans="1:7" x14ac:dyDescent="0.2">
      <c r="A3" s="4" t="s">
        <v>83</v>
      </c>
      <c r="B3" s="4" t="s">
        <v>84</v>
      </c>
    </row>
    <row r="4" spans="1:7" x14ac:dyDescent="0.2">
      <c r="A4" s="6" t="s">
        <v>567</v>
      </c>
      <c r="B4" s="5" t="s">
        <v>95</v>
      </c>
      <c r="G4" s="7"/>
    </row>
    <row r="5" spans="1:7" x14ac:dyDescent="0.2">
      <c r="A5" s="6"/>
      <c r="G5" s="7"/>
    </row>
    <row r="6" spans="1:7" x14ac:dyDescent="0.2">
      <c r="A6" s="6" t="s">
        <v>87</v>
      </c>
      <c r="B6" s="8" t="s">
        <v>85</v>
      </c>
    </row>
    <row r="7" spans="1:7" x14ac:dyDescent="0.2">
      <c r="B7" s="9" t="s">
        <v>86</v>
      </c>
    </row>
    <row r="9" spans="1:7" x14ac:dyDescent="0.2">
      <c r="A9" s="10" t="s">
        <v>450</v>
      </c>
      <c r="B9" s="5" t="s">
        <v>451</v>
      </c>
    </row>
    <row r="10" spans="1:7" x14ac:dyDescent="0.2">
      <c r="A10" s="10" t="s">
        <v>2582</v>
      </c>
      <c r="B10" s="5" t="s">
        <v>2583</v>
      </c>
    </row>
    <row r="11" spans="1:7" x14ac:dyDescent="0.2">
      <c r="A11" s="11" t="s">
        <v>1423</v>
      </c>
      <c r="B11" s="5" t="s">
        <v>2642</v>
      </c>
    </row>
    <row r="12" spans="1:7" x14ac:dyDescent="0.2">
      <c r="A12" s="10" t="s">
        <v>568</v>
      </c>
      <c r="B12" s="5" t="s">
        <v>569</v>
      </c>
    </row>
    <row r="13" spans="1:7" x14ac:dyDescent="0.2">
      <c r="A13" s="10" t="s">
        <v>613</v>
      </c>
      <c r="B13" s="5" t="s">
        <v>614</v>
      </c>
    </row>
    <row r="14" spans="1:7" x14ac:dyDescent="0.2">
      <c r="A14" s="10" t="s">
        <v>10</v>
      </c>
      <c r="B14" s="5" t="s">
        <v>821</v>
      </c>
    </row>
    <row r="15" spans="1:7" x14ac:dyDescent="0.2">
      <c r="A15" s="10" t="s">
        <v>570</v>
      </c>
      <c r="B15" s="5" t="s">
        <v>571</v>
      </c>
    </row>
    <row r="16" spans="1:7" x14ac:dyDescent="0.2">
      <c r="A16" s="10" t="s">
        <v>707</v>
      </c>
      <c r="B16" s="5" t="s">
        <v>708</v>
      </c>
    </row>
    <row r="17" spans="1:2" x14ac:dyDescent="0.2">
      <c r="A17" s="11" t="s">
        <v>1574</v>
      </c>
      <c r="B17" s="5" t="s">
        <v>1575</v>
      </c>
    </row>
    <row r="18" spans="1:2" x14ac:dyDescent="0.2">
      <c r="A18" s="11" t="s">
        <v>572</v>
      </c>
      <c r="B18" s="5" t="s">
        <v>573</v>
      </c>
    </row>
    <row r="19" spans="1:2" x14ac:dyDescent="0.2">
      <c r="A19" s="10" t="s">
        <v>574</v>
      </c>
      <c r="B19" s="5" t="s">
        <v>575</v>
      </c>
    </row>
    <row r="20" spans="1:2" x14ac:dyDescent="0.2">
      <c r="A20" s="11" t="s">
        <v>622</v>
      </c>
      <c r="B20" s="5" t="s">
        <v>2643</v>
      </c>
    </row>
    <row r="21" spans="1:2" x14ac:dyDescent="0.2">
      <c r="A21" s="10" t="s">
        <v>623</v>
      </c>
      <c r="B21" s="5" t="s">
        <v>624</v>
      </c>
    </row>
    <row r="22" spans="1:2" x14ac:dyDescent="0.2">
      <c r="A22" s="10" t="s">
        <v>576</v>
      </c>
      <c r="B22" s="5" t="s">
        <v>589</v>
      </c>
    </row>
    <row r="23" spans="1:2" x14ac:dyDescent="0.2">
      <c r="A23" s="11" t="s">
        <v>577</v>
      </c>
      <c r="B23" s="5" t="s">
        <v>2646</v>
      </c>
    </row>
    <row r="24" spans="1:2" x14ac:dyDescent="0.2">
      <c r="A24" s="10" t="s">
        <v>578</v>
      </c>
      <c r="B24" s="5" t="s">
        <v>588</v>
      </c>
    </row>
    <row r="25" spans="1:2" x14ac:dyDescent="0.2">
      <c r="A25" s="10" t="s">
        <v>611</v>
      </c>
      <c r="B25" s="5" t="s">
        <v>612</v>
      </c>
    </row>
    <row r="26" spans="1:2" x14ac:dyDescent="0.2">
      <c r="A26" s="10" t="s">
        <v>453</v>
      </c>
      <c r="B26" s="5" t="s">
        <v>452</v>
      </c>
    </row>
    <row r="27" spans="1:2" x14ac:dyDescent="0.2">
      <c r="A27" s="10" t="s">
        <v>579</v>
      </c>
      <c r="B27" s="5" t="s">
        <v>587</v>
      </c>
    </row>
    <row r="28" spans="1:2" x14ac:dyDescent="0.2">
      <c r="A28" s="11" t="s">
        <v>580</v>
      </c>
      <c r="B28" s="5" t="s">
        <v>586</v>
      </c>
    </row>
    <row r="29" spans="1:2" x14ac:dyDescent="0.2">
      <c r="A29" s="10" t="s">
        <v>631</v>
      </c>
      <c r="B29" s="5" t="s">
        <v>88</v>
      </c>
    </row>
    <row r="30" spans="1:2" x14ac:dyDescent="0.2">
      <c r="A30" s="10" t="s">
        <v>632</v>
      </c>
      <c r="B30" s="5" t="s">
        <v>89</v>
      </c>
    </row>
    <row r="31" spans="1:2" x14ac:dyDescent="0.2">
      <c r="A31" s="10" t="s">
        <v>581</v>
      </c>
      <c r="B31" s="5" t="s">
        <v>625</v>
      </c>
    </row>
    <row r="32" spans="1:2" x14ac:dyDescent="0.2">
      <c r="A32" s="10" t="s">
        <v>582</v>
      </c>
      <c r="B32" s="5" t="s">
        <v>585</v>
      </c>
    </row>
    <row r="33" spans="1:2" x14ac:dyDescent="0.2">
      <c r="A33" s="11" t="s">
        <v>93</v>
      </c>
      <c r="B33" s="5" t="s">
        <v>94</v>
      </c>
    </row>
    <row r="34" spans="1:2" x14ac:dyDescent="0.2">
      <c r="A34" s="11" t="s">
        <v>2644</v>
      </c>
      <c r="B34" s="5" t="s">
        <v>2645</v>
      </c>
    </row>
    <row r="35" spans="1:2" x14ac:dyDescent="0.2">
      <c r="A35" s="11" t="s">
        <v>633</v>
      </c>
      <c r="B35" s="5" t="s">
        <v>1577</v>
      </c>
    </row>
    <row r="36" spans="1:2" x14ac:dyDescent="0.2">
      <c r="A36" s="10" t="s">
        <v>1576</v>
      </c>
      <c r="B36" s="5" t="s">
        <v>90</v>
      </c>
    </row>
    <row r="37" spans="1:2" x14ac:dyDescent="0.2">
      <c r="A37" s="10" t="s">
        <v>26</v>
      </c>
      <c r="B37" s="5" t="s">
        <v>583</v>
      </c>
    </row>
    <row r="38" spans="1:2" x14ac:dyDescent="0.2">
      <c r="A38" s="10" t="s">
        <v>565</v>
      </c>
      <c r="B38" s="5" t="s">
        <v>584</v>
      </c>
    </row>
    <row r="39" spans="1:2" x14ac:dyDescent="0.2">
      <c r="A39" s="11" t="s">
        <v>566</v>
      </c>
      <c r="B39" s="5" t="s">
        <v>583</v>
      </c>
    </row>
    <row r="40" spans="1:2" x14ac:dyDescent="0.2">
      <c r="A40" s="11" t="s">
        <v>1421</v>
      </c>
      <c r="B40" s="5" t="s">
        <v>1422</v>
      </c>
    </row>
    <row r="41" spans="1:2" x14ac:dyDescent="0.2">
      <c r="A41" s="11" t="s">
        <v>2433</v>
      </c>
      <c r="B41" s="5" t="s">
        <v>2434</v>
      </c>
    </row>
    <row r="42" spans="1:2" x14ac:dyDescent="0.2">
      <c r="A42" s="10" t="s">
        <v>2575</v>
      </c>
      <c r="B42" s="5" t="s">
        <v>2584</v>
      </c>
    </row>
    <row r="43" spans="1:2" x14ac:dyDescent="0.2">
      <c r="A43" s="10" t="s">
        <v>619</v>
      </c>
      <c r="B43" s="5" t="s">
        <v>620</v>
      </c>
    </row>
    <row r="45" spans="1:2" x14ac:dyDescent="0.2">
      <c r="A45" s="6" t="s">
        <v>1145</v>
      </c>
    </row>
    <row r="46" spans="1:2" x14ac:dyDescent="0.2">
      <c r="A46" s="5" t="s">
        <v>1146</v>
      </c>
    </row>
    <row r="48" spans="1:2" x14ac:dyDescent="0.2">
      <c r="A48" s="12" t="s">
        <v>1142</v>
      </c>
      <c r="B48" s="13" t="s">
        <v>1141</v>
      </c>
    </row>
    <row r="49" spans="1:2" x14ac:dyDescent="0.2">
      <c r="A49" s="14" t="s">
        <v>1134</v>
      </c>
      <c r="B49" s="14" t="s">
        <v>599</v>
      </c>
    </row>
    <row r="50" spans="1:2" x14ac:dyDescent="0.2">
      <c r="A50" s="14" t="s">
        <v>2484</v>
      </c>
      <c r="B50" s="14" t="s">
        <v>603</v>
      </c>
    </row>
    <row r="51" spans="1:2" x14ac:dyDescent="0.2">
      <c r="A51" s="14" t="s">
        <v>1143</v>
      </c>
      <c r="B51" s="14" t="s">
        <v>596</v>
      </c>
    </row>
    <row r="52" spans="1:2" x14ac:dyDescent="0.2">
      <c r="A52" s="14" t="s">
        <v>1136</v>
      </c>
      <c r="B52" s="14" t="s">
        <v>598</v>
      </c>
    </row>
    <row r="53" spans="1:2" x14ac:dyDescent="0.2">
      <c r="A53" s="14" t="s">
        <v>1135</v>
      </c>
      <c r="B53" s="14" t="s">
        <v>911</v>
      </c>
    </row>
    <row r="54" spans="1:2" x14ac:dyDescent="0.2">
      <c r="A54" s="14" t="s">
        <v>385</v>
      </c>
      <c r="B54" s="14" t="s">
        <v>1140</v>
      </c>
    </row>
    <row r="55" spans="1:2" x14ac:dyDescent="0.2">
      <c r="A55" s="14" t="s">
        <v>1144</v>
      </c>
      <c r="B55" s="14" t="s">
        <v>367</v>
      </c>
    </row>
    <row r="56" spans="1:2" x14ac:dyDescent="0.2">
      <c r="A56" s="14" t="s">
        <v>938</v>
      </c>
      <c r="B56" s="14" t="s">
        <v>780</v>
      </c>
    </row>
    <row r="57" spans="1:2" x14ac:dyDescent="0.2">
      <c r="A57" s="14" t="s">
        <v>604</v>
      </c>
      <c r="B57" s="14" t="s">
        <v>1139</v>
      </c>
    </row>
    <row r="58" spans="1:2" x14ac:dyDescent="0.2">
      <c r="A58" s="14" t="s">
        <v>1138</v>
      </c>
      <c r="B58" s="14" t="s">
        <v>742</v>
      </c>
    </row>
    <row r="59" spans="1:2" x14ac:dyDescent="0.2">
      <c r="A59" s="15" t="s">
        <v>414</v>
      </c>
      <c r="B59" s="15" t="s">
        <v>1137</v>
      </c>
    </row>
    <row r="61" spans="1:2" x14ac:dyDescent="0.2">
      <c r="A61" s="57" t="s">
        <v>2485</v>
      </c>
    </row>
  </sheetData>
  <phoneticPr fontId="2" type="noConversion"/>
  <printOptions gridLines="1"/>
  <pageMargins left="0.75" right="0.75" top="1" bottom="1" header="0.5" footer="0.5"/>
  <pageSetup scale="73"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F106"/>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5.425781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39121</v>
      </c>
    </row>
    <row r="7" spans="1:6" x14ac:dyDescent="0.2">
      <c r="A7" s="16" t="s">
        <v>683</v>
      </c>
      <c r="B7" s="16"/>
      <c r="C7" s="16"/>
      <c r="D7" s="17">
        <v>41274</v>
      </c>
    </row>
    <row r="9" spans="1:6" x14ac:dyDescent="0.2">
      <c r="A9" s="16" t="s">
        <v>684</v>
      </c>
    </row>
    <row r="10" spans="1:6" ht="38.25" x14ac:dyDescent="0.2">
      <c r="A10" s="18" t="s">
        <v>591</v>
      </c>
      <c r="B10" s="18" t="s">
        <v>592</v>
      </c>
      <c r="C10" s="18" t="s">
        <v>593</v>
      </c>
      <c r="D10" s="18" t="s">
        <v>97</v>
      </c>
      <c r="E10" s="18" t="s">
        <v>594</v>
      </c>
      <c r="F10" s="18" t="s">
        <v>1235</v>
      </c>
    </row>
    <row r="11" spans="1:6" x14ac:dyDescent="0.2">
      <c r="A11" s="19"/>
      <c r="B11" s="19"/>
      <c r="C11" s="19"/>
      <c r="D11" s="19"/>
      <c r="E11" s="19"/>
      <c r="F11" s="19"/>
    </row>
    <row r="12" spans="1:6" x14ac:dyDescent="0.2">
      <c r="A12" s="20" t="s">
        <v>681</v>
      </c>
      <c r="B12" s="21"/>
      <c r="C12" s="22"/>
      <c r="D12" s="23"/>
      <c r="E12" s="23"/>
      <c r="F12" s="24"/>
    </row>
    <row r="13" spans="1:6" x14ac:dyDescent="0.2">
      <c r="A13" s="25" t="s">
        <v>685</v>
      </c>
      <c r="B13" s="1" t="s">
        <v>686</v>
      </c>
      <c r="C13" s="26">
        <v>39090</v>
      </c>
      <c r="D13" s="2" t="s">
        <v>596</v>
      </c>
      <c r="E13" s="2" t="s">
        <v>664</v>
      </c>
      <c r="F13" s="3" t="s">
        <v>687</v>
      </c>
    </row>
    <row r="14" spans="1:6" ht="38.25" x14ac:dyDescent="0.2">
      <c r="B14" s="1" t="s">
        <v>686</v>
      </c>
      <c r="C14" s="26">
        <v>39090</v>
      </c>
      <c r="D14" s="2" t="s">
        <v>596</v>
      </c>
      <c r="E14" s="2" t="s">
        <v>688</v>
      </c>
      <c r="F14" s="3">
        <v>52034</v>
      </c>
    </row>
    <row r="15" spans="1:6" ht="25.5" x14ac:dyDescent="0.2">
      <c r="B15" s="1" t="s">
        <v>686</v>
      </c>
      <c r="C15" s="26">
        <v>39090</v>
      </c>
      <c r="D15" s="2" t="s">
        <v>596</v>
      </c>
      <c r="E15" s="2" t="s">
        <v>689</v>
      </c>
      <c r="F15" s="3">
        <v>52035</v>
      </c>
    </row>
    <row r="16" spans="1:6" x14ac:dyDescent="0.2">
      <c r="B16" s="1" t="s">
        <v>686</v>
      </c>
      <c r="C16" s="26">
        <v>39093</v>
      </c>
      <c r="D16" s="2" t="s">
        <v>596</v>
      </c>
      <c r="E16" s="2" t="s">
        <v>847</v>
      </c>
      <c r="F16" s="3" t="s">
        <v>690</v>
      </c>
    </row>
    <row r="17" spans="1:6" x14ac:dyDescent="0.2">
      <c r="B17" s="1" t="s">
        <v>686</v>
      </c>
      <c r="C17" s="26">
        <v>39114</v>
      </c>
      <c r="D17" s="2" t="s">
        <v>598</v>
      </c>
      <c r="E17" s="2" t="s">
        <v>601</v>
      </c>
      <c r="F17" s="3">
        <v>52326</v>
      </c>
    </row>
    <row r="18" spans="1:6" x14ac:dyDescent="0.2">
      <c r="B18" s="1" t="s">
        <v>686</v>
      </c>
      <c r="C18" s="26">
        <v>39114</v>
      </c>
      <c r="D18" s="2" t="s">
        <v>603</v>
      </c>
      <c r="E18" s="2" t="s">
        <v>601</v>
      </c>
      <c r="F18" s="3">
        <v>52327</v>
      </c>
    </row>
    <row r="19" spans="1:6" x14ac:dyDescent="0.2">
      <c r="B19" s="1" t="s">
        <v>686</v>
      </c>
      <c r="C19" s="26">
        <v>39119</v>
      </c>
      <c r="D19" s="2" t="s">
        <v>599</v>
      </c>
      <c r="E19" s="2" t="s">
        <v>606</v>
      </c>
      <c r="F19" s="3">
        <v>52348</v>
      </c>
    </row>
    <row r="20" spans="1:6" x14ac:dyDescent="0.2">
      <c r="C20" s="26"/>
    </row>
    <row r="21" spans="1:6" x14ac:dyDescent="0.2">
      <c r="A21" s="20" t="s">
        <v>1439</v>
      </c>
      <c r="B21" s="21"/>
      <c r="C21" s="22"/>
      <c r="D21" s="23"/>
      <c r="E21" s="23"/>
      <c r="F21" s="23"/>
    </row>
    <row r="22" spans="1:6" ht="25.5" x14ac:dyDescent="0.2">
      <c r="A22" s="25" t="s">
        <v>1397</v>
      </c>
      <c r="B22" s="1" t="s">
        <v>1398</v>
      </c>
      <c r="C22" s="26">
        <v>41019</v>
      </c>
      <c r="D22" s="2" t="s">
        <v>596</v>
      </c>
      <c r="E22" s="2" t="s">
        <v>664</v>
      </c>
      <c r="F22" s="27" t="s">
        <v>1399</v>
      </c>
    </row>
    <row r="23" spans="1:6" x14ac:dyDescent="0.2">
      <c r="B23" s="1" t="s">
        <v>1398</v>
      </c>
      <c r="C23" s="26">
        <v>41039</v>
      </c>
      <c r="D23" s="2" t="s">
        <v>598</v>
      </c>
      <c r="E23" s="2" t="s">
        <v>601</v>
      </c>
      <c r="F23" s="3">
        <v>225280</v>
      </c>
    </row>
    <row r="24" spans="1:6" x14ac:dyDescent="0.2">
      <c r="B24" s="1" t="s">
        <v>1398</v>
      </c>
      <c r="C24" s="26">
        <v>41043</v>
      </c>
      <c r="D24" s="2" t="s">
        <v>911</v>
      </c>
      <c r="E24" s="2" t="s">
        <v>601</v>
      </c>
      <c r="F24" s="3">
        <v>225418</v>
      </c>
    </row>
    <row r="25" spans="1:6" x14ac:dyDescent="0.2">
      <c r="B25" s="1" t="s">
        <v>1398</v>
      </c>
      <c r="C25" s="26">
        <v>41045</v>
      </c>
      <c r="D25" s="2" t="s">
        <v>599</v>
      </c>
      <c r="E25" s="2" t="s">
        <v>607</v>
      </c>
      <c r="F25" s="3">
        <v>225523</v>
      </c>
    </row>
    <row r="26" spans="1:6" ht="25.5" x14ac:dyDescent="0.2">
      <c r="B26" s="1" t="s">
        <v>1398</v>
      </c>
      <c r="C26" s="26">
        <v>41050</v>
      </c>
      <c r="D26" s="2" t="s">
        <v>596</v>
      </c>
      <c r="E26" s="2" t="s">
        <v>1400</v>
      </c>
      <c r="F26" s="27" t="s">
        <v>1401</v>
      </c>
    </row>
    <row r="27" spans="1:6" x14ac:dyDescent="0.2">
      <c r="B27" s="1" t="s">
        <v>1398</v>
      </c>
      <c r="C27" s="26">
        <v>41064</v>
      </c>
      <c r="D27" s="2" t="s">
        <v>599</v>
      </c>
      <c r="E27" s="2" t="s">
        <v>606</v>
      </c>
      <c r="F27" s="3">
        <v>227208</v>
      </c>
    </row>
    <row r="28" spans="1:6" x14ac:dyDescent="0.2">
      <c r="C28" s="26"/>
      <c r="D28" s="1"/>
      <c r="E28" s="1"/>
      <c r="F28" s="1"/>
    </row>
    <row r="29" spans="1:6" x14ac:dyDescent="0.2">
      <c r="C29" s="26"/>
      <c r="F29" s="27"/>
    </row>
    <row r="30" spans="1:6" x14ac:dyDescent="0.2">
      <c r="C30" s="26"/>
      <c r="F30" s="27"/>
    </row>
    <row r="31" spans="1:6" x14ac:dyDescent="0.2">
      <c r="C31" s="26"/>
      <c r="F31" s="27"/>
    </row>
    <row r="32" spans="1:6" x14ac:dyDescent="0.2">
      <c r="C32" s="26"/>
      <c r="F32" s="27"/>
    </row>
    <row r="33" spans="3:6" x14ac:dyDescent="0.2">
      <c r="C33" s="26"/>
      <c r="F33" s="27"/>
    </row>
    <row r="34" spans="3:6" x14ac:dyDescent="0.2">
      <c r="C34" s="26"/>
      <c r="F34" s="27"/>
    </row>
    <row r="35" spans="3:6" x14ac:dyDescent="0.2">
      <c r="C35" s="26"/>
      <c r="F35" s="27"/>
    </row>
    <row r="36" spans="3:6" x14ac:dyDescent="0.2">
      <c r="C36" s="26"/>
      <c r="F36" s="27"/>
    </row>
    <row r="37" spans="3:6" x14ac:dyDescent="0.2">
      <c r="C37" s="26"/>
      <c r="F37" s="27"/>
    </row>
    <row r="38" spans="3:6" x14ac:dyDescent="0.2">
      <c r="C38" s="26"/>
      <c r="F38" s="27"/>
    </row>
    <row r="39" spans="3:6" x14ac:dyDescent="0.2">
      <c r="C39" s="26"/>
      <c r="F39" s="27"/>
    </row>
    <row r="40" spans="3:6" x14ac:dyDescent="0.2">
      <c r="C40" s="26"/>
      <c r="F40" s="27"/>
    </row>
    <row r="41" spans="3:6" x14ac:dyDescent="0.2">
      <c r="C41" s="26"/>
      <c r="F41" s="27"/>
    </row>
    <row r="42" spans="3:6" x14ac:dyDescent="0.2">
      <c r="C42" s="26"/>
      <c r="F42" s="27"/>
    </row>
    <row r="43" spans="3:6" x14ac:dyDescent="0.2">
      <c r="C43" s="26"/>
      <c r="F43" s="27"/>
    </row>
    <row r="44" spans="3:6" x14ac:dyDescent="0.2">
      <c r="C44" s="26"/>
      <c r="F44" s="27"/>
    </row>
    <row r="45" spans="3:6" x14ac:dyDescent="0.2">
      <c r="C45" s="26"/>
      <c r="F45" s="27"/>
    </row>
    <row r="46" spans="3:6" x14ac:dyDescent="0.2">
      <c r="C46" s="26"/>
      <c r="F46" s="27"/>
    </row>
    <row r="47" spans="3:6" x14ac:dyDescent="0.2">
      <c r="C47" s="26"/>
      <c r="F47" s="27"/>
    </row>
    <row r="48" spans="3: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sheetData>
  <phoneticPr fontId="2" type="noConversion"/>
  <printOptions headings="1" gridLines="1"/>
  <pageMargins left="0.5" right="0.5" top="0.59" bottom="0.5" header="0.25" footer="0.5"/>
  <pageSetup scale="91" fitToHeight="6" orientation="landscape" r:id="rId1"/>
  <headerFooter alignWithMargins="0">
    <oddHeader>&amp;C&amp;"Arial,Bold"&amp;14Rocky Mountain Power DSM Program History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F116"/>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39871</v>
      </c>
    </row>
    <row r="7" spans="1:6" x14ac:dyDescent="0.2">
      <c r="A7" s="16" t="s">
        <v>683</v>
      </c>
      <c r="B7" s="16"/>
      <c r="C7" s="16"/>
      <c r="D7" s="17">
        <v>41348</v>
      </c>
    </row>
    <row r="9" spans="1:6" x14ac:dyDescent="0.2">
      <c r="A9" s="16" t="s">
        <v>709</v>
      </c>
    </row>
    <row r="10" spans="1:6" ht="38.25" x14ac:dyDescent="0.2">
      <c r="A10" s="18" t="s">
        <v>591</v>
      </c>
      <c r="B10" s="18" t="s">
        <v>592</v>
      </c>
      <c r="C10" s="18" t="s">
        <v>593</v>
      </c>
      <c r="D10" s="18" t="s">
        <v>97</v>
      </c>
      <c r="E10" s="18" t="s">
        <v>594</v>
      </c>
      <c r="F10" s="18" t="s">
        <v>1236</v>
      </c>
    </row>
    <row r="11" spans="1:6" x14ac:dyDescent="0.2">
      <c r="A11" s="19"/>
      <c r="B11" s="19"/>
      <c r="C11" s="19"/>
      <c r="D11" s="19"/>
      <c r="E11" s="19"/>
      <c r="F11" s="19"/>
    </row>
    <row r="12" spans="1:6" x14ac:dyDescent="0.2">
      <c r="A12" s="20" t="s">
        <v>681</v>
      </c>
      <c r="B12" s="21"/>
      <c r="C12" s="22"/>
      <c r="D12" s="23"/>
      <c r="E12" s="23"/>
      <c r="F12" s="24"/>
    </row>
    <row r="13" spans="1:6" x14ac:dyDescent="0.2">
      <c r="A13" s="28" t="s">
        <v>210</v>
      </c>
      <c r="B13" s="1" t="s">
        <v>691</v>
      </c>
      <c r="C13" s="26">
        <v>39799</v>
      </c>
      <c r="D13" s="2" t="s">
        <v>596</v>
      </c>
      <c r="E13" s="2" t="s">
        <v>664</v>
      </c>
      <c r="F13" s="3" t="s">
        <v>692</v>
      </c>
    </row>
    <row r="14" spans="1:6" ht="38.25" x14ac:dyDescent="0.2">
      <c r="A14" s="28"/>
      <c r="C14" s="26">
        <v>39799</v>
      </c>
      <c r="D14" s="2" t="s">
        <v>596</v>
      </c>
      <c r="E14" s="2" t="s">
        <v>693</v>
      </c>
      <c r="F14" s="3">
        <v>60136</v>
      </c>
    </row>
    <row r="15" spans="1:6" x14ac:dyDescent="0.2">
      <c r="B15" s="1" t="s">
        <v>691</v>
      </c>
      <c r="C15" s="26">
        <v>39835</v>
      </c>
      <c r="D15" s="2" t="s">
        <v>603</v>
      </c>
      <c r="E15" s="2" t="s">
        <v>601</v>
      </c>
      <c r="F15" s="3" t="s">
        <v>208</v>
      </c>
    </row>
    <row r="16" spans="1:6" x14ac:dyDescent="0.2">
      <c r="B16" s="1" t="s">
        <v>691</v>
      </c>
      <c r="C16" s="26">
        <v>39835</v>
      </c>
      <c r="D16" s="2" t="s">
        <v>598</v>
      </c>
      <c r="E16" s="2" t="s">
        <v>601</v>
      </c>
      <c r="F16" s="3">
        <v>60471</v>
      </c>
    </row>
    <row r="17" spans="1:6" x14ac:dyDescent="0.2">
      <c r="A17" s="28"/>
      <c r="B17" s="1" t="s">
        <v>691</v>
      </c>
      <c r="C17" s="26">
        <v>39861</v>
      </c>
      <c r="D17" s="2" t="s">
        <v>596</v>
      </c>
      <c r="E17" s="2" t="s">
        <v>673</v>
      </c>
      <c r="F17" s="3" t="s">
        <v>209</v>
      </c>
    </row>
    <row r="18" spans="1:6" ht="38.25" x14ac:dyDescent="0.2">
      <c r="B18" s="1" t="s">
        <v>691</v>
      </c>
      <c r="C18" s="26">
        <v>39861</v>
      </c>
      <c r="D18" s="2" t="s">
        <v>596</v>
      </c>
      <c r="E18" s="2" t="s">
        <v>694</v>
      </c>
      <c r="F18" s="3">
        <v>60835</v>
      </c>
    </row>
    <row r="19" spans="1:6" x14ac:dyDescent="0.2">
      <c r="B19" s="1" t="s">
        <v>691</v>
      </c>
      <c r="C19" s="26">
        <v>39877</v>
      </c>
      <c r="D19" s="2" t="s">
        <v>598</v>
      </c>
      <c r="E19" s="1" t="s">
        <v>601</v>
      </c>
      <c r="F19" s="3">
        <v>61079</v>
      </c>
    </row>
    <row r="20" spans="1:6" x14ac:dyDescent="0.2">
      <c r="B20" s="1" t="s">
        <v>691</v>
      </c>
      <c r="C20" s="26">
        <v>39877</v>
      </c>
      <c r="D20" s="2" t="s">
        <v>603</v>
      </c>
      <c r="E20" s="2" t="s">
        <v>601</v>
      </c>
      <c r="F20" s="3">
        <v>61080</v>
      </c>
    </row>
    <row r="21" spans="1:6" x14ac:dyDescent="0.2">
      <c r="B21" s="1" t="s">
        <v>691</v>
      </c>
      <c r="C21" s="26">
        <v>39889</v>
      </c>
      <c r="D21" s="2" t="s">
        <v>599</v>
      </c>
      <c r="E21" s="2" t="s">
        <v>606</v>
      </c>
      <c r="F21" s="3">
        <v>61245</v>
      </c>
    </row>
    <row r="22" spans="1:6" x14ac:dyDescent="0.2">
      <c r="C22" s="26"/>
    </row>
    <row r="23" spans="1:6" x14ac:dyDescent="0.2">
      <c r="A23" s="20" t="s">
        <v>1396</v>
      </c>
      <c r="B23" s="21"/>
      <c r="C23" s="22"/>
      <c r="D23" s="23"/>
      <c r="E23" s="23"/>
      <c r="F23" s="23"/>
    </row>
    <row r="24" spans="1:6" ht="25.5" x14ac:dyDescent="0.2">
      <c r="A24" s="25" t="s">
        <v>1397</v>
      </c>
      <c r="B24" s="1" t="s">
        <v>1398</v>
      </c>
      <c r="C24" s="26">
        <v>41019</v>
      </c>
      <c r="D24" s="2" t="s">
        <v>596</v>
      </c>
      <c r="E24" s="2" t="s">
        <v>664</v>
      </c>
      <c r="F24" s="27" t="s">
        <v>1399</v>
      </c>
    </row>
    <row r="25" spans="1:6" x14ac:dyDescent="0.2">
      <c r="B25" s="1" t="s">
        <v>1398</v>
      </c>
      <c r="C25" s="26">
        <v>41039</v>
      </c>
      <c r="D25" s="2" t="s">
        <v>598</v>
      </c>
      <c r="E25" s="2" t="s">
        <v>601</v>
      </c>
      <c r="F25" s="3">
        <v>225280</v>
      </c>
    </row>
    <row r="26" spans="1:6" x14ac:dyDescent="0.2">
      <c r="B26" s="1" t="s">
        <v>1398</v>
      </c>
      <c r="C26" s="26">
        <v>41043</v>
      </c>
      <c r="D26" s="2" t="s">
        <v>911</v>
      </c>
      <c r="E26" s="2" t="s">
        <v>601</v>
      </c>
      <c r="F26" s="3">
        <v>225418</v>
      </c>
    </row>
    <row r="27" spans="1:6" x14ac:dyDescent="0.2">
      <c r="B27" s="1" t="s">
        <v>1398</v>
      </c>
      <c r="C27" s="26">
        <v>41045</v>
      </c>
      <c r="D27" s="2" t="s">
        <v>599</v>
      </c>
      <c r="E27" s="2" t="s">
        <v>607</v>
      </c>
      <c r="F27" s="3">
        <v>225523</v>
      </c>
    </row>
    <row r="28" spans="1:6" ht="25.5" x14ac:dyDescent="0.2">
      <c r="B28" s="1" t="s">
        <v>1398</v>
      </c>
      <c r="C28" s="26">
        <v>41050</v>
      </c>
      <c r="D28" s="2" t="s">
        <v>596</v>
      </c>
      <c r="E28" s="2" t="s">
        <v>1400</v>
      </c>
      <c r="F28" s="27" t="s">
        <v>1401</v>
      </c>
    </row>
    <row r="29" spans="1:6" x14ac:dyDescent="0.2">
      <c r="B29" s="1" t="s">
        <v>1398</v>
      </c>
      <c r="C29" s="26">
        <v>41064</v>
      </c>
      <c r="D29" s="2" t="s">
        <v>599</v>
      </c>
      <c r="E29" s="2" t="s">
        <v>606</v>
      </c>
      <c r="F29" s="3">
        <v>227208</v>
      </c>
    </row>
    <row r="30" spans="1:6" x14ac:dyDescent="0.2">
      <c r="A30" s="20" t="s">
        <v>1428</v>
      </c>
      <c r="B30" s="21"/>
      <c r="C30" s="22"/>
      <c r="D30" s="23"/>
      <c r="E30" s="23"/>
      <c r="F30" s="24"/>
    </row>
    <row r="31" spans="1:6" ht="25.5" x14ac:dyDescent="0.2">
      <c r="B31" s="1" t="s">
        <v>1429</v>
      </c>
      <c r="C31" s="26">
        <v>41317</v>
      </c>
      <c r="D31" s="2" t="s">
        <v>596</v>
      </c>
      <c r="E31" s="2" t="s">
        <v>1430</v>
      </c>
      <c r="F31" s="3" t="s">
        <v>1431</v>
      </c>
    </row>
    <row r="32" spans="1:6" ht="63.75" x14ac:dyDescent="0.2">
      <c r="B32" s="1" t="s">
        <v>1429</v>
      </c>
      <c r="C32" s="26">
        <v>41318</v>
      </c>
      <c r="D32" s="2" t="s">
        <v>596</v>
      </c>
      <c r="E32" s="2" t="s">
        <v>1432</v>
      </c>
      <c r="F32" s="27" t="s">
        <v>1433</v>
      </c>
    </row>
    <row r="33" spans="2:6" ht="51" x14ac:dyDescent="0.2">
      <c r="B33" s="1" t="s">
        <v>1429</v>
      </c>
      <c r="C33" s="26">
        <v>41341</v>
      </c>
      <c r="D33" s="2" t="s">
        <v>596</v>
      </c>
      <c r="E33" s="2" t="s">
        <v>1434</v>
      </c>
      <c r="F33" s="3" t="s">
        <v>1435</v>
      </c>
    </row>
    <row r="34" spans="2:6" x14ac:dyDescent="0.2">
      <c r="B34" s="1" t="s">
        <v>1429</v>
      </c>
      <c r="C34" s="26">
        <v>41346</v>
      </c>
      <c r="D34" s="2" t="s">
        <v>598</v>
      </c>
      <c r="E34" s="2" t="s">
        <v>1436</v>
      </c>
      <c r="F34" s="3" t="s">
        <v>1437</v>
      </c>
    </row>
    <row r="35" spans="2:6" x14ac:dyDescent="0.2">
      <c r="B35" s="1" t="s">
        <v>1429</v>
      </c>
      <c r="C35" s="26">
        <v>41347</v>
      </c>
      <c r="D35" s="2" t="s">
        <v>911</v>
      </c>
      <c r="E35" s="2" t="s">
        <v>1436</v>
      </c>
      <c r="F35" s="3" t="s">
        <v>1438</v>
      </c>
    </row>
    <row r="36" spans="2:6" x14ac:dyDescent="0.2">
      <c r="B36" s="1" t="s">
        <v>1429</v>
      </c>
      <c r="C36" s="26">
        <v>41348</v>
      </c>
      <c r="D36" s="2" t="s">
        <v>599</v>
      </c>
      <c r="E36" s="2" t="s">
        <v>607</v>
      </c>
      <c r="F36" s="27">
        <v>242574</v>
      </c>
    </row>
    <row r="37" spans="2:6" x14ac:dyDescent="0.2">
      <c r="C37" s="26"/>
      <c r="F37" s="27"/>
    </row>
    <row r="38" spans="2:6" x14ac:dyDescent="0.2">
      <c r="C38" s="26"/>
      <c r="F38" s="27"/>
    </row>
    <row r="39" spans="2:6" x14ac:dyDescent="0.2">
      <c r="C39" s="26"/>
      <c r="F39" s="27"/>
    </row>
    <row r="40" spans="2:6" x14ac:dyDescent="0.2">
      <c r="C40" s="26"/>
      <c r="F40" s="27"/>
    </row>
    <row r="41" spans="2:6" x14ac:dyDescent="0.2">
      <c r="C41" s="26"/>
      <c r="F41" s="27"/>
    </row>
    <row r="42" spans="2:6" x14ac:dyDescent="0.2">
      <c r="C42" s="26"/>
      <c r="F42" s="27"/>
    </row>
    <row r="43" spans="2:6" x14ac:dyDescent="0.2">
      <c r="C43" s="26"/>
      <c r="F43" s="27"/>
    </row>
    <row r="44" spans="2:6" x14ac:dyDescent="0.2">
      <c r="C44" s="26"/>
      <c r="F44" s="27"/>
    </row>
    <row r="45" spans="2:6" x14ac:dyDescent="0.2">
      <c r="C45" s="26"/>
      <c r="F45" s="27"/>
    </row>
    <row r="46" spans="2:6" x14ac:dyDescent="0.2">
      <c r="C46" s="26"/>
      <c r="F46" s="27"/>
    </row>
    <row r="47" spans="2:6" x14ac:dyDescent="0.2">
      <c r="C47" s="26"/>
      <c r="F47" s="27"/>
    </row>
    <row r="48" spans="2: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FF00"/>
  </sheetPr>
  <dimension ref="A1:F24"/>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8.85546875" defaultRowHeight="12.75" x14ac:dyDescent="0.2"/>
  <cols>
    <col min="1" max="1" width="10.140625" style="5" customWidth="1"/>
    <col min="2" max="2" width="10.42578125" style="5" customWidth="1"/>
    <col min="3" max="3" width="11.42578125" style="5" customWidth="1"/>
    <col min="4" max="4" width="12" style="5" customWidth="1"/>
    <col min="5" max="5" width="41.140625" style="5" customWidth="1"/>
    <col min="6" max="6" width="40.7109375" style="5" customWidth="1"/>
    <col min="7" max="16384" width="8.85546875" style="5"/>
  </cols>
  <sheetData>
    <row r="1" spans="1:6" x14ac:dyDescent="0.2">
      <c r="A1" s="16" t="s">
        <v>609</v>
      </c>
      <c r="B1" s="1"/>
      <c r="C1" s="1"/>
      <c r="D1" s="2"/>
      <c r="E1" s="2"/>
      <c r="F1" s="3"/>
    </row>
    <row r="2" spans="1:6" x14ac:dyDescent="0.2">
      <c r="A2" s="58"/>
      <c r="B2" s="1"/>
      <c r="C2" s="1"/>
      <c r="D2" s="2"/>
      <c r="E2" s="2"/>
      <c r="F2" s="3"/>
    </row>
    <row r="3" spans="1:6" x14ac:dyDescent="0.2">
      <c r="A3" s="1" t="s">
        <v>590</v>
      </c>
      <c r="B3" s="1"/>
      <c r="C3" s="1"/>
      <c r="D3" s="2"/>
      <c r="E3" s="2"/>
      <c r="F3" s="3"/>
    </row>
    <row r="4" spans="1:6" x14ac:dyDescent="0.2">
      <c r="A4" s="1"/>
      <c r="B4" s="1"/>
      <c r="C4" s="1"/>
      <c r="D4" s="2"/>
      <c r="E4" s="2"/>
      <c r="F4" s="3"/>
    </row>
    <row r="5" spans="1:6" x14ac:dyDescent="0.2">
      <c r="A5" s="16" t="s">
        <v>679</v>
      </c>
      <c r="B5" s="1"/>
      <c r="C5" s="16"/>
      <c r="D5" s="16" t="s">
        <v>680</v>
      </c>
      <c r="E5" s="2"/>
      <c r="F5" s="3"/>
    </row>
    <row r="6" spans="1:6" x14ac:dyDescent="0.2">
      <c r="A6" s="16" t="s">
        <v>718</v>
      </c>
      <c r="B6" s="16"/>
      <c r="C6" s="16"/>
      <c r="D6" s="17">
        <v>41348</v>
      </c>
      <c r="E6" s="2"/>
      <c r="F6" s="3"/>
    </row>
    <row r="7" spans="1:6" x14ac:dyDescent="0.2">
      <c r="A7" s="16" t="s">
        <v>683</v>
      </c>
      <c r="B7" s="16"/>
      <c r="C7" s="16"/>
      <c r="D7" s="17"/>
      <c r="E7" s="2"/>
      <c r="F7" s="3"/>
    </row>
    <row r="8" spans="1:6" x14ac:dyDescent="0.2">
      <c r="A8" s="1"/>
      <c r="B8" s="1"/>
      <c r="C8" s="1"/>
      <c r="D8" s="2"/>
      <c r="E8" s="2"/>
      <c r="F8" s="3"/>
    </row>
    <row r="9" spans="1:6" x14ac:dyDescent="0.2">
      <c r="A9" s="16" t="s">
        <v>1440</v>
      </c>
      <c r="B9" s="1"/>
      <c r="C9" s="1"/>
      <c r="D9" s="2"/>
      <c r="E9" s="2"/>
      <c r="F9" s="3"/>
    </row>
    <row r="10" spans="1:6" ht="38.25" x14ac:dyDescent="0.2">
      <c r="A10" s="18" t="s">
        <v>591</v>
      </c>
      <c r="B10" s="18" t="s">
        <v>592</v>
      </c>
      <c r="C10" s="18" t="s">
        <v>593</v>
      </c>
      <c r="D10" s="18" t="s">
        <v>97</v>
      </c>
      <c r="E10" s="18" t="s">
        <v>594</v>
      </c>
      <c r="F10" s="18" t="s">
        <v>1236</v>
      </c>
    </row>
    <row r="11" spans="1:6" x14ac:dyDescent="0.2">
      <c r="A11" s="19"/>
      <c r="B11" s="19"/>
      <c r="C11" s="19"/>
      <c r="D11" s="19"/>
      <c r="E11" s="19"/>
      <c r="F11" s="19"/>
    </row>
    <row r="12" spans="1:6" x14ac:dyDescent="0.2">
      <c r="A12" s="20" t="s">
        <v>681</v>
      </c>
      <c r="B12" s="21"/>
      <c r="C12" s="22"/>
      <c r="D12" s="23"/>
      <c r="E12" s="23"/>
      <c r="F12" s="24"/>
    </row>
    <row r="13" spans="1:6" ht="25.5" x14ac:dyDescent="0.2">
      <c r="A13" s="1"/>
      <c r="B13" s="1" t="s">
        <v>1429</v>
      </c>
      <c r="C13" s="26">
        <v>41317</v>
      </c>
      <c r="D13" s="2" t="s">
        <v>596</v>
      </c>
      <c r="E13" s="2" t="s">
        <v>1430</v>
      </c>
      <c r="F13" s="3" t="s">
        <v>1431</v>
      </c>
    </row>
    <row r="14" spans="1:6" ht="63.75" x14ac:dyDescent="0.2">
      <c r="A14" s="1"/>
      <c r="B14" s="1" t="s">
        <v>1429</v>
      </c>
      <c r="C14" s="26">
        <v>41318</v>
      </c>
      <c r="D14" s="2" t="s">
        <v>596</v>
      </c>
      <c r="E14" s="2" t="s">
        <v>1432</v>
      </c>
      <c r="F14" s="27" t="s">
        <v>1433</v>
      </c>
    </row>
    <row r="15" spans="1:6" ht="51" x14ac:dyDescent="0.2">
      <c r="A15" s="1"/>
      <c r="B15" s="1" t="s">
        <v>1429</v>
      </c>
      <c r="C15" s="26">
        <v>41341</v>
      </c>
      <c r="D15" s="2" t="s">
        <v>596</v>
      </c>
      <c r="E15" s="2" t="s">
        <v>1434</v>
      </c>
      <c r="F15" s="3" t="s">
        <v>1435</v>
      </c>
    </row>
    <row r="16" spans="1:6" x14ac:dyDescent="0.2">
      <c r="A16" s="1"/>
      <c r="B16" s="1" t="s">
        <v>1429</v>
      </c>
      <c r="C16" s="26">
        <v>41346</v>
      </c>
      <c r="D16" s="2" t="s">
        <v>598</v>
      </c>
      <c r="E16" s="2" t="s">
        <v>1436</v>
      </c>
      <c r="F16" s="3" t="s">
        <v>1437</v>
      </c>
    </row>
    <row r="17" spans="1:6" x14ac:dyDescent="0.2">
      <c r="A17" s="1"/>
      <c r="B17" s="1" t="s">
        <v>1429</v>
      </c>
      <c r="C17" s="26">
        <v>41347</v>
      </c>
      <c r="D17" s="2" t="s">
        <v>911</v>
      </c>
      <c r="E17" s="2" t="s">
        <v>1436</v>
      </c>
      <c r="F17" s="3" t="s">
        <v>1438</v>
      </c>
    </row>
    <row r="18" spans="1:6" x14ac:dyDescent="0.2">
      <c r="A18" s="1"/>
      <c r="B18" s="1" t="s">
        <v>1429</v>
      </c>
      <c r="C18" s="26">
        <v>41348</v>
      </c>
      <c r="D18" s="2" t="s">
        <v>599</v>
      </c>
      <c r="E18" s="2" t="s">
        <v>607</v>
      </c>
      <c r="F18" s="27">
        <v>242574</v>
      </c>
    </row>
    <row r="20" spans="1:6" x14ac:dyDescent="0.2">
      <c r="A20" s="20" t="s">
        <v>1686</v>
      </c>
      <c r="B20" s="21"/>
      <c r="C20" s="21"/>
      <c r="D20" s="21"/>
      <c r="E20" s="23"/>
      <c r="F20" s="23"/>
    </row>
    <row r="21" spans="1:6" x14ac:dyDescent="0.2">
      <c r="A21" s="28" t="s">
        <v>1687</v>
      </c>
      <c r="B21" s="1" t="s">
        <v>1688</v>
      </c>
      <c r="C21" s="26">
        <v>42086</v>
      </c>
      <c r="D21" s="2" t="s">
        <v>596</v>
      </c>
      <c r="E21" s="2" t="s">
        <v>60</v>
      </c>
      <c r="F21" s="27" t="s">
        <v>1689</v>
      </c>
    </row>
    <row r="22" spans="1:6" x14ac:dyDescent="0.2">
      <c r="B22" s="1" t="s">
        <v>1688</v>
      </c>
      <c r="C22" s="26">
        <v>42100</v>
      </c>
      <c r="D22" s="2" t="s">
        <v>598</v>
      </c>
      <c r="E22" s="2" t="s">
        <v>601</v>
      </c>
      <c r="F22" s="5">
        <v>265223</v>
      </c>
    </row>
    <row r="23" spans="1:6" x14ac:dyDescent="0.2">
      <c r="B23" s="1" t="s">
        <v>1688</v>
      </c>
      <c r="C23" s="26">
        <v>42116</v>
      </c>
      <c r="D23" s="2" t="s">
        <v>599</v>
      </c>
      <c r="E23" s="2" t="s">
        <v>606</v>
      </c>
      <c r="F23" s="5">
        <v>265711</v>
      </c>
    </row>
    <row r="24" spans="1:6" x14ac:dyDescent="0.2">
      <c r="B24" s="1" t="s">
        <v>1688</v>
      </c>
      <c r="C24" s="26">
        <v>42118</v>
      </c>
      <c r="D24" s="2" t="s">
        <v>599</v>
      </c>
      <c r="E24" s="2" t="s">
        <v>1690</v>
      </c>
      <c r="F24" s="5">
        <v>265740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1"/>
    <pageSetUpPr fitToPage="1"/>
  </sheetPr>
  <dimension ref="A1:F259"/>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0.140625" style="1" bestFit="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6" t="s">
        <v>590</v>
      </c>
      <c r="B3" s="16"/>
      <c r="C3" s="16"/>
      <c r="D3" s="31"/>
      <c r="E3" s="31"/>
    </row>
    <row r="4" spans="1:6" x14ac:dyDescent="0.2">
      <c r="A4" s="16"/>
      <c r="B4" s="16"/>
      <c r="C4" s="16"/>
      <c r="D4" s="31"/>
      <c r="E4" s="31"/>
    </row>
    <row r="5" spans="1:6" x14ac:dyDescent="0.2">
      <c r="A5" s="16" t="s">
        <v>679</v>
      </c>
      <c r="C5" s="16"/>
      <c r="D5" s="16" t="s">
        <v>680</v>
      </c>
      <c r="E5" s="31"/>
    </row>
    <row r="6" spans="1:6" x14ac:dyDescent="0.2">
      <c r="A6" s="16" t="s">
        <v>718</v>
      </c>
      <c r="B6" s="16"/>
      <c r="C6" s="16"/>
      <c r="D6" s="17">
        <v>39297</v>
      </c>
      <c r="E6" s="31"/>
    </row>
    <row r="7" spans="1:6" x14ac:dyDescent="0.2">
      <c r="A7" s="16" t="s">
        <v>683</v>
      </c>
      <c r="B7" s="16"/>
      <c r="C7" s="16"/>
      <c r="D7" s="25" t="s">
        <v>2486</v>
      </c>
      <c r="E7" s="31"/>
    </row>
    <row r="9" spans="1:6" x14ac:dyDescent="0.2">
      <c r="A9" s="16" t="s">
        <v>636</v>
      </c>
    </row>
    <row r="10" spans="1:6" ht="38.25" x14ac:dyDescent="0.2">
      <c r="A10" s="18" t="s">
        <v>591</v>
      </c>
      <c r="B10" s="18" t="s">
        <v>592</v>
      </c>
      <c r="C10" s="18" t="s">
        <v>593</v>
      </c>
      <c r="D10" s="18" t="s">
        <v>97</v>
      </c>
      <c r="E10" s="18" t="s">
        <v>594</v>
      </c>
      <c r="F10" s="18" t="s">
        <v>1234</v>
      </c>
    </row>
    <row r="11" spans="1:6" x14ac:dyDescent="0.2">
      <c r="A11" s="19"/>
      <c r="B11" s="19"/>
      <c r="C11" s="19"/>
      <c r="D11" s="19"/>
      <c r="E11" s="19"/>
      <c r="F11" s="19"/>
    </row>
    <row r="12" spans="1:6" x14ac:dyDescent="0.2">
      <c r="A12" s="20" t="s">
        <v>681</v>
      </c>
      <c r="B12" s="21"/>
      <c r="C12" s="21"/>
      <c r="D12" s="23"/>
      <c r="E12" s="23"/>
      <c r="F12" s="24"/>
    </row>
    <row r="13" spans="1:6" x14ac:dyDescent="0.2">
      <c r="A13" s="28" t="s">
        <v>659</v>
      </c>
      <c r="B13" s="1" t="s">
        <v>637</v>
      </c>
      <c r="C13" s="26">
        <v>39175</v>
      </c>
      <c r="D13" s="2" t="s">
        <v>596</v>
      </c>
      <c r="E13" s="2" t="s">
        <v>638</v>
      </c>
      <c r="F13" s="3" t="s">
        <v>639</v>
      </c>
    </row>
    <row r="14" spans="1:6" ht="25.5" x14ac:dyDescent="0.2">
      <c r="B14" s="1" t="s">
        <v>637</v>
      </c>
      <c r="C14" s="26">
        <v>39175</v>
      </c>
      <c r="D14" s="2" t="s">
        <v>596</v>
      </c>
      <c r="E14" s="2" t="s">
        <v>640</v>
      </c>
      <c r="F14" s="3">
        <v>52965</v>
      </c>
    </row>
    <row r="15" spans="1:6" x14ac:dyDescent="0.2">
      <c r="B15" s="1" t="s">
        <v>637</v>
      </c>
      <c r="C15" s="26">
        <v>39195</v>
      </c>
      <c r="D15" s="2" t="s">
        <v>598</v>
      </c>
      <c r="E15" s="2" t="s">
        <v>641</v>
      </c>
      <c r="F15" s="3">
        <v>53148</v>
      </c>
    </row>
    <row r="16" spans="1:6" ht="25.5" x14ac:dyDescent="0.2">
      <c r="B16" s="1" t="s">
        <v>637</v>
      </c>
      <c r="C16" s="26">
        <v>39203</v>
      </c>
      <c r="D16" s="2" t="s">
        <v>642</v>
      </c>
      <c r="E16" s="2" t="s">
        <v>643</v>
      </c>
      <c r="F16" s="3">
        <v>53210</v>
      </c>
    </row>
    <row r="17" spans="2:6" x14ac:dyDescent="0.2">
      <c r="B17" s="1" t="s">
        <v>637</v>
      </c>
      <c r="C17" s="26">
        <v>39203</v>
      </c>
      <c r="D17" s="2" t="s">
        <v>599</v>
      </c>
      <c r="E17" s="2" t="s">
        <v>648</v>
      </c>
      <c r="F17" s="3">
        <v>53254</v>
      </c>
    </row>
    <row r="18" spans="2:6" x14ac:dyDescent="0.2">
      <c r="B18" s="1" t="s">
        <v>637</v>
      </c>
      <c r="C18" s="26">
        <v>39203</v>
      </c>
      <c r="D18" s="2" t="s">
        <v>644</v>
      </c>
      <c r="E18" s="2" t="s">
        <v>601</v>
      </c>
      <c r="F18" s="3">
        <v>53289</v>
      </c>
    </row>
    <row r="19" spans="2:6" x14ac:dyDescent="0.2">
      <c r="B19" s="1" t="s">
        <v>637</v>
      </c>
      <c r="C19" s="26">
        <v>39204</v>
      </c>
      <c r="D19" s="2" t="s">
        <v>599</v>
      </c>
      <c r="E19" s="2" t="s">
        <v>649</v>
      </c>
      <c r="F19" s="3">
        <v>53275</v>
      </c>
    </row>
    <row r="20" spans="2:6" ht="25.5" x14ac:dyDescent="0.2">
      <c r="B20" s="1" t="s">
        <v>637</v>
      </c>
      <c r="C20" s="26">
        <v>39204</v>
      </c>
      <c r="D20" s="2" t="s">
        <v>645</v>
      </c>
      <c r="E20" s="2" t="s">
        <v>601</v>
      </c>
      <c r="F20" s="3">
        <v>53290</v>
      </c>
    </row>
    <row r="21" spans="2:6" x14ac:dyDescent="0.2">
      <c r="B21" s="1" t="s">
        <v>637</v>
      </c>
      <c r="C21" s="26">
        <v>39205</v>
      </c>
      <c r="D21" s="26" t="s">
        <v>646</v>
      </c>
      <c r="E21" s="2" t="s">
        <v>601</v>
      </c>
      <c r="F21" s="3">
        <v>53336</v>
      </c>
    </row>
    <row r="22" spans="2:6" x14ac:dyDescent="0.2">
      <c r="B22" s="1" t="s">
        <v>637</v>
      </c>
      <c r="C22" s="26">
        <v>39205</v>
      </c>
      <c r="D22" s="2" t="s">
        <v>650</v>
      </c>
      <c r="E22" s="2" t="s">
        <v>601</v>
      </c>
      <c r="F22" s="3">
        <v>53337</v>
      </c>
    </row>
    <row r="23" spans="2:6" x14ac:dyDescent="0.2">
      <c r="B23" s="1" t="s">
        <v>637</v>
      </c>
      <c r="C23" s="26">
        <v>39209</v>
      </c>
      <c r="D23" s="2" t="s">
        <v>651</v>
      </c>
      <c r="E23" s="2" t="s">
        <v>601</v>
      </c>
      <c r="F23" s="3">
        <v>53440</v>
      </c>
    </row>
    <row r="24" spans="2:6" x14ac:dyDescent="0.2">
      <c r="B24" s="1" t="s">
        <v>637</v>
      </c>
      <c r="C24" s="26">
        <v>39210</v>
      </c>
      <c r="D24" s="2" t="s">
        <v>654</v>
      </c>
      <c r="E24" s="2" t="s">
        <v>601</v>
      </c>
      <c r="F24" s="3">
        <v>53396</v>
      </c>
    </row>
    <row r="25" spans="2:6" ht="25.5" x14ac:dyDescent="0.2">
      <c r="B25" s="1" t="s">
        <v>637</v>
      </c>
      <c r="C25" s="26">
        <v>39227</v>
      </c>
      <c r="D25" s="2" t="s">
        <v>652</v>
      </c>
      <c r="E25" s="2" t="s">
        <v>601</v>
      </c>
      <c r="F25" s="3">
        <v>53519</v>
      </c>
    </row>
    <row r="26" spans="2:6" x14ac:dyDescent="0.2">
      <c r="B26" s="1" t="s">
        <v>637</v>
      </c>
      <c r="C26" s="26">
        <v>39229</v>
      </c>
      <c r="D26" s="2" t="s">
        <v>653</v>
      </c>
      <c r="E26" s="2" t="s">
        <v>601</v>
      </c>
      <c r="F26" s="3">
        <v>53546</v>
      </c>
    </row>
    <row r="27" spans="2:6" x14ac:dyDescent="0.2">
      <c r="B27" s="1" t="s">
        <v>637</v>
      </c>
      <c r="C27" s="26">
        <v>39248</v>
      </c>
      <c r="D27" s="2" t="s">
        <v>598</v>
      </c>
      <c r="E27" s="2" t="s">
        <v>601</v>
      </c>
      <c r="F27" s="3">
        <v>53660</v>
      </c>
    </row>
    <row r="28" spans="2:6" ht="25.5" x14ac:dyDescent="0.2">
      <c r="B28" s="1" t="s">
        <v>637</v>
      </c>
      <c r="C28" s="26">
        <v>39255</v>
      </c>
      <c r="D28" s="2" t="s">
        <v>652</v>
      </c>
      <c r="E28" s="2" t="s">
        <v>601</v>
      </c>
      <c r="F28" s="3">
        <v>53801</v>
      </c>
    </row>
    <row r="29" spans="2:6" x14ac:dyDescent="0.2">
      <c r="B29" s="1" t="s">
        <v>637</v>
      </c>
      <c r="C29" s="26">
        <v>39259</v>
      </c>
      <c r="D29" s="2" t="s">
        <v>911</v>
      </c>
      <c r="E29" s="2" t="s">
        <v>601</v>
      </c>
      <c r="F29" s="3">
        <v>53852</v>
      </c>
    </row>
    <row r="30" spans="2:6" x14ac:dyDescent="0.2">
      <c r="B30" s="1" t="s">
        <v>637</v>
      </c>
      <c r="C30" s="26">
        <v>39275</v>
      </c>
      <c r="D30" s="2" t="s">
        <v>596</v>
      </c>
      <c r="E30" s="2" t="s">
        <v>647</v>
      </c>
      <c r="F30" s="3">
        <v>54007</v>
      </c>
    </row>
    <row r="31" spans="2:6" x14ac:dyDescent="0.2">
      <c r="B31" s="1" t="s">
        <v>637</v>
      </c>
      <c r="C31" s="26">
        <v>39297</v>
      </c>
      <c r="D31" s="2" t="s">
        <v>599</v>
      </c>
      <c r="E31" s="2" t="s">
        <v>602</v>
      </c>
      <c r="F31" s="3">
        <v>54208</v>
      </c>
    </row>
    <row r="32" spans="2:6" x14ac:dyDescent="0.2">
      <c r="B32" s="1" t="s">
        <v>637</v>
      </c>
      <c r="C32" s="26">
        <v>39308</v>
      </c>
      <c r="D32" s="2" t="s">
        <v>596</v>
      </c>
      <c r="E32" s="2" t="s">
        <v>655</v>
      </c>
      <c r="F32" s="3" t="s">
        <v>657</v>
      </c>
    </row>
    <row r="33" spans="2:6" x14ac:dyDescent="0.2">
      <c r="B33" s="1" t="s">
        <v>637</v>
      </c>
      <c r="C33" s="26">
        <v>39316</v>
      </c>
      <c r="D33" s="2" t="s">
        <v>598</v>
      </c>
      <c r="E33" s="2" t="s">
        <v>601</v>
      </c>
      <c r="F33" s="3">
        <v>54468</v>
      </c>
    </row>
    <row r="34" spans="2:6" x14ac:dyDescent="0.2">
      <c r="B34" s="1" t="s">
        <v>637</v>
      </c>
      <c r="C34" s="26">
        <v>39323</v>
      </c>
      <c r="D34" s="2" t="s">
        <v>599</v>
      </c>
      <c r="E34" s="2" t="s">
        <v>606</v>
      </c>
      <c r="F34" s="3">
        <v>54531</v>
      </c>
    </row>
    <row r="35" spans="2:6" x14ac:dyDescent="0.2">
      <c r="B35" s="1" t="s">
        <v>637</v>
      </c>
      <c r="C35" s="26">
        <v>39329</v>
      </c>
      <c r="D35" s="2" t="s">
        <v>599</v>
      </c>
      <c r="E35" s="2" t="s">
        <v>656</v>
      </c>
      <c r="F35" s="27">
        <v>54542</v>
      </c>
    </row>
    <row r="36" spans="2:6" ht="25.5" x14ac:dyDescent="0.2">
      <c r="B36" s="1" t="s">
        <v>637</v>
      </c>
      <c r="C36" s="26">
        <v>39960</v>
      </c>
      <c r="D36" s="2" t="s">
        <v>596</v>
      </c>
      <c r="E36" s="2" t="s">
        <v>971</v>
      </c>
      <c r="F36" s="27" t="s">
        <v>966</v>
      </c>
    </row>
    <row r="37" spans="2:6" ht="25.5" x14ac:dyDescent="0.2">
      <c r="B37" s="1" t="s">
        <v>637</v>
      </c>
      <c r="C37" s="26">
        <v>40016</v>
      </c>
      <c r="D37" s="2" t="s">
        <v>598</v>
      </c>
      <c r="E37" s="2" t="s">
        <v>967</v>
      </c>
      <c r="F37" s="27">
        <v>62928</v>
      </c>
    </row>
    <row r="38" spans="2:6" ht="25.5" x14ac:dyDescent="0.2">
      <c r="B38" s="1" t="s">
        <v>637</v>
      </c>
      <c r="C38" s="26">
        <v>40017</v>
      </c>
      <c r="D38" s="2" t="s">
        <v>911</v>
      </c>
      <c r="E38" s="2" t="s">
        <v>967</v>
      </c>
      <c r="F38" s="27">
        <v>62998</v>
      </c>
    </row>
    <row r="39" spans="2:6" x14ac:dyDescent="0.2">
      <c r="B39" s="1" t="s">
        <v>637</v>
      </c>
      <c r="C39" s="26">
        <v>40030</v>
      </c>
      <c r="D39" s="2" t="s">
        <v>599</v>
      </c>
      <c r="E39" s="2" t="s">
        <v>968</v>
      </c>
      <c r="F39" s="27">
        <v>63122</v>
      </c>
    </row>
    <row r="40" spans="2:6" x14ac:dyDescent="0.2">
      <c r="B40" s="1" t="s">
        <v>637</v>
      </c>
      <c r="C40" s="26">
        <v>40030</v>
      </c>
      <c r="D40" s="2" t="s">
        <v>599</v>
      </c>
      <c r="E40" s="2" t="s">
        <v>969</v>
      </c>
      <c r="F40" s="27">
        <v>63128</v>
      </c>
    </row>
    <row r="41" spans="2:6" ht="25.5" x14ac:dyDescent="0.2">
      <c r="B41" s="1" t="s">
        <v>637</v>
      </c>
      <c r="C41" s="26">
        <v>40252</v>
      </c>
      <c r="D41" s="2" t="s">
        <v>596</v>
      </c>
      <c r="E41" s="2" t="s">
        <v>986</v>
      </c>
      <c r="F41" s="27" t="s">
        <v>970</v>
      </c>
    </row>
    <row r="42" spans="2:6" x14ac:dyDescent="0.2">
      <c r="B42" s="1" t="s">
        <v>637</v>
      </c>
      <c r="C42" s="26">
        <v>40282</v>
      </c>
      <c r="D42" s="2" t="s">
        <v>598</v>
      </c>
      <c r="E42" s="2" t="s">
        <v>972</v>
      </c>
      <c r="F42" s="27">
        <v>66179</v>
      </c>
    </row>
    <row r="43" spans="2:6" x14ac:dyDescent="0.2">
      <c r="B43" s="1" t="s">
        <v>637</v>
      </c>
      <c r="C43" s="26">
        <v>40288</v>
      </c>
      <c r="D43" s="2" t="s">
        <v>599</v>
      </c>
      <c r="E43" s="2" t="s">
        <v>542</v>
      </c>
      <c r="F43" s="27">
        <v>66196</v>
      </c>
    </row>
    <row r="44" spans="2:6" ht="25.5" x14ac:dyDescent="0.2">
      <c r="B44" s="1" t="s">
        <v>637</v>
      </c>
      <c r="C44" s="26">
        <v>40297</v>
      </c>
      <c r="D44" s="2" t="s">
        <v>973</v>
      </c>
      <c r="E44" s="2" t="s">
        <v>601</v>
      </c>
      <c r="F44" s="27">
        <v>66444</v>
      </c>
    </row>
    <row r="45" spans="2:6" x14ac:dyDescent="0.2">
      <c r="B45" s="1" t="s">
        <v>637</v>
      </c>
      <c r="C45" s="26">
        <v>40301</v>
      </c>
      <c r="D45" s="2" t="s">
        <v>604</v>
      </c>
      <c r="E45" s="2" t="s">
        <v>601</v>
      </c>
      <c r="F45" s="27">
        <v>66477</v>
      </c>
    </row>
    <row r="46" spans="2:6" x14ac:dyDescent="0.2">
      <c r="B46" s="1" t="s">
        <v>637</v>
      </c>
      <c r="C46" s="26">
        <v>40302</v>
      </c>
      <c r="D46" s="2" t="s">
        <v>642</v>
      </c>
      <c r="E46" s="2" t="s">
        <v>601</v>
      </c>
      <c r="F46" s="27">
        <v>66675</v>
      </c>
    </row>
    <row r="47" spans="2:6" x14ac:dyDescent="0.2">
      <c r="B47" s="1" t="s">
        <v>637</v>
      </c>
      <c r="C47" s="26">
        <v>40303</v>
      </c>
      <c r="D47" s="2" t="s">
        <v>974</v>
      </c>
      <c r="E47" s="2" t="s">
        <v>601</v>
      </c>
      <c r="F47" s="27">
        <v>66676</v>
      </c>
    </row>
    <row r="48" spans="2:6" ht="25.5" x14ac:dyDescent="0.2">
      <c r="B48" s="1" t="s">
        <v>637</v>
      </c>
      <c r="C48" s="26">
        <v>40303</v>
      </c>
      <c r="D48" s="2" t="s">
        <v>984</v>
      </c>
      <c r="E48" s="2" t="s">
        <v>601</v>
      </c>
      <c r="F48" s="27">
        <v>66677</v>
      </c>
    </row>
    <row r="49" spans="2:6" x14ac:dyDescent="0.2">
      <c r="B49" s="1" t="s">
        <v>637</v>
      </c>
      <c r="C49" s="26">
        <v>40436</v>
      </c>
      <c r="D49" s="2" t="s">
        <v>599</v>
      </c>
      <c r="E49" s="2" t="s">
        <v>975</v>
      </c>
      <c r="F49" s="27">
        <v>68590</v>
      </c>
    </row>
    <row r="50" spans="2:6" ht="25.5" x14ac:dyDescent="0.2">
      <c r="B50" s="1" t="s">
        <v>637</v>
      </c>
      <c r="C50" s="26">
        <v>40451</v>
      </c>
      <c r="D50" s="2" t="s">
        <v>596</v>
      </c>
      <c r="E50" s="2" t="s">
        <v>976</v>
      </c>
      <c r="F50" s="27">
        <v>68922</v>
      </c>
    </row>
    <row r="51" spans="2:6" x14ac:dyDescent="0.2">
      <c r="B51" s="1" t="s">
        <v>637</v>
      </c>
      <c r="C51" s="26">
        <v>40457</v>
      </c>
      <c r="D51" s="2" t="s">
        <v>599</v>
      </c>
      <c r="E51" s="2" t="s">
        <v>542</v>
      </c>
      <c r="F51" s="27">
        <v>68972</v>
      </c>
    </row>
    <row r="52" spans="2:6" x14ac:dyDescent="0.2">
      <c r="B52" s="1" t="s">
        <v>637</v>
      </c>
      <c r="C52" s="26">
        <v>40458</v>
      </c>
      <c r="D52" s="2" t="s">
        <v>598</v>
      </c>
      <c r="E52" s="2" t="s">
        <v>977</v>
      </c>
      <c r="F52" s="27">
        <v>69082</v>
      </c>
    </row>
    <row r="53" spans="2:6" ht="25.5" x14ac:dyDescent="0.2">
      <c r="B53" s="1" t="s">
        <v>637</v>
      </c>
      <c r="C53" s="26">
        <v>40511</v>
      </c>
      <c r="D53" s="2" t="s">
        <v>978</v>
      </c>
      <c r="E53" s="2" t="s">
        <v>601</v>
      </c>
      <c r="F53" s="27">
        <v>69843</v>
      </c>
    </row>
    <row r="54" spans="2:6" x14ac:dyDescent="0.2">
      <c r="B54" s="1" t="s">
        <v>637</v>
      </c>
      <c r="C54" s="26">
        <v>40512</v>
      </c>
      <c r="D54" s="2" t="s">
        <v>642</v>
      </c>
      <c r="E54" s="2" t="s">
        <v>601</v>
      </c>
      <c r="F54" s="27">
        <v>69849</v>
      </c>
    </row>
    <row r="55" spans="2:6" x14ac:dyDescent="0.2">
      <c r="B55" s="1" t="s">
        <v>637</v>
      </c>
      <c r="C55" s="26">
        <v>40512</v>
      </c>
      <c r="D55" s="2" t="s">
        <v>979</v>
      </c>
      <c r="E55" s="2" t="s">
        <v>601</v>
      </c>
      <c r="F55" s="27">
        <v>69850</v>
      </c>
    </row>
    <row r="56" spans="2:6" ht="25.5" x14ac:dyDescent="0.2">
      <c r="B56" s="1" t="s">
        <v>637</v>
      </c>
      <c r="C56" s="26">
        <v>40512</v>
      </c>
      <c r="D56" s="2" t="s">
        <v>938</v>
      </c>
      <c r="E56" s="2" t="s">
        <v>601</v>
      </c>
      <c r="F56" s="27">
        <v>69854</v>
      </c>
    </row>
    <row r="57" spans="2:6" x14ac:dyDescent="0.2">
      <c r="B57" s="1" t="s">
        <v>637</v>
      </c>
      <c r="C57" s="26">
        <v>40512</v>
      </c>
      <c r="D57" s="2" t="s">
        <v>604</v>
      </c>
      <c r="E57" s="2" t="s">
        <v>601</v>
      </c>
      <c r="F57" s="27">
        <v>69854</v>
      </c>
    </row>
    <row r="58" spans="2:6" ht="25.5" x14ac:dyDescent="0.2">
      <c r="B58" s="1" t="s">
        <v>637</v>
      </c>
      <c r="C58" s="26">
        <v>40512</v>
      </c>
      <c r="D58" s="2" t="s">
        <v>980</v>
      </c>
      <c r="E58" s="2" t="s">
        <v>601</v>
      </c>
      <c r="F58" s="27">
        <v>69873</v>
      </c>
    </row>
    <row r="59" spans="2:6" x14ac:dyDescent="0.2">
      <c r="B59" s="1" t="s">
        <v>637</v>
      </c>
      <c r="C59" s="26">
        <v>40512</v>
      </c>
      <c r="D59" s="2" t="s">
        <v>981</v>
      </c>
      <c r="E59" s="2" t="s">
        <v>601</v>
      </c>
      <c r="F59" s="27">
        <v>69874</v>
      </c>
    </row>
    <row r="60" spans="2:6" x14ac:dyDescent="0.2">
      <c r="B60" s="1" t="s">
        <v>637</v>
      </c>
      <c r="C60" s="26">
        <v>40512</v>
      </c>
      <c r="D60" s="2" t="s">
        <v>911</v>
      </c>
      <c r="E60" s="2" t="s">
        <v>601</v>
      </c>
      <c r="F60" s="27">
        <v>69889</v>
      </c>
    </row>
    <row r="61" spans="2:6" x14ac:dyDescent="0.2">
      <c r="B61" s="1" t="s">
        <v>637</v>
      </c>
      <c r="C61" s="26">
        <v>40512</v>
      </c>
      <c r="D61" s="2" t="s">
        <v>982</v>
      </c>
      <c r="E61" s="2" t="s">
        <v>601</v>
      </c>
      <c r="F61" s="27">
        <v>69903</v>
      </c>
    </row>
    <row r="62" spans="2:6" x14ac:dyDescent="0.2">
      <c r="B62" s="1" t="s">
        <v>637</v>
      </c>
      <c r="C62" s="26">
        <v>40512</v>
      </c>
      <c r="D62" s="2" t="s">
        <v>598</v>
      </c>
      <c r="E62" s="2" t="s">
        <v>601</v>
      </c>
      <c r="F62" s="27" t="s">
        <v>983</v>
      </c>
    </row>
    <row r="63" spans="2:6" ht="25.5" x14ac:dyDescent="0.2">
      <c r="B63" s="1" t="s">
        <v>637</v>
      </c>
      <c r="C63" s="26">
        <v>40513</v>
      </c>
      <c r="D63" s="2" t="s">
        <v>984</v>
      </c>
      <c r="E63" s="2" t="s">
        <v>601</v>
      </c>
      <c r="F63" s="27">
        <v>69890</v>
      </c>
    </row>
    <row r="64" spans="2:6" x14ac:dyDescent="0.2">
      <c r="B64" s="1" t="s">
        <v>637</v>
      </c>
      <c r="C64" s="26">
        <v>40526</v>
      </c>
      <c r="D64" s="2" t="s">
        <v>596</v>
      </c>
      <c r="E64" s="2" t="s">
        <v>601</v>
      </c>
      <c r="F64" s="27">
        <v>70137</v>
      </c>
    </row>
    <row r="65" spans="2:6" x14ac:dyDescent="0.2">
      <c r="B65" s="1" t="s">
        <v>637</v>
      </c>
      <c r="C65" s="26">
        <v>40588</v>
      </c>
      <c r="D65" s="2" t="s">
        <v>599</v>
      </c>
      <c r="E65" s="2" t="s">
        <v>985</v>
      </c>
      <c r="F65" s="27">
        <v>71061</v>
      </c>
    </row>
    <row r="66" spans="2:6" ht="25.5" x14ac:dyDescent="0.2">
      <c r="B66" s="1" t="s">
        <v>637</v>
      </c>
      <c r="C66" s="26">
        <v>40609</v>
      </c>
      <c r="D66" s="2" t="s">
        <v>596</v>
      </c>
      <c r="E66" s="2" t="s">
        <v>987</v>
      </c>
      <c r="F66" s="27">
        <v>71401</v>
      </c>
    </row>
    <row r="67" spans="2:6" x14ac:dyDescent="0.2">
      <c r="B67" s="1" t="s">
        <v>637</v>
      </c>
      <c r="C67" s="26">
        <v>40626</v>
      </c>
      <c r="D67" s="2" t="s">
        <v>599</v>
      </c>
      <c r="E67" s="2" t="s">
        <v>542</v>
      </c>
      <c r="F67" s="27">
        <v>71713</v>
      </c>
    </row>
    <row r="68" spans="2:6" x14ac:dyDescent="0.2">
      <c r="B68" s="1" t="s">
        <v>637</v>
      </c>
      <c r="C68" s="26">
        <v>40675</v>
      </c>
      <c r="D68" s="2" t="s">
        <v>1284</v>
      </c>
      <c r="E68" s="2" t="s">
        <v>1277</v>
      </c>
      <c r="F68" s="27" t="s">
        <v>1276</v>
      </c>
    </row>
    <row r="69" spans="2:6" ht="127.5" x14ac:dyDescent="0.2">
      <c r="B69" s="1" t="s">
        <v>637</v>
      </c>
      <c r="C69" s="26">
        <v>40679</v>
      </c>
      <c r="D69" s="2" t="s">
        <v>1284</v>
      </c>
      <c r="E69" s="2" t="s">
        <v>1279</v>
      </c>
      <c r="F69" s="27" t="s">
        <v>1278</v>
      </c>
    </row>
    <row r="70" spans="2:6" x14ac:dyDescent="0.2">
      <c r="B70" s="1" t="s">
        <v>637</v>
      </c>
      <c r="C70" s="26">
        <v>40679</v>
      </c>
      <c r="D70" s="2" t="s">
        <v>1284</v>
      </c>
      <c r="E70" s="2" t="s">
        <v>1280</v>
      </c>
      <c r="F70" s="27" t="s">
        <v>1281</v>
      </c>
    </row>
    <row r="71" spans="2:6" ht="51" x14ac:dyDescent="0.2">
      <c r="B71" s="1" t="s">
        <v>637</v>
      </c>
      <c r="C71" s="26">
        <v>40680</v>
      </c>
      <c r="D71" s="2" t="s">
        <v>1284</v>
      </c>
      <c r="E71" s="2" t="s">
        <v>1283</v>
      </c>
      <c r="F71" s="27" t="s">
        <v>1282</v>
      </c>
    </row>
    <row r="72" spans="2:6" x14ac:dyDescent="0.2">
      <c r="B72" s="1" t="s">
        <v>637</v>
      </c>
      <c r="C72" s="26">
        <v>40681</v>
      </c>
      <c r="D72" s="2" t="s">
        <v>599</v>
      </c>
      <c r="E72" s="2" t="s">
        <v>954</v>
      </c>
      <c r="F72" s="27" t="s">
        <v>1285</v>
      </c>
    </row>
    <row r="73" spans="2:6" x14ac:dyDescent="0.2">
      <c r="B73" s="1" t="s">
        <v>637</v>
      </c>
      <c r="C73" s="26">
        <v>40681</v>
      </c>
      <c r="D73" s="2" t="s">
        <v>1284</v>
      </c>
      <c r="E73" s="2" t="s">
        <v>1286</v>
      </c>
      <c r="F73" s="27" t="s">
        <v>1287</v>
      </c>
    </row>
    <row r="74" spans="2:6" ht="38.25" x14ac:dyDescent="0.2">
      <c r="B74" s="1" t="s">
        <v>637</v>
      </c>
      <c r="C74" s="26">
        <v>40681</v>
      </c>
      <c r="D74" s="2" t="s">
        <v>1284</v>
      </c>
      <c r="E74" s="2" t="s">
        <v>1289</v>
      </c>
      <c r="F74" s="27" t="s">
        <v>1288</v>
      </c>
    </row>
    <row r="75" spans="2:6" ht="25.5" x14ac:dyDescent="0.2">
      <c r="B75" s="1" t="s">
        <v>637</v>
      </c>
      <c r="C75" s="26">
        <v>40681</v>
      </c>
      <c r="D75" s="2" t="s">
        <v>974</v>
      </c>
      <c r="E75" s="2" t="s">
        <v>1291</v>
      </c>
      <c r="F75" s="27" t="s">
        <v>1290</v>
      </c>
    </row>
    <row r="76" spans="2:6" x14ac:dyDescent="0.2">
      <c r="B76" s="1" t="s">
        <v>637</v>
      </c>
      <c r="C76" s="26">
        <v>40682</v>
      </c>
      <c r="D76" s="2" t="s">
        <v>1284</v>
      </c>
      <c r="E76" s="2" t="s">
        <v>1292</v>
      </c>
      <c r="F76" s="27" t="s">
        <v>1293</v>
      </c>
    </row>
    <row r="77" spans="2:6" x14ac:dyDescent="0.2">
      <c r="B77" s="1" t="s">
        <v>637</v>
      </c>
      <c r="C77" s="26">
        <v>40682</v>
      </c>
      <c r="D77" s="2" t="s">
        <v>1284</v>
      </c>
      <c r="E77" s="2" t="s">
        <v>1295</v>
      </c>
      <c r="F77" s="27" t="s">
        <v>1294</v>
      </c>
    </row>
    <row r="78" spans="2:6" x14ac:dyDescent="0.2">
      <c r="B78" s="1" t="s">
        <v>637</v>
      </c>
      <c r="C78" s="26">
        <v>40682</v>
      </c>
      <c r="D78" s="2" t="s">
        <v>1284</v>
      </c>
      <c r="E78" s="2" t="s">
        <v>1297</v>
      </c>
      <c r="F78" s="27" t="s">
        <v>1296</v>
      </c>
    </row>
    <row r="79" spans="2:6" ht="25.5" x14ac:dyDescent="0.2">
      <c r="B79" s="1" t="s">
        <v>637</v>
      </c>
      <c r="C79" s="26">
        <v>40686</v>
      </c>
      <c r="D79" s="2" t="s">
        <v>1284</v>
      </c>
      <c r="E79" s="2" t="s">
        <v>1299</v>
      </c>
      <c r="F79" s="27" t="s">
        <v>1298</v>
      </c>
    </row>
    <row r="80" spans="2:6" x14ac:dyDescent="0.2">
      <c r="B80" s="1" t="s">
        <v>637</v>
      </c>
      <c r="C80" s="26">
        <v>40686</v>
      </c>
      <c r="D80" s="2" t="s">
        <v>1284</v>
      </c>
      <c r="E80" s="2" t="s">
        <v>1301</v>
      </c>
      <c r="F80" s="27" t="s">
        <v>1300</v>
      </c>
    </row>
    <row r="81" spans="2:6" x14ac:dyDescent="0.2">
      <c r="B81" s="1" t="s">
        <v>637</v>
      </c>
      <c r="C81" s="26">
        <v>40688</v>
      </c>
      <c r="D81" s="2" t="s">
        <v>974</v>
      </c>
      <c r="E81" s="2" t="s">
        <v>1303</v>
      </c>
      <c r="F81" s="27" t="s">
        <v>1302</v>
      </c>
    </row>
    <row r="82" spans="2:6" x14ac:dyDescent="0.2">
      <c r="B82" s="1" t="s">
        <v>637</v>
      </c>
      <c r="C82" s="26">
        <v>40689</v>
      </c>
      <c r="D82" s="2" t="s">
        <v>1284</v>
      </c>
      <c r="E82" s="2" t="s">
        <v>1305</v>
      </c>
      <c r="F82" s="27" t="s">
        <v>1304</v>
      </c>
    </row>
    <row r="83" spans="2:6" ht="25.5" x14ac:dyDescent="0.2">
      <c r="B83" s="1" t="s">
        <v>637</v>
      </c>
      <c r="C83" s="26">
        <v>40694</v>
      </c>
      <c r="D83" s="2" t="s">
        <v>1284</v>
      </c>
      <c r="E83" s="2" t="s">
        <v>1307</v>
      </c>
      <c r="F83" s="27" t="s">
        <v>1306</v>
      </c>
    </row>
    <row r="84" spans="2:6" x14ac:dyDescent="0.2">
      <c r="B84" s="1" t="s">
        <v>637</v>
      </c>
      <c r="C84" s="26">
        <v>40694</v>
      </c>
      <c r="D84" s="2" t="s">
        <v>1284</v>
      </c>
      <c r="E84" s="2" t="s">
        <v>1309</v>
      </c>
      <c r="F84" s="27" t="s">
        <v>1308</v>
      </c>
    </row>
    <row r="85" spans="2:6" ht="25.5" x14ac:dyDescent="0.2">
      <c r="B85" s="1" t="s">
        <v>637</v>
      </c>
      <c r="C85" s="26">
        <v>40694</v>
      </c>
      <c r="D85" s="2" t="s">
        <v>1314</v>
      </c>
      <c r="E85" s="2" t="s">
        <v>1311</v>
      </c>
      <c r="F85" s="27" t="s">
        <v>1310</v>
      </c>
    </row>
    <row r="86" spans="2:6" x14ac:dyDescent="0.2">
      <c r="B86" s="1" t="s">
        <v>637</v>
      </c>
      <c r="C86" s="26">
        <v>40696</v>
      </c>
      <c r="D86" s="2" t="s">
        <v>1284</v>
      </c>
      <c r="E86" s="2" t="s">
        <v>1313</v>
      </c>
      <c r="F86" s="27" t="s">
        <v>1312</v>
      </c>
    </row>
    <row r="87" spans="2:6" x14ac:dyDescent="0.2">
      <c r="B87" s="1" t="s">
        <v>637</v>
      </c>
      <c r="C87" s="26">
        <v>40700</v>
      </c>
      <c r="D87" s="2" t="s">
        <v>1284</v>
      </c>
      <c r="E87" s="2" t="s">
        <v>1316</v>
      </c>
      <c r="F87" s="27" t="s">
        <v>1315</v>
      </c>
    </row>
    <row r="88" spans="2:6" ht="25.5" x14ac:dyDescent="0.2">
      <c r="B88" s="1" t="s">
        <v>637</v>
      </c>
      <c r="C88" s="26">
        <v>40702</v>
      </c>
      <c r="D88" s="2" t="s">
        <v>1284</v>
      </c>
      <c r="E88" s="2" t="s">
        <v>1318</v>
      </c>
      <c r="F88" s="27" t="s">
        <v>1317</v>
      </c>
    </row>
    <row r="89" spans="2:6" x14ac:dyDescent="0.2">
      <c r="B89" s="1" t="s">
        <v>637</v>
      </c>
      <c r="C89" s="26">
        <v>40702</v>
      </c>
      <c r="D89" s="2" t="s">
        <v>1319</v>
      </c>
      <c r="E89" s="2" t="s">
        <v>1321</v>
      </c>
      <c r="F89" s="27" t="s">
        <v>1320</v>
      </c>
    </row>
    <row r="90" spans="2:6" ht="178.5" x14ac:dyDescent="0.2">
      <c r="B90" s="1" t="s">
        <v>637</v>
      </c>
      <c r="C90" s="26">
        <v>40703</v>
      </c>
      <c r="D90" s="2" t="s">
        <v>1284</v>
      </c>
      <c r="E90" s="2" t="s">
        <v>1323</v>
      </c>
      <c r="F90" s="27" t="s">
        <v>1322</v>
      </c>
    </row>
    <row r="91" spans="2:6" x14ac:dyDescent="0.2">
      <c r="B91" s="1" t="s">
        <v>637</v>
      </c>
      <c r="C91" s="26">
        <v>40703</v>
      </c>
      <c r="D91" s="2" t="s">
        <v>911</v>
      </c>
      <c r="E91" s="2" t="s">
        <v>601</v>
      </c>
      <c r="F91" s="27">
        <v>73275</v>
      </c>
    </row>
    <row r="92" spans="2:6" x14ac:dyDescent="0.2">
      <c r="B92" s="1" t="s">
        <v>637</v>
      </c>
      <c r="C92" s="26">
        <v>40703</v>
      </c>
      <c r="D92" s="2" t="s">
        <v>1284</v>
      </c>
      <c r="E92" s="2" t="s">
        <v>1325</v>
      </c>
      <c r="F92" s="27" t="s">
        <v>1324</v>
      </c>
    </row>
    <row r="93" spans="2:6" x14ac:dyDescent="0.2">
      <c r="B93" s="1" t="s">
        <v>637</v>
      </c>
      <c r="C93" s="26">
        <v>40703</v>
      </c>
      <c r="D93" s="2" t="s">
        <v>1326</v>
      </c>
      <c r="E93" s="2" t="s">
        <v>601</v>
      </c>
      <c r="F93" s="27" t="s">
        <v>1327</v>
      </c>
    </row>
    <row r="94" spans="2:6" x14ac:dyDescent="0.2">
      <c r="B94" s="1" t="s">
        <v>637</v>
      </c>
      <c r="C94" s="26">
        <v>40703</v>
      </c>
      <c r="D94" s="2" t="s">
        <v>1328</v>
      </c>
      <c r="E94" s="2" t="s">
        <v>601</v>
      </c>
      <c r="F94" s="27" t="s">
        <v>1329</v>
      </c>
    </row>
    <row r="95" spans="2:6" ht="38.25" x14ac:dyDescent="0.2">
      <c r="B95" s="1" t="s">
        <v>637</v>
      </c>
      <c r="C95" s="26">
        <v>40703</v>
      </c>
      <c r="D95" s="2" t="s">
        <v>1284</v>
      </c>
      <c r="E95" s="2" t="s">
        <v>1331</v>
      </c>
      <c r="F95" s="27" t="s">
        <v>1330</v>
      </c>
    </row>
    <row r="96" spans="2:6" ht="25.5" x14ac:dyDescent="0.2">
      <c r="B96" s="1" t="s">
        <v>637</v>
      </c>
      <c r="C96" s="26">
        <v>40707</v>
      </c>
      <c r="D96" s="2" t="s">
        <v>1284</v>
      </c>
      <c r="E96" s="2" t="s">
        <v>1333</v>
      </c>
      <c r="F96" s="27" t="s">
        <v>1332</v>
      </c>
    </row>
    <row r="97" spans="2:6" x14ac:dyDescent="0.2">
      <c r="B97" s="1" t="s">
        <v>637</v>
      </c>
      <c r="C97" s="26">
        <v>40707</v>
      </c>
      <c r="D97" s="2" t="s">
        <v>1284</v>
      </c>
      <c r="E97" s="2" t="s">
        <v>1335</v>
      </c>
      <c r="F97" s="27" t="s">
        <v>1334</v>
      </c>
    </row>
    <row r="98" spans="2:6" ht="25.5" x14ac:dyDescent="0.2">
      <c r="B98" s="1" t="s">
        <v>637</v>
      </c>
      <c r="C98" s="26">
        <v>40707</v>
      </c>
      <c r="D98" s="2" t="s">
        <v>1336</v>
      </c>
      <c r="E98" s="2" t="s">
        <v>601</v>
      </c>
      <c r="F98" s="27" t="s">
        <v>1337</v>
      </c>
    </row>
    <row r="99" spans="2:6" ht="38.25" x14ac:dyDescent="0.2">
      <c r="B99" s="1" t="s">
        <v>637</v>
      </c>
      <c r="C99" s="26">
        <v>40707</v>
      </c>
      <c r="D99" s="2" t="s">
        <v>1338</v>
      </c>
      <c r="E99" s="2" t="s">
        <v>601</v>
      </c>
      <c r="F99" s="27" t="s">
        <v>1339</v>
      </c>
    </row>
    <row r="100" spans="2:6" x14ac:dyDescent="0.2">
      <c r="B100" s="1" t="s">
        <v>637</v>
      </c>
      <c r="C100" s="26">
        <v>40707</v>
      </c>
      <c r="D100" s="2" t="s">
        <v>598</v>
      </c>
      <c r="E100" s="2" t="s">
        <v>601</v>
      </c>
      <c r="F100" s="27" t="s">
        <v>1340</v>
      </c>
    </row>
    <row r="101" spans="2:6" ht="25.5" x14ac:dyDescent="0.2">
      <c r="B101" s="1" t="s">
        <v>637</v>
      </c>
      <c r="C101" s="26">
        <v>40731</v>
      </c>
      <c r="D101" s="2" t="s">
        <v>599</v>
      </c>
      <c r="E101" s="2" t="s">
        <v>1341</v>
      </c>
      <c r="F101" s="27">
        <v>207729</v>
      </c>
    </row>
    <row r="102" spans="2:6" x14ac:dyDescent="0.2">
      <c r="B102" s="1" t="s">
        <v>637</v>
      </c>
      <c r="C102" s="26">
        <v>40844</v>
      </c>
      <c r="D102" s="2" t="s">
        <v>598</v>
      </c>
      <c r="E102" s="2" t="s">
        <v>1342</v>
      </c>
      <c r="F102" s="27">
        <v>210963</v>
      </c>
    </row>
    <row r="103" spans="2:6" ht="51" x14ac:dyDescent="0.2">
      <c r="B103" s="1" t="s">
        <v>637</v>
      </c>
      <c r="C103" s="26">
        <v>40844</v>
      </c>
      <c r="D103" s="2" t="s">
        <v>604</v>
      </c>
      <c r="E103" s="2" t="s">
        <v>1343</v>
      </c>
      <c r="F103" s="27">
        <v>210985</v>
      </c>
    </row>
    <row r="104" spans="2:6" ht="51" x14ac:dyDescent="0.2">
      <c r="B104" s="1" t="s">
        <v>637</v>
      </c>
      <c r="C104" s="26">
        <v>40856</v>
      </c>
      <c r="D104" s="2" t="s">
        <v>599</v>
      </c>
      <c r="E104" s="2" t="s">
        <v>1344</v>
      </c>
      <c r="F104" s="27">
        <v>211245</v>
      </c>
    </row>
    <row r="105" spans="2:6" ht="25.5" x14ac:dyDescent="0.2">
      <c r="B105" s="1" t="s">
        <v>637</v>
      </c>
      <c r="C105" s="26">
        <v>40998</v>
      </c>
      <c r="D105" s="2" t="s">
        <v>596</v>
      </c>
      <c r="E105" s="2" t="s">
        <v>1441</v>
      </c>
      <c r="F105" s="27" t="s">
        <v>1442</v>
      </c>
    </row>
    <row r="106" spans="2:6" x14ac:dyDescent="0.2">
      <c r="B106" s="1" t="s">
        <v>637</v>
      </c>
      <c r="C106" s="26">
        <v>41022</v>
      </c>
      <c r="D106" s="2" t="s">
        <v>598</v>
      </c>
      <c r="E106" s="2" t="s">
        <v>601</v>
      </c>
      <c r="F106" s="27">
        <v>223081</v>
      </c>
    </row>
    <row r="107" spans="2:6" x14ac:dyDescent="0.2">
      <c r="B107" s="1" t="s">
        <v>637</v>
      </c>
      <c r="C107" s="26">
        <v>41033</v>
      </c>
      <c r="D107" s="2" t="s">
        <v>599</v>
      </c>
      <c r="E107" s="2" t="s">
        <v>968</v>
      </c>
      <c r="F107" s="27">
        <v>224424</v>
      </c>
    </row>
    <row r="108" spans="2:6" ht="38.25" x14ac:dyDescent="0.2">
      <c r="B108" s="1" t="s">
        <v>637</v>
      </c>
      <c r="C108" s="26">
        <v>41362</v>
      </c>
      <c r="D108" s="2" t="s">
        <v>596</v>
      </c>
      <c r="E108" s="2" t="s">
        <v>1445</v>
      </c>
      <c r="F108" s="27" t="s">
        <v>1443</v>
      </c>
    </row>
    <row r="109" spans="2:6" x14ac:dyDescent="0.2">
      <c r="B109" s="1" t="s">
        <v>637</v>
      </c>
      <c r="C109" s="26">
        <v>41386</v>
      </c>
      <c r="D109" s="2" t="s">
        <v>598</v>
      </c>
      <c r="E109" s="2" t="s">
        <v>601</v>
      </c>
      <c r="F109" s="27">
        <v>243590</v>
      </c>
    </row>
    <row r="110" spans="2:6" x14ac:dyDescent="0.2">
      <c r="B110" s="1" t="s">
        <v>637</v>
      </c>
      <c r="C110" s="26">
        <v>41386</v>
      </c>
      <c r="D110" s="2" t="s">
        <v>911</v>
      </c>
      <c r="E110" s="2" t="s">
        <v>601</v>
      </c>
      <c r="F110" s="27">
        <v>243591</v>
      </c>
    </row>
    <row r="111" spans="2:6" x14ac:dyDescent="0.2">
      <c r="B111" s="1" t="s">
        <v>637</v>
      </c>
      <c r="C111" s="26">
        <v>41393</v>
      </c>
      <c r="D111" s="2" t="s">
        <v>599</v>
      </c>
      <c r="E111" s="2" t="s">
        <v>1444</v>
      </c>
      <c r="F111" s="27">
        <v>243689</v>
      </c>
    </row>
    <row r="112" spans="2:6" ht="38.25" x14ac:dyDescent="0.2">
      <c r="B112" s="1" t="s">
        <v>637</v>
      </c>
      <c r="C112" s="26">
        <v>41411</v>
      </c>
      <c r="D112" s="2" t="s">
        <v>596</v>
      </c>
      <c r="E112" s="2" t="s">
        <v>1446</v>
      </c>
      <c r="F112" s="27" t="s">
        <v>1447</v>
      </c>
    </row>
    <row r="113" spans="1:6" x14ac:dyDescent="0.2">
      <c r="B113" s="1" t="s">
        <v>637</v>
      </c>
      <c r="C113" s="26">
        <v>41424</v>
      </c>
      <c r="D113" s="2" t="s">
        <v>598</v>
      </c>
      <c r="E113" s="2" t="s">
        <v>601</v>
      </c>
      <c r="F113" s="27">
        <v>244535</v>
      </c>
    </row>
    <row r="114" spans="1:6" x14ac:dyDescent="0.2">
      <c r="B114" s="1" t="s">
        <v>637</v>
      </c>
      <c r="C114" s="26">
        <v>41428</v>
      </c>
      <c r="D114" s="2" t="s">
        <v>911</v>
      </c>
      <c r="E114" s="2" t="s">
        <v>601</v>
      </c>
      <c r="F114" s="27">
        <v>244639</v>
      </c>
    </row>
    <row r="115" spans="1:6" x14ac:dyDescent="0.2">
      <c r="B115" s="1" t="s">
        <v>637</v>
      </c>
      <c r="C115" s="26">
        <v>41436</v>
      </c>
      <c r="D115" s="2" t="s">
        <v>599</v>
      </c>
      <c r="E115" s="2" t="s">
        <v>968</v>
      </c>
      <c r="F115" s="27">
        <v>244742</v>
      </c>
    </row>
    <row r="116" spans="1:6" x14ac:dyDescent="0.2">
      <c r="A116" s="20" t="s">
        <v>1057</v>
      </c>
      <c r="B116" s="21"/>
      <c r="C116" s="21"/>
      <c r="D116" s="23"/>
      <c r="E116" s="23"/>
      <c r="F116" s="24"/>
    </row>
    <row r="117" spans="1:6" x14ac:dyDescent="0.2">
      <c r="A117" s="25" t="s">
        <v>1060</v>
      </c>
      <c r="B117" s="1" t="s">
        <v>1059</v>
      </c>
      <c r="C117" s="26">
        <v>40598</v>
      </c>
      <c r="D117" s="2" t="s">
        <v>596</v>
      </c>
      <c r="E117" s="2" t="s">
        <v>60</v>
      </c>
      <c r="F117" s="27" t="s">
        <v>1058</v>
      </c>
    </row>
    <row r="118" spans="1:6" x14ac:dyDescent="0.2">
      <c r="B118" s="1" t="s">
        <v>1059</v>
      </c>
      <c r="C118" s="26">
        <v>40617</v>
      </c>
      <c r="D118" s="2" t="s">
        <v>911</v>
      </c>
      <c r="E118" s="2" t="s">
        <v>601</v>
      </c>
      <c r="F118" s="27">
        <v>71533</v>
      </c>
    </row>
    <row r="119" spans="1:6" x14ac:dyDescent="0.2">
      <c r="B119" s="1" t="s">
        <v>1059</v>
      </c>
      <c r="C119" s="26">
        <v>40619</v>
      </c>
      <c r="D119" s="2" t="s">
        <v>598</v>
      </c>
      <c r="E119" s="2" t="s">
        <v>601</v>
      </c>
      <c r="F119" s="27">
        <v>71617</v>
      </c>
    </row>
    <row r="120" spans="1:6" x14ac:dyDescent="0.2">
      <c r="B120" s="1" t="s">
        <v>1059</v>
      </c>
      <c r="C120" s="26">
        <v>40637</v>
      </c>
      <c r="D120" s="2" t="s">
        <v>599</v>
      </c>
      <c r="E120" s="2" t="s">
        <v>606</v>
      </c>
      <c r="F120" s="27">
        <v>71922</v>
      </c>
    </row>
    <row r="121" spans="1:6" x14ac:dyDescent="0.2">
      <c r="A121" s="20" t="s">
        <v>1448</v>
      </c>
      <c r="B121" s="21"/>
      <c r="C121" s="21"/>
      <c r="D121" s="23"/>
      <c r="E121" s="23"/>
      <c r="F121" s="24"/>
    </row>
    <row r="122" spans="1:6" ht="25.5" x14ac:dyDescent="0.2">
      <c r="B122" s="1" t="s">
        <v>1450</v>
      </c>
      <c r="C122" s="26">
        <v>40731</v>
      </c>
      <c r="D122" s="2" t="s">
        <v>599</v>
      </c>
      <c r="E122" s="2" t="s">
        <v>1449</v>
      </c>
      <c r="F122" s="27">
        <v>207729</v>
      </c>
    </row>
    <row r="123" spans="1:6" ht="140.25" x14ac:dyDescent="0.2">
      <c r="B123" s="1" t="s">
        <v>1450</v>
      </c>
      <c r="C123" s="26">
        <v>40855</v>
      </c>
      <c r="D123" s="2" t="s">
        <v>596</v>
      </c>
      <c r="E123" s="2" t="s">
        <v>1451</v>
      </c>
      <c r="F123" s="27" t="s">
        <v>1452</v>
      </c>
    </row>
    <row r="124" spans="1:6" ht="51" x14ac:dyDescent="0.2">
      <c r="B124" s="1" t="s">
        <v>1450</v>
      </c>
      <c r="C124" s="26">
        <v>40856</v>
      </c>
      <c r="D124" s="2" t="s">
        <v>599</v>
      </c>
      <c r="E124" s="2" t="s">
        <v>1344</v>
      </c>
      <c r="F124" s="27">
        <v>211245</v>
      </c>
    </row>
    <row r="125" spans="1:6" ht="25.5" x14ac:dyDescent="0.2">
      <c r="B125" s="1" t="s">
        <v>1450</v>
      </c>
      <c r="C125" s="26">
        <v>40868</v>
      </c>
      <c r="D125" s="2" t="s">
        <v>1453</v>
      </c>
      <c r="E125" s="2" t="s">
        <v>601</v>
      </c>
      <c r="F125" s="27">
        <v>211725</v>
      </c>
    </row>
    <row r="126" spans="1:6" x14ac:dyDescent="0.2">
      <c r="B126" s="1" t="s">
        <v>1450</v>
      </c>
      <c r="C126" s="26">
        <v>40868</v>
      </c>
      <c r="D126" s="2" t="s">
        <v>1326</v>
      </c>
      <c r="E126" s="2" t="s">
        <v>601</v>
      </c>
      <c r="F126" s="27">
        <v>211781</v>
      </c>
    </row>
    <row r="127" spans="1:6" x14ac:dyDescent="0.2">
      <c r="B127" s="1" t="s">
        <v>1450</v>
      </c>
      <c r="C127" s="26">
        <v>40869</v>
      </c>
      <c r="D127" s="2" t="s">
        <v>911</v>
      </c>
      <c r="E127" s="2" t="s">
        <v>601</v>
      </c>
      <c r="F127" s="27">
        <v>211727</v>
      </c>
    </row>
    <row r="128" spans="1:6" x14ac:dyDescent="0.2">
      <c r="B128" s="1" t="s">
        <v>1450</v>
      </c>
      <c r="C128" s="26">
        <v>40869</v>
      </c>
      <c r="D128" s="2" t="s">
        <v>1454</v>
      </c>
      <c r="E128" s="2" t="s">
        <v>601</v>
      </c>
      <c r="F128" s="27">
        <v>211728</v>
      </c>
    </row>
    <row r="129" spans="2:6" x14ac:dyDescent="0.2">
      <c r="B129" s="1" t="s">
        <v>1450</v>
      </c>
      <c r="C129" s="26">
        <v>40869</v>
      </c>
      <c r="D129" s="2" t="s">
        <v>1455</v>
      </c>
      <c r="E129" s="2" t="s">
        <v>601</v>
      </c>
      <c r="F129" s="27">
        <v>211778</v>
      </c>
    </row>
    <row r="130" spans="2:6" ht="25.5" x14ac:dyDescent="0.2">
      <c r="B130" s="1" t="s">
        <v>1450</v>
      </c>
      <c r="C130" s="26">
        <v>40869</v>
      </c>
      <c r="D130" s="2" t="s">
        <v>1456</v>
      </c>
      <c r="E130" s="2" t="s">
        <v>601</v>
      </c>
      <c r="F130" s="27">
        <v>211780</v>
      </c>
    </row>
    <row r="131" spans="2:6" x14ac:dyDescent="0.2">
      <c r="B131" s="1" t="s">
        <v>1450</v>
      </c>
      <c r="C131" s="26">
        <v>40869</v>
      </c>
      <c r="D131" s="2" t="s">
        <v>1457</v>
      </c>
      <c r="E131" s="2" t="s">
        <v>601</v>
      </c>
      <c r="F131" s="27">
        <v>211782</v>
      </c>
    </row>
    <row r="132" spans="2:6" x14ac:dyDescent="0.2">
      <c r="B132" s="1" t="s">
        <v>1450</v>
      </c>
      <c r="C132" s="26">
        <v>40869</v>
      </c>
      <c r="D132" s="2" t="s">
        <v>604</v>
      </c>
      <c r="E132" s="2" t="s">
        <v>1458</v>
      </c>
      <c r="F132" s="27" t="s">
        <v>1459</v>
      </c>
    </row>
    <row r="133" spans="2:6" x14ac:dyDescent="0.2">
      <c r="B133" s="1" t="s">
        <v>1450</v>
      </c>
      <c r="C133" s="26">
        <v>40869</v>
      </c>
      <c r="D133" s="2" t="s">
        <v>1460</v>
      </c>
      <c r="E133" s="2" t="s">
        <v>1458</v>
      </c>
      <c r="F133" s="27" t="s">
        <v>1461</v>
      </c>
    </row>
    <row r="134" spans="2:6" ht="25.5" x14ac:dyDescent="0.2">
      <c r="B134" s="1" t="s">
        <v>1450</v>
      </c>
      <c r="C134" s="26">
        <v>40869</v>
      </c>
      <c r="D134" s="2" t="s">
        <v>1462</v>
      </c>
      <c r="E134" s="2" t="s">
        <v>601</v>
      </c>
      <c r="F134" s="27">
        <v>211823</v>
      </c>
    </row>
    <row r="135" spans="2:6" ht="25.5" x14ac:dyDescent="0.2">
      <c r="B135" s="1" t="s">
        <v>1450</v>
      </c>
      <c r="C135" s="26">
        <v>40870</v>
      </c>
      <c r="D135" s="2" t="s">
        <v>1314</v>
      </c>
      <c r="E135" s="2" t="s">
        <v>601</v>
      </c>
      <c r="F135" s="27">
        <v>211779</v>
      </c>
    </row>
    <row r="136" spans="2:6" x14ac:dyDescent="0.2">
      <c r="B136" s="1" t="s">
        <v>1450</v>
      </c>
      <c r="C136" s="26">
        <v>40883</v>
      </c>
      <c r="D136" s="2" t="s">
        <v>1463</v>
      </c>
      <c r="E136" s="2" t="s">
        <v>601</v>
      </c>
      <c r="F136" s="27">
        <v>212163</v>
      </c>
    </row>
    <row r="137" spans="2:6" ht="25.5" x14ac:dyDescent="0.2">
      <c r="B137" s="1" t="s">
        <v>1450</v>
      </c>
      <c r="C137" s="26">
        <v>40898</v>
      </c>
      <c r="D137" s="2" t="s">
        <v>599</v>
      </c>
      <c r="E137" s="2" t="s">
        <v>1464</v>
      </c>
      <c r="F137" s="27">
        <v>212694</v>
      </c>
    </row>
    <row r="138" spans="2:6" x14ac:dyDescent="0.2">
      <c r="B138" s="1" t="s">
        <v>1450</v>
      </c>
      <c r="C138" s="26">
        <v>40939</v>
      </c>
      <c r="D138" s="2" t="s">
        <v>596</v>
      </c>
      <c r="E138" s="2" t="s">
        <v>190</v>
      </c>
      <c r="F138" s="27">
        <v>214436</v>
      </c>
    </row>
    <row r="139" spans="2:6" x14ac:dyDescent="0.2">
      <c r="B139" s="1" t="s">
        <v>1450</v>
      </c>
      <c r="C139" s="26">
        <v>40997</v>
      </c>
      <c r="D139" s="2" t="s">
        <v>598</v>
      </c>
      <c r="E139" s="2" t="s">
        <v>601</v>
      </c>
      <c r="F139" s="27">
        <v>220223</v>
      </c>
    </row>
    <row r="140" spans="2:6" ht="216.75" x14ac:dyDescent="0.2">
      <c r="B140" s="1" t="s">
        <v>1450</v>
      </c>
      <c r="C140" s="26">
        <v>41131</v>
      </c>
      <c r="D140" s="2" t="s">
        <v>596</v>
      </c>
      <c r="E140" s="2" t="s">
        <v>1465</v>
      </c>
      <c r="F140" s="27" t="s">
        <v>1466</v>
      </c>
    </row>
    <row r="141" spans="2:6" ht="25.5" x14ac:dyDescent="0.2">
      <c r="B141" s="1" t="s">
        <v>1450</v>
      </c>
      <c r="C141" s="26">
        <v>41149</v>
      </c>
      <c r="D141" s="2" t="s">
        <v>1456</v>
      </c>
      <c r="E141" s="2" t="s">
        <v>601</v>
      </c>
      <c r="F141" s="27">
        <v>233068</v>
      </c>
    </row>
    <row r="142" spans="2:6" x14ac:dyDescent="0.2">
      <c r="B142" s="1" t="s">
        <v>1450</v>
      </c>
      <c r="C142" s="26">
        <v>41150</v>
      </c>
      <c r="D142" s="2" t="s">
        <v>598</v>
      </c>
      <c r="E142" s="2" t="s">
        <v>601</v>
      </c>
      <c r="F142" s="27">
        <v>233192</v>
      </c>
    </row>
    <row r="143" spans="2:6" x14ac:dyDescent="0.2">
      <c r="B143" s="1" t="s">
        <v>1450</v>
      </c>
      <c r="C143" s="26">
        <v>41150</v>
      </c>
      <c r="D143" s="2" t="s">
        <v>911</v>
      </c>
      <c r="E143" s="2" t="s">
        <v>601</v>
      </c>
      <c r="F143" s="27">
        <v>233192</v>
      </c>
    </row>
    <row r="144" spans="2:6" x14ac:dyDescent="0.2">
      <c r="B144" s="1" t="s">
        <v>1450</v>
      </c>
      <c r="C144" s="26">
        <v>41150</v>
      </c>
      <c r="D144" s="2" t="s">
        <v>604</v>
      </c>
      <c r="E144" s="2" t="s">
        <v>601</v>
      </c>
      <c r="F144" s="27">
        <v>233208</v>
      </c>
    </row>
    <row r="145" spans="1:6" ht="25.5" x14ac:dyDescent="0.2">
      <c r="B145" s="1" t="s">
        <v>1450</v>
      </c>
      <c r="C145" s="26">
        <v>41150</v>
      </c>
      <c r="D145" s="2" t="s">
        <v>1453</v>
      </c>
      <c r="E145" s="2" t="s">
        <v>601</v>
      </c>
      <c r="F145" s="27">
        <v>233210</v>
      </c>
    </row>
    <row r="146" spans="1:6" x14ac:dyDescent="0.2">
      <c r="B146" s="1" t="s">
        <v>1450</v>
      </c>
      <c r="C146" s="26">
        <v>41157</v>
      </c>
      <c r="D146" s="2" t="s">
        <v>1467</v>
      </c>
      <c r="E146" s="2" t="s">
        <v>601</v>
      </c>
      <c r="F146" s="27">
        <v>233392</v>
      </c>
    </row>
    <row r="147" spans="1:6" x14ac:dyDescent="0.2">
      <c r="B147" s="1" t="s">
        <v>1450</v>
      </c>
      <c r="C147" s="26">
        <v>41158</v>
      </c>
      <c r="D147" s="2" t="s">
        <v>599</v>
      </c>
      <c r="E147" s="2" t="s">
        <v>1444</v>
      </c>
      <c r="F147" s="27">
        <v>233393</v>
      </c>
    </row>
    <row r="148" spans="1:6" ht="25.5" x14ac:dyDescent="0.2">
      <c r="B148" s="1" t="s">
        <v>1450</v>
      </c>
      <c r="C148" s="26">
        <v>41163</v>
      </c>
      <c r="D148" s="2" t="s">
        <v>596</v>
      </c>
      <c r="E148" s="2" t="s">
        <v>1468</v>
      </c>
      <c r="F148" s="27" t="s">
        <v>1469</v>
      </c>
    </row>
    <row r="149" spans="1:6" x14ac:dyDescent="0.2">
      <c r="B149" s="1" t="s">
        <v>1450</v>
      </c>
      <c r="C149" s="26">
        <v>41178</v>
      </c>
      <c r="D149" s="2" t="s">
        <v>599</v>
      </c>
      <c r="E149" s="2" t="s">
        <v>1470</v>
      </c>
      <c r="F149" s="27">
        <v>234425</v>
      </c>
    </row>
    <row r="150" spans="1:6" x14ac:dyDescent="0.2">
      <c r="B150" s="1" t="s">
        <v>1450</v>
      </c>
      <c r="C150" s="26">
        <v>41183</v>
      </c>
      <c r="D150" s="2" t="s">
        <v>599</v>
      </c>
      <c r="E150" s="2" t="s">
        <v>236</v>
      </c>
      <c r="F150" s="27">
        <v>234508</v>
      </c>
    </row>
    <row r="151" spans="1:6" x14ac:dyDescent="0.2">
      <c r="A151" s="20" t="s">
        <v>1474</v>
      </c>
      <c r="B151" s="21"/>
      <c r="C151" s="21"/>
      <c r="D151" s="23"/>
      <c r="E151" s="23"/>
      <c r="F151" s="24"/>
    </row>
    <row r="152" spans="1:6" x14ac:dyDescent="0.2">
      <c r="B152" s="1" t="s">
        <v>1471</v>
      </c>
      <c r="C152" s="26">
        <v>41254</v>
      </c>
      <c r="D152" s="2" t="s">
        <v>596</v>
      </c>
      <c r="E152" s="2" t="s">
        <v>1472</v>
      </c>
      <c r="F152" s="27" t="s">
        <v>1473</v>
      </c>
    </row>
    <row r="153" spans="1:6" x14ac:dyDescent="0.2">
      <c r="B153" s="1" t="s">
        <v>1471</v>
      </c>
      <c r="C153" s="26">
        <v>41262</v>
      </c>
      <c r="D153" s="2" t="s">
        <v>911</v>
      </c>
      <c r="E153" s="2" t="s">
        <v>601</v>
      </c>
      <c r="F153" s="27">
        <v>240483</v>
      </c>
    </row>
    <row r="154" spans="1:6" x14ac:dyDescent="0.2">
      <c r="B154" s="1" t="s">
        <v>1471</v>
      </c>
      <c r="C154" s="26">
        <v>41267</v>
      </c>
      <c r="D154" s="2" t="s">
        <v>598</v>
      </c>
      <c r="E154" s="2" t="s">
        <v>601</v>
      </c>
      <c r="F154" s="27">
        <v>240531</v>
      </c>
    </row>
    <row r="155" spans="1:6" x14ac:dyDescent="0.2">
      <c r="B155" s="1" t="s">
        <v>1471</v>
      </c>
      <c r="C155" s="26">
        <v>41274</v>
      </c>
      <c r="D155" s="2" t="s">
        <v>599</v>
      </c>
      <c r="E155" s="2" t="s">
        <v>606</v>
      </c>
      <c r="F155" s="27">
        <v>240588</v>
      </c>
    </row>
    <row r="156" spans="1:6" x14ac:dyDescent="0.2">
      <c r="B156" s="1" t="s">
        <v>1471</v>
      </c>
      <c r="C156" s="26">
        <v>41276</v>
      </c>
      <c r="D156" s="2" t="s">
        <v>599</v>
      </c>
      <c r="E156" s="2" t="s">
        <v>1475</v>
      </c>
      <c r="F156" s="27">
        <v>240607</v>
      </c>
    </row>
    <row r="157" spans="1:6" x14ac:dyDescent="0.2">
      <c r="C157" s="26"/>
      <c r="E157" s="27"/>
      <c r="F157" s="1"/>
    </row>
    <row r="158" spans="1:6" x14ac:dyDescent="0.2">
      <c r="A158" s="20" t="s">
        <v>1691</v>
      </c>
      <c r="B158" s="21"/>
      <c r="C158" s="21"/>
      <c r="D158" s="23"/>
      <c r="E158" s="23"/>
      <c r="F158" s="24"/>
    </row>
    <row r="159" spans="1:6" ht="25.5" x14ac:dyDescent="0.2">
      <c r="B159" s="1" t="s">
        <v>1692</v>
      </c>
      <c r="C159" s="26">
        <v>41795</v>
      </c>
      <c r="D159" s="2" t="s">
        <v>596</v>
      </c>
      <c r="E159" s="2" t="s">
        <v>1693</v>
      </c>
      <c r="F159" s="27" t="s">
        <v>1694</v>
      </c>
    </row>
    <row r="160" spans="1:6" x14ac:dyDescent="0.2">
      <c r="B160" s="1" t="s">
        <v>1692</v>
      </c>
      <c r="C160" s="26">
        <v>41813</v>
      </c>
      <c r="D160" s="2" t="s">
        <v>1284</v>
      </c>
      <c r="E160" s="2" t="s">
        <v>601</v>
      </c>
      <c r="F160" s="27">
        <v>257215</v>
      </c>
    </row>
    <row r="161" spans="1:6" x14ac:dyDescent="0.2">
      <c r="B161" s="1" t="s">
        <v>1692</v>
      </c>
      <c r="C161" s="26">
        <v>41814</v>
      </c>
      <c r="D161" s="2" t="s">
        <v>1284</v>
      </c>
      <c r="E161" s="2" t="s">
        <v>601</v>
      </c>
      <c r="F161" s="27">
        <v>257216</v>
      </c>
    </row>
    <row r="162" spans="1:6" x14ac:dyDescent="0.2">
      <c r="B162" s="1" t="s">
        <v>1692</v>
      </c>
      <c r="C162" s="26">
        <v>41815</v>
      </c>
      <c r="D162" s="2" t="s">
        <v>1284</v>
      </c>
      <c r="E162" s="2" t="s">
        <v>601</v>
      </c>
      <c r="F162" s="27">
        <v>257391</v>
      </c>
    </row>
    <row r="163" spans="1:6" x14ac:dyDescent="0.2">
      <c r="B163" s="1" t="s">
        <v>1692</v>
      </c>
      <c r="C163" s="26">
        <v>41817</v>
      </c>
      <c r="D163" s="2" t="s">
        <v>1284</v>
      </c>
      <c r="E163" s="2" t="s">
        <v>601</v>
      </c>
      <c r="F163" s="27" t="s">
        <v>1695</v>
      </c>
    </row>
    <row r="164" spans="1:6" x14ac:dyDescent="0.2">
      <c r="B164" s="1" t="s">
        <v>1692</v>
      </c>
      <c r="C164" s="26">
        <v>41827</v>
      </c>
      <c r="D164" s="2" t="s">
        <v>1284</v>
      </c>
      <c r="E164" s="2" t="s">
        <v>601</v>
      </c>
      <c r="F164" s="3" t="s">
        <v>1696</v>
      </c>
    </row>
    <row r="165" spans="1:6" x14ac:dyDescent="0.2">
      <c r="B165" s="1" t="s">
        <v>1692</v>
      </c>
      <c r="C165" s="26">
        <v>41827</v>
      </c>
      <c r="D165" s="2" t="s">
        <v>911</v>
      </c>
      <c r="E165" s="2" t="s">
        <v>601</v>
      </c>
      <c r="F165" s="3">
        <v>257982</v>
      </c>
    </row>
    <row r="166" spans="1:6" x14ac:dyDescent="0.2">
      <c r="B166" s="1" t="s">
        <v>1692</v>
      </c>
      <c r="C166" s="26">
        <v>41827</v>
      </c>
      <c r="D166" s="2" t="s">
        <v>1139</v>
      </c>
      <c r="E166" s="2" t="s">
        <v>601</v>
      </c>
      <c r="F166" s="3">
        <v>258002</v>
      </c>
    </row>
    <row r="167" spans="1:6" x14ac:dyDescent="0.2">
      <c r="B167" s="1" t="s">
        <v>1692</v>
      </c>
      <c r="C167" s="26">
        <v>41828</v>
      </c>
      <c r="D167" s="2" t="s">
        <v>598</v>
      </c>
      <c r="E167" s="2" t="s">
        <v>601</v>
      </c>
      <c r="F167" s="3">
        <v>258042</v>
      </c>
    </row>
    <row r="168" spans="1:6" x14ac:dyDescent="0.2">
      <c r="B168" s="1" t="s">
        <v>1692</v>
      </c>
      <c r="C168" s="26">
        <v>41907</v>
      </c>
      <c r="D168" s="2" t="s">
        <v>599</v>
      </c>
      <c r="E168" s="2" t="s">
        <v>607</v>
      </c>
      <c r="F168" s="3">
        <v>260895</v>
      </c>
    </row>
    <row r="169" spans="1:6" x14ac:dyDescent="0.2">
      <c r="B169" s="1" t="s">
        <v>1692</v>
      </c>
      <c r="C169" s="26">
        <v>41942</v>
      </c>
      <c r="D169" s="2" t="s">
        <v>596</v>
      </c>
      <c r="E169" s="2" t="s">
        <v>1697</v>
      </c>
      <c r="F169" s="3" t="s">
        <v>1698</v>
      </c>
    </row>
    <row r="170" spans="1:6" x14ac:dyDescent="0.2">
      <c r="B170" s="1" t="s">
        <v>1692</v>
      </c>
      <c r="C170" s="26">
        <v>41974</v>
      </c>
      <c r="D170" s="2" t="s">
        <v>598</v>
      </c>
      <c r="E170" s="2" t="s">
        <v>601</v>
      </c>
      <c r="F170" s="3">
        <v>262263</v>
      </c>
    </row>
    <row r="171" spans="1:6" x14ac:dyDescent="0.2">
      <c r="B171" s="1" t="s">
        <v>1692</v>
      </c>
      <c r="C171" s="26">
        <v>42018</v>
      </c>
      <c r="D171" s="2" t="s">
        <v>599</v>
      </c>
      <c r="E171" s="2" t="s">
        <v>647</v>
      </c>
      <c r="F171" s="3">
        <v>263038</v>
      </c>
    </row>
    <row r="173" spans="1:6" x14ac:dyDescent="0.2">
      <c r="A173" s="20" t="s">
        <v>1699</v>
      </c>
      <c r="B173" s="21"/>
      <c r="C173" s="21"/>
      <c r="D173" s="23"/>
      <c r="E173" s="23"/>
      <c r="F173" s="24"/>
    </row>
    <row r="174" spans="1:6" ht="38.25" x14ac:dyDescent="0.2">
      <c r="B174" s="1" t="s">
        <v>1700</v>
      </c>
      <c r="C174" s="26">
        <v>42156</v>
      </c>
      <c r="D174" s="2" t="s">
        <v>596</v>
      </c>
      <c r="E174" s="2" t="s">
        <v>1701</v>
      </c>
      <c r="F174" s="27" t="s">
        <v>1702</v>
      </c>
    </row>
    <row r="175" spans="1:6" x14ac:dyDescent="0.2">
      <c r="B175" s="1" t="s">
        <v>1700</v>
      </c>
      <c r="C175" s="26">
        <v>42185</v>
      </c>
      <c r="D175" s="2" t="s">
        <v>598</v>
      </c>
      <c r="E175" s="2" t="s">
        <v>601</v>
      </c>
      <c r="F175" s="3">
        <v>267229</v>
      </c>
    </row>
    <row r="176" spans="1:6" x14ac:dyDescent="0.2">
      <c r="B176" s="1" t="s">
        <v>1700</v>
      </c>
      <c r="C176" s="26">
        <v>42186</v>
      </c>
      <c r="D176" s="2" t="s">
        <v>911</v>
      </c>
      <c r="E176" s="2" t="s">
        <v>601</v>
      </c>
      <c r="F176" s="3">
        <v>267249</v>
      </c>
    </row>
    <row r="177" spans="1:6" x14ac:dyDescent="0.2">
      <c r="B177" s="1" t="s">
        <v>1700</v>
      </c>
      <c r="C177" s="26">
        <v>42186</v>
      </c>
      <c r="D177" s="2" t="s">
        <v>1139</v>
      </c>
      <c r="E177" s="2" t="s">
        <v>601</v>
      </c>
      <c r="F177" s="3">
        <v>267290</v>
      </c>
    </row>
    <row r="178" spans="1:6" x14ac:dyDescent="0.2">
      <c r="B178" s="1" t="s">
        <v>1700</v>
      </c>
      <c r="C178" s="26">
        <v>42201</v>
      </c>
      <c r="D178" s="2" t="s">
        <v>911</v>
      </c>
      <c r="E178" s="2" t="s">
        <v>601</v>
      </c>
      <c r="F178" s="3">
        <v>267513</v>
      </c>
    </row>
    <row r="179" spans="1:6" x14ac:dyDescent="0.2">
      <c r="B179" s="1" t="s">
        <v>1700</v>
      </c>
      <c r="C179" s="26">
        <v>42201</v>
      </c>
      <c r="D179" s="2" t="s">
        <v>598</v>
      </c>
      <c r="E179" s="2" t="s">
        <v>601</v>
      </c>
      <c r="F179" s="3">
        <v>267527</v>
      </c>
    </row>
    <row r="180" spans="1:6" x14ac:dyDescent="0.2">
      <c r="B180" s="1" t="s">
        <v>1700</v>
      </c>
      <c r="C180" s="26">
        <v>42201</v>
      </c>
      <c r="D180" s="2" t="s">
        <v>596</v>
      </c>
      <c r="E180" s="2" t="s">
        <v>1586</v>
      </c>
      <c r="F180" s="3">
        <v>267536</v>
      </c>
    </row>
    <row r="181" spans="1:6" x14ac:dyDescent="0.2">
      <c r="B181" s="1" t="s">
        <v>1700</v>
      </c>
      <c r="C181" s="26">
        <v>42201</v>
      </c>
      <c r="D181" s="2" t="s">
        <v>1139</v>
      </c>
      <c r="E181" s="2" t="s">
        <v>1586</v>
      </c>
      <c r="F181" s="3">
        <v>267606</v>
      </c>
    </row>
    <row r="182" spans="1:6" x14ac:dyDescent="0.2">
      <c r="B182" s="1" t="s">
        <v>1700</v>
      </c>
      <c r="C182" s="44">
        <v>42207</v>
      </c>
      <c r="D182" s="2" t="s">
        <v>599</v>
      </c>
      <c r="E182" s="1" t="s">
        <v>1899</v>
      </c>
    </row>
    <row r="183" spans="1:6" x14ac:dyDescent="0.2">
      <c r="B183" s="1" t="s">
        <v>1700</v>
      </c>
      <c r="C183" s="44">
        <v>42240</v>
      </c>
      <c r="D183" s="2" t="s">
        <v>599</v>
      </c>
      <c r="E183" s="1" t="s">
        <v>1812</v>
      </c>
      <c r="F183" s="1"/>
    </row>
    <row r="184" spans="1:6" x14ac:dyDescent="0.2">
      <c r="D184" s="1"/>
      <c r="E184" s="1"/>
      <c r="F184" s="1"/>
    </row>
    <row r="185" spans="1:6" x14ac:dyDescent="0.2">
      <c r="A185" s="20" t="s">
        <v>1900</v>
      </c>
      <c r="B185" s="21"/>
      <c r="C185" s="21"/>
      <c r="D185" s="23"/>
      <c r="E185" s="23"/>
      <c r="F185" s="24"/>
    </row>
    <row r="186" spans="1:6" x14ac:dyDescent="0.2">
      <c r="B186" s="1" t="s">
        <v>2225</v>
      </c>
      <c r="C186" s="26">
        <v>42522</v>
      </c>
      <c r="D186" s="2" t="s">
        <v>596</v>
      </c>
      <c r="E186" s="2" t="s">
        <v>1818</v>
      </c>
    </row>
    <row r="187" spans="1:6" ht="25.5" x14ac:dyDescent="0.2">
      <c r="E187" s="2" t="s">
        <v>1913</v>
      </c>
    </row>
    <row r="188" spans="1:6" x14ac:dyDescent="0.2">
      <c r="E188" s="2" t="s">
        <v>1914</v>
      </c>
    </row>
    <row r="189" spans="1:6" ht="25.5" x14ac:dyDescent="0.2">
      <c r="E189" s="2" t="s">
        <v>1915</v>
      </c>
    </row>
    <row r="190" spans="1:6" x14ac:dyDescent="0.2">
      <c r="B190" s="1" t="s">
        <v>2225</v>
      </c>
      <c r="C190" s="26">
        <v>42522</v>
      </c>
      <c r="D190" s="2" t="s">
        <v>599</v>
      </c>
      <c r="E190" s="2" t="s">
        <v>1912</v>
      </c>
    </row>
    <row r="191" spans="1:6" x14ac:dyDescent="0.2">
      <c r="B191" s="1" t="s">
        <v>2225</v>
      </c>
      <c r="C191" s="26">
        <v>42523</v>
      </c>
      <c r="D191" s="2" t="s">
        <v>599</v>
      </c>
      <c r="E191" s="2" t="s">
        <v>1816</v>
      </c>
    </row>
    <row r="192" spans="1:6" x14ac:dyDescent="0.2">
      <c r="B192" s="1" t="s">
        <v>2225</v>
      </c>
      <c r="C192" s="26">
        <v>42550</v>
      </c>
      <c r="D192" s="2" t="s">
        <v>911</v>
      </c>
      <c r="E192" s="2" t="s">
        <v>1888</v>
      </c>
    </row>
    <row r="193" spans="2:5" x14ac:dyDescent="0.2">
      <c r="B193" s="1" t="s">
        <v>2225</v>
      </c>
      <c r="C193" s="26">
        <v>42552</v>
      </c>
      <c r="D193" s="2" t="s">
        <v>1139</v>
      </c>
      <c r="E193" s="2" t="s">
        <v>1815</v>
      </c>
    </row>
    <row r="194" spans="2:5" x14ac:dyDescent="0.2">
      <c r="B194" s="1" t="s">
        <v>2225</v>
      </c>
      <c r="C194" s="26">
        <v>42552</v>
      </c>
      <c r="D194" s="2" t="s">
        <v>598</v>
      </c>
      <c r="E194" s="2" t="s">
        <v>1813</v>
      </c>
    </row>
    <row r="195" spans="2:5" x14ac:dyDescent="0.2">
      <c r="B195" s="1" t="s">
        <v>2225</v>
      </c>
      <c r="C195" s="26">
        <v>42566</v>
      </c>
      <c r="D195" s="2" t="s">
        <v>911</v>
      </c>
      <c r="E195" s="2" t="s">
        <v>1911</v>
      </c>
    </row>
    <row r="196" spans="2:5" x14ac:dyDescent="0.2">
      <c r="B196" s="1" t="s">
        <v>2225</v>
      </c>
      <c r="C196" s="26">
        <v>42570</v>
      </c>
      <c r="D196" s="2" t="s">
        <v>599</v>
      </c>
      <c r="E196" s="2" t="s">
        <v>1816</v>
      </c>
    </row>
    <row r="197" spans="2:5" x14ac:dyDescent="0.2">
      <c r="B197" s="1" t="s">
        <v>2225</v>
      </c>
      <c r="C197" s="26">
        <v>42615</v>
      </c>
      <c r="D197" s="2" t="s">
        <v>911</v>
      </c>
      <c r="E197" s="2" t="s">
        <v>1888</v>
      </c>
    </row>
    <row r="198" spans="2:5" x14ac:dyDescent="0.2">
      <c r="B198" s="1" t="s">
        <v>2225</v>
      </c>
      <c r="C198" s="26">
        <v>42615</v>
      </c>
      <c r="D198" s="2" t="s">
        <v>596</v>
      </c>
      <c r="E198" s="2" t="s">
        <v>1909</v>
      </c>
    </row>
    <row r="199" spans="2:5" ht="25.5" x14ac:dyDescent="0.2">
      <c r="E199" s="2" t="s">
        <v>1910</v>
      </c>
    </row>
    <row r="200" spans="2:5" x14ac:dyDescent="0.2">
      <c r="B200" s="1" t="s">
        <v>2225</v>
      </c>
      <c r="C200" s="26">
        <v>42615</v>
      </c>
      <c r="D200" s="2" t="s">
        <v>598</v>
      </c>
      <c r="E200" s="2" t="s">
        <v>1813</v>
      </c>
    </row>
    <row r="201" spans="2:5" x14ac:dyDescent="0.2">
      <c r="B201" s="1" t="s">
        <v>2225</v>
      </c>
      <c r="C201" s="26">
        <v>42671</v>
      </c>
      <c r="D201" s="2" t="s">
        <v>596</v>
      </c>
      <c r="E201" s="2" t="s">
        <v>1818</v>
      </c>
    </row>
    <row r="202" spans="2:5" ht="25.5" x14ac:dyDescent="0.2">
      <c r="E202" s="2" t="s">
        <v>1908</v>
      </c>
    </row>
    <row r="203" spans="2:5" x14ac:dyDescent="0.2">
      <c r="B203" s="1" t="s">
        <v>2225</v>
      </c>
      <c r="C203" s="26">
        <v>42674</v>
      </c>
      <c r="D203" s="2" t="s">
        <v>599</v>
      </c>
      <c r="E203" s="2" t="s">
        <v>1906</v>
      </c>
    </row>
    <row r="204" spans="2:5" x14ac:dyDescent="0.2">
      <c r="B204" s="1" t="s">
        <v>2225</v>
      </c>
      <c r="C204" s="26">
        <v>42697</v>
      </c>
      <c r="D204" s="2" t="s">
        <v>596</v>
      </c>
      <c r="E204" s="2" t="s">
        <v>1818</v>
      </c>
    </row>
    <row r="205" spans="2:5" x14ac:dyDescent="0.2">
      <c r="E205" s="2" t="s">
        <v>1904</v>
      </c>
    </row>
    <row r="206" spans="2:5" x14ac:dyDescent="0.2">
      <c r="E206" s="2" t="s">
        <v>1905</v>
      </c>
    </row>
    <row r="207" spans="2:5" x14ac:dyDescent="0.2">
      <c r="B207" s="1" t="s">
        <v>2225</v>
      </c>
      <c r="C207" s="26">
        <v>42697</v>
      </c>
      <c r="D207" s="2" t="s">
        <v>599</v>
      </c>
      <c r="E207" s="2" t="s">
        <v>1906</v>
      </c>
    </row>
    <row r="208" spans="2:5" ht="25.5" x14ac:dyDescent="0.2">
      <c r="B208" s="1" t="s">
        <v>2225</v>
      </c>
      <c r="C208" s="26">
        <v>42696</v>
      </c>
      <c r="E208" s="2" t="s">
        <v>1907</v>
      </c>
    </row>
    <row r="209" spans="1:6" x14ac:dyDescent="0.2">
      <c r="E209" s="2" t="s">
        <v>1904</v>
      </c>
    </row>
    <row r="210" spans="1:6" x14ac:dyDescent="0.2">
      <c r="B210" s="1" t="s">
        <v>2225</v>
      </c>
      <c r="C210" s="26">
        <v>42717</v>
      </c>
      <c r="E210" s="2" t="s">
        <v>1903</v>
      </c>
    </row>
    <row r="211" spans="1:6" x14ac:dyDescent="0.2">
      <c r="B211" s="1" t="s">
        <v>2225</v>
      </c>
      <c r="C211" s="26">
        <v>42723</v>
      </c>
      <c r="E211" s="2" t="s">
        <v>1902</v>
      </c>
    </row>
    <row r="212" spans="1:6" ht="51" x14ac:dyDescent="0.2">
      <c r="B212" s="1" t="s">
        <v>2225</v>
      </c>
      <c r="C212" s="26">
        <v>42733</v>
      </c>
      <c r="D212" s="2" t="s">
        <v>599</v>
      </c>
      <c r="E212" s="2" t="s">
        <v>1901</v>
      </c>
    </row>
    <row r="213" spans="1:6" x14ac:dyDescent="0.2">
      <c r="D213" s="1"/>
      <c r="E213" s="1"/>
    </row>
    <row r="214" spans="1:6" x14ac:dyDescent="0.2">
      <c r="A214" s="96" t="s">
        <v>2486</v>
      </c>
      <c r="B214" s="18"/>
      <c r="C214" s="18"/>
      <c r="D214" s="18"/>
      <c r="E214" s="18"/>
      <c r="F214" s="18"/>
    </row>
    <row r="215" spans="1:6" x14ac:dyDescent="0.2">
      <c r="D215" s="1"/>
      <c r="E215" s="1"/>
    </row>
    <row r="216" spans="1:6" x14ac:dyDescent="0.2">
      <c r="A216" s="21" t="s">
        <v>2543</v>
      </c>
      <c r="B216" s="18"/>
      <c r="C216" s="18"/>
      <c r="D216" s="18"/>
      <c r="E216" s="18"/>
      <c r="F216" s="18"/>
    </row>
    <row r="217" spans="1:6" x14ac:dyDescent="0.2">
      <c r="B217" s="1" t="s">
        <v>2544</v>
      </c>
      <c r="C217" s="26">
        <v>42725</v>
      </c>
      <c r="D217" s="1" t="s">
        <v>599</v>
      </c>
      <c r="E217" s="1" t="s">
        <v>2539</v>
      </c>
    </row>
    <row r="218" spans="1:6" x14ac:dyDescent="0.2">
      <c r="B218" s="1" t="s">
        <v>2544</v>
      </c>
      <c r="C218" s="26">
        <v>42725</v>
      </c>
      <c r="D218" s="1" t="s">
        <v>596</v>
      </c>
      <c r="E218" s="1" t="s">
        <v>2540</v>
      </c>
    </row>
    <row r="219" spans="1:6" x14ac:dyDescent="0.2">
      <c r="C219" s="26"/>
      <c r="D219" s="1"/>
      <c r="E219" s="1" t="s">
        <v>2541</v>
      </c>
    </row>
    <row r="220" spans="1:6" x14ac:dyDescent="0.2">
      <c r="C220" s="26"/>
      <c r="D220" s="1"/>
      <c r="E220" s="1" t="s">
        <v>2542</v>
      </c>
    </row>
    <row r="221" spans="1:6" x14ac:dyDescent="0.2">
      <c r="B221" s="1" t="s">
        <v>2544</v>
      </c>
      <c r="C221" s="26">
        <v>42732</v>
      </c>
      <c r="D221" s="1" t="s">
        <v>598</v>
      </c>
      <c r="E221" s="1" t="s">
        <v>1813</v>
      </c>
    </row>
    <row r="222" spans="1:6" x14ac:dyDescent="0.2">
      <c r="B222" s="1" t="s">
        <v>2544</v>
      </c>
      <c r="C222" s="26">
        <v>42733</v>
      </c>
      <c r="D222" s="1" t="s">
        <v>599</v>
      </c>
      <c r="E222" s="1" t="s">
        <v>1921</v>
      </c>
    </row>
    <row r="223" spans="1:6" x14ac:dyDescent="0.2">
      <c r="D223" s="1"/>
      <c r="E223" s="1"/>
    </row>
    <row r="224" spans="1:6" x14ac:dyDescent="0.2">
      <c r="A224" s="21" t="s">
        <v>2545</v>
      </c>
      <c r="B224" s="18"/>
      <c r="C224" s="18"/>
      <c r="D224" s="18"/>
      <c r="E224" s="18"/>
      <c r="F224" s="18"/>
    </row>
    <row r="225" spans="1:6" x14ac:dyDescent="0.2">
      <c r="B225" s="1" t="s">
        <v>2550</v>
      </c>
      <c r="C225" s="26">
        <v>42887</v>
      </c>
      <c r="D225" s="1" t="s">
        <v>599</v>
      </c>
      <c r="E225" s="1" t="s">
        <v>1816</v>
      </c>
    </row>
    <row r="226" spans="1:6" x14ac:dyDescent="0.2">
      <c r="B226" s="1" t="s">
        <v>2550</v>
      </c>
      <c r="C226" s="26">
        <v>42887</v>
      </c>
      <c r="D226" s="1" t="s">
        <v>599</v>
      </c>
      <c r="E226" s="1" t="s">
        <v>2546</v>
      </c>
    </row>
    <row r="227" spans="1:6" x14ac:dyDescent="0.2">
      <c r="B227" s="1" t="s">
        <v>2550</v>
      </c>
      <c r="C227" s="26">
        <v>42887</v>
      </c>
      <c r="D227" s="1" t="s">
        <v>596</v>
      </c>
      <c r="E227" s="1" t="s">
        <v>2547</v>
      </c>
    </row>
    <row r="228" spans="1:6" x14ac:dyDescent="0.2">
      <c r="C228" s="26"/>
      <c r="D228" s="1"/>
      <c r="E228" s="1" t="s">
        <v>2548</v>
      </c>
    </row>
    <row r="229" spans="1:6" x14ac:dyDescent="0.2">
      <c r="D229" s="1"/>
      <c r="E229" s="1" t="s">
        <v>2549</v>
      </c>
    </row>
    <row r="230" spans="1:6" x14ac:dyDescent="0.2">
      <c r="B230" s="1" t="s">
        <v>2550</v>
      </c>
      <c r="C230" s="26">
        <v>42919</v>
      </c>
      <c r="D230" s="1" t="s">
        <v>911</v>
      </c>
      <c r="E230" s="1" t="s">
        <v>1888</v>
      </c>
    </row>
    <row r="231" spans="1:6" x14ac:dyDescent="0.2">
      <c r="B231" s="1" t="s">
        <v>2550</v>
      </c>
      <c r="C231" s="26">
        <v>42919</v>
      </c>
      <c r="D231" s="1" t="s">
        <v>598</v>
      </c>
      <c r="E231" s="1" t="s">
        <v>1813</v>
      </c>
    </row>
    <row r="232" spans="1:6" x14ac:dyDescent="0.2">
      <c r="B232" s="1" t="s">
        <v>2550</v>
      </c>
      <c r="C232" s="26">
        <v>42947</v>
      </c>
      <c r="D232" s="1" t="s">
        <v>599</v>
      </c>
      <c r="E232" s="1" t="s">
        <v>1812</v>
      </c>
    </row>
    <row r="233" spans="1:6" x14ac:dyDescent="0.2">
      <c r="D233" s="1"/>
      <c r="E233" s="1"/>
    </row>
    <row r="234" spans="1:6" x14ac:dyDescent="0.2">
      <c r="A234" s="21" t="s">
        <v>2551</v>
      </c>
      <c r="B234" s="18"/>
      <c r="C234" s="18"/>
      <c r="D234" s="18"/>
      <c r="E234" s="18"/>
      <c r="F234" s="18"/>
    </row>
    <row r="235" spans="1:6" x14ac:dyDescent="0.2">
      <c r="B235" s="1" t="s">
        <v>2558</v>
      </c>
      <c r="C235" s="26">
        <v>43252</v>
      </c>
      <c r="D235" s="1" t="s">
        <v>599</v>
      </c>
      <c r="E235" s="1" t="s">
        <v>2554</v>
      </c>
    </row>
    <row r="236" spans="1:6" x14ac:dyDescent="0.2">
      <c r="B236" s="1" t="s">
        <v>2558</v>
      </c>
      <c r="C236" s="26">
        <v>43252</v>
      </c>
      <c r="D236" s="1" t="s">
        <v>596</v>
      </c>
      <c r="E236" s="1" t="s">
        <v>2555</v>
      </c>
    </row>
    <row r="237" spans="1:6" x14ac:dyDescent="0.2">
      <c r="C237" s="26"/>
      <c r="D237" s="1"/>
      <c r="E237" s="1" t="s">
        <v>2556</v>
      </c>
    </row>
    <row r="238" spans="1:6" x14ac:dyDescent="0.2">
      <c r="C238" s="26"/>
      <c r="D238" s="1"/>
      <c r="E238" s="1" t="s">
        <v>2557</v>
      </c>
    </row>
    <row r="239" spans="1:6" x14ac:dyDescent="0.2">
      <c r="B239" s="1" t="s">
        <v>2558</v>
      </c>
      <c r="C239" s="26">
        <v>43256</v>
      </c>
      <c r="D239" s="1" t="s">
        <v>599</v>
      </c>
      <c r="E239" s="1" t="s">
        <v>1816</v>
      </c>
    </row>
    <row r="240" spans="1:6" x14ac:dyDescent="0.2">
      <c r="B240" s="1" t="s">
        <v>2558</v>
      </c>
      <c r="C240" s="26">
        <v>43283</v>
      </c>
      <c r="D240" s="1" t="s">
        <v>1139</v>
      </c>
      <c r="E240" s="1" t="s">
        <v>2553</v>
      </c>
    </row>
    <row r="241" spans="1:6" x14ac:dyDescent="0.2">
      <c r="B241" s="1" t="s">
        <v>2558</v>
      </c>
      <c r="C241" s="26">
        <v>43283</v>
      </c>
      <c r="D241" s="1" t="s">
        <v>911</v>
      </c>
      <c r="E241" s="1" t="s">
        <v>1888</v>
      </c>
    </row>
    <row r="242" spans="1:6" x14ac:dyDescent="0.2">
      <c r="B242" s="1" t="s">
        <v>2558</v>
      </c>
      <c r="C242" s="26">
        <v>43283</v>
      </c>
      <c r="D242" s="1" t="s">
        <v>598</v>
      </c>
      <c r="E242" s="1" t="s">
        <v>1813</v>
      </c>
    </row>
    <row r="243" spans="1:6" x14ac:dyDescent="0.2">
      <c r="B243" s="1" t="s">
        <v>2558</v>
      </c>
      <c r="C243" s="26">
        <v>43298</v>
      </c>
      <c r="D243" s="1" t="s">
        <v>596</v>
      </c>
      <c r="E243" s="1" t="s">
        <v>2552</v>
      </c>
    </row>
    <row r="244" spans="1:6" x14ac:dyDescent="0.2">
      <c r="B244" s="1" t="s">
        <v>2558</v>
      </c>
      <c r="C244" s="26">
        <v>43298</v>
      </c>
      <c r="D244" s="1" t="s">
        <v>911</v>
      </c>
      <c r="E244" s="1" t="s">
        <v>1888</v>
      </c>
    </row>
    <row r="245" spans="1:6" x14ac:dyDescent="0.2">
      <c r="B245" s="1" t="s">
        <v>2558</v>
      </c>
      <c r="C245" s="26">
        <v>43306</v>
      </c>
      <c r="D245" s="1" t="s">
        <v>599</v>
      </c>
      <c r="E245" s="1" t="s">
        <v>1816</v>
      </c>
    </row>
    <row r="246" spans="1:6" x14ac:dyDescent="0.2">
      <c r="B246" s="1" t="s">
        <v>2558</v>
      </c>
      <c r="C246" s="26">
        <v>43306</v>
      </c>
      <c r="D246" s="1" t="s">
        <v>599</v>
      </c>
      <c r="E246" s="1" t="s">
        <v>1812</v>
      </c>
    </row>
    <row r="247" spans="1:6" x14ac:dyDescent="0.2">
      <c r="B247" s="1" t="s">
        <v>2558</v>
      </c>
      <c r="C247" s="26">
        <v>43333</v>
      </c>
      <c r="D247" s="2" t="s">
        <v>911</v>
      </c>
      <c r="E247" s="1" t="s">
        <v>1888</v>
      </c>
    </row>
    <row r="248" spans="1:6" x14ac:dyDescent="0.2">
      <c r="B248" s="1" t="s">
        <v>2558</v>
      </c>
      <c r="C248" s="26">
        <v>43334</v>
      </c>
      <c r="D248" s="2" t="s">
        <v>598</v>
      </c>
      <c r="E248" s="1" t="s">
        <v>2585</v>
      </c>
    </row>
    <row r="249" spans="1:6" x14ac:dyDescent="0.2">
      <c r="B249" s="1" t="s">
        <v>2558</v>
      </c>
      <c r="C249" s="26">
        <v>43353</v>
      </c>
      <c r="D249" s="2" t="s">
        <v>596</v>
      </c>
      <c r="E249" s="1" t="s">
        <v>2552</v>
      </c>
    </row>
    <row r="250" spans="1:6" x14ac:dyDescent="0.2">
      <c r="B250" s="1" t="s">
        <v>2558</v>
      </c>
      <c r="C250" s="26">
        <v>43361</v>
      </c>
      <c r="D250" s="2" t="s">
        <v>599</v>
      </c>
      <c r="E250" s="1" t="s">
        <v>2208</v>
      </c>
    </row>
    <row r="251" spans="1:6" x14ac:dyDescent="0.2">
      <c r="D251" s="1"/>
      <c r="E251" s="1"/>
    </row>
    <row r="252" spans="1:6" x14ac:dyDescent="0.2">
      <c r="A252" s="21" t="s">
        <v>2590</v>
      </c>
      <c r="B252" s="18"/>
      <c r="C252" s="18"/>
      <c r="D252" s="18"/>
      <c r="E252" s="18"/>
      <c r="F252" s="18"/>
    </row>
    <row r="254" spans="1:6" x14ac:dyDescent="0.2">
      <c r="B254" s="1" t="s">
        <v>2589</v>
      </c>
      <c r="C254" s="26">
        <v>43616</v>
      </c>
      <c r="D254" s="2" t="s">
        <v>596</v>
      </c>
      <c r="E254" s="1" t="s">
        <v>2587</v>
      </c>
    </row>
    <row r="255" spans="1:6" x14ac:dyDescent="0.2">
      <c r="E255" s="1" t="s">
        <v>2556</v>
      </c>
    </row>
    <row r="256" spans="1:6" x14ac:dyDescent="0.2">
      <c r="E256" s="1" t="s">
        <v>2557</v>
      </c>
    </row>
    <row r="257" spans="2:5" x14ac:dyDescent="0.2">
      <c r="E257" s="2" t="s">
        <v>2588</v>
      </c>
    </row>
    <row r="258" spans="2:5" x14ac:dyDescent="0.2">
      <c r="B258" s="1" t="s">
        <v>2589</v>
      </c>
      <c r="C258" s="26">
        <v>43616</v>
      </c>
      <c r="D258" s="2" t="s">
        <v>599</v>
      </c>
      <c r="E258" s="2" t="s">
        <v>2586</v>
      </c>
    </row>
    <row r="259" spans="2:5" x14ac:dyDescent="0.2">
      <c r="B259" s="1" t="s">
        <v>2589</v>
      </c>
      <c r="C259" s="26">
        <v>43619</v>
      </c>
      <c r="D259" s="108" t="s">
        <v>599</v>
      </c>
      <c r="E259" s="2" t="s">
        <v>1816</v>
      </c>
    </row>
  </sheetData>
  <sortState ref="C252:E256">
    <sortCondition ref="C252"/>
  </sortState>
  <phoneticPr fontId="2" type="noConversion"/>
  <printOptions headings="1" gridLines="1"/>
  <pageMargins left="0.5" right="0.5" top="0.59" bottom="0.5" header="0.25" footer="0.5"/>
  <pageSetup scale="67" fitToHeight="6" orientation="landscape" r:id="rId1"/>
  <headerFooter alignWithMargins="0">
    <oddHeader xml:space="preserve">&amp;C&amp;"Arial,Bold"&amp;14Rocky Mountain Power DSM Program History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F177"/>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6" t="s">
        <v>590</v>
      </c>
      <c r="B3" s="16"/>
      <c r="C3" s="16"/>
      <c r="D3" s="31"/>
      <c r="E3" s="31"/>
    </row>
    <row r="4" spans="1:6" x14ac:dyDescent="0.2">
      <c r="A4" s="16"/>
      <c r="B4" s="16"/>
      <c r="C4" s="16"/>
      <c r="D4" s="31"/>
      <c r="E4" s="31"/>
    </row>
    <row r="5" spans="1:6" x14ac:dyDescent="0.2">
      <c r="A5" s="16" t="s">
        <v>679</v>
      </c>
      <c r="C5" s="16"/>
      <c r="D5" s="16" t="s">
        <v>719</v>
      </c>
      <c r="E5" s="31"/>
    </row>
    <row r="6" spans="1:6" x14ac:dyDescent="0.2">
      <c r="A6" s="16" t="s">
        <v>718</v>
      </c>
      <c r="B6" s="16"/>
      <c r="C6" s="16"/>
      <c r="D6" s="17">
        <v>38367</v>
      </c>
      <c r="E6" s="31"/>
    </row>
    <row r="7" spans="1:6" x14ac:dyDescent="0.2">
      <c r="A7" s="16" t="s">
        <v>683</v>
      </c>
      <c r="B7" s="16"/>
      <c r="C7" s="16"/>
      <c r="D7" s="32">
        <v>42705</v>
      </c>
      <c r="E7" s="31"/>
    </row>
    <row r="9" spans="1:6" x14ac:dyDescent="0.2">
      <c r="A9" s="16" t="s">
        <v>869</v>
      </c>
    </row>
    <row r="10" spans="1:6" ht="38.25" x14ac:dyDescent="0.2">
      <c r="A10" s="18" t="s">
        <v>591</v>
      </c>
      <c r="B10" s="18" t="s">
        <v>592</v>
      </c>
      <c r="C10" s="18" t="s">
        <v>593</v>
      </c>
      <c r="D10" s="18" t="s">
        <v>97</v>
      </c>
      <c r="E10" s="18" t="s">
        <v>594</v>
      </c>
      <c r="F10" s="18" t="s">
        <v>1235</v>
      </c>
    </row>
    <row r="11" spans="1:6" x14ac:dyDescent="0.2">
      <c r="A11" s="19"/>
      <c r="B11" s="19"/>
      <c r="C11" s="19"/>
      <c r="D11" s="19"/>
      <c r="E11" s="19"/>
      <c r="F11" s="19"/>
    </row>
    <row r="12" spans="1:6" x14ac:dyDescent="0.2">
      <c r="A12" s="20" t="s">
        <v>681</v>
      </c>
      <c r="B12" s="21"/>
      <c r="C12" s="21"/>
      <c r="D12" s="23"/>
      <c r="E12" s="23"/>
      <c r="F12" s="24"/>
    </row>
    <row r="13" spans="1:6" x14ac:dyDescent="0.2">
      <c r="A13" s="28" t="s">
        <v>870</v>
      </c>
      <c r="B13" s="1" t="s">
        <v>871</v>
      </c>
      <c r="C13" s="26">
        <v>38331</v>
      </c>
      <c r="D13" s="2" t="s">
        <v>596</v>
      </c>
      <c r="E13" s="2" t="s">
        <v>638</v>
      </c>
      <c r="F13" s="3" t="s">
        <v>639</v>
      </c>
    </row>
    <row r="14" spans="1:6" x14ac:dyDescent="0.2">
      <c r="B14" s="1" t="s">
        <v>871</v>
      </c>
      <c r="C14" s="26">
        <v>38359</v>
      </c>
      <c r="D14" s="2" t="s">
        <v>598</v>
      </c>
      <c r="E14" s="2" t="s">
        <v>872</v>
      </c>
      <c r="F14" s="3">
        <v>42265</v>
      </c>
    </row>
    <row r="15" spans="1:6" x14ac:dyDescent="0.2">
      <c r="B15" s="1" t="s">
        <v>871</v>
      </c>
      <c r="C15" s="26">
        <v>38365</v>
      </c>
      <c r="D15" s="2" t="s">
        <v>603</v>
      </c>
      <c r="E15" s="2" t="s">
        <v>601</v>
      </c>
      <c r="F15" s="3">
        <v>42267</v>
      </c>
    </row>
    <row r="16" spans="1:6" x14ac:dyDescent="0.2">
      <c r="B16" s="1" t="s">
        <v>871</v>
      </c>
      <c r="C16" s="26">
        <v>38373</v>
      </c>
      <c r="D16" s="2" t="s">
        <v>598</v>
      </c>
      <c r="E16" s="2" t="s">
        <v>601</v>
      </c>
      <c r="F16" s="3">
        <v>42442</v>
      </c>
    </row>
    <row r="17" spans="1:6" x14ac:dyDescent="0.2">
      <c r="B17" s="1" t="s">
        <v>871</v>
      </c>
      <c r="C17" s="26">
        <v>38393</v>
      </c>
      <c r="D17" s="2" t="s">
        <v>599</v>
      </c>
      <c r="E17" s="2" t="s">
        <v>606</v>
      </c>
      <c r="F17" s="3">
        <v>42732</v>
      </c>
    </row>
    <row r="18" spans="1:6" x14ac:dyDescent="0.2">
      <c r="C18" s="26"/>
    </row>
    <row r="19" spans="1:6" x14ac:dyDescent="0.2">
      <c r="C19" s="26"/>
    </row>
    <row r="20" spans="1:6" x14ac:dyDescent="0.2">
      <c r="A20" s="1" t="s">
        <v>889</v>
      </c>
      <c r="C20" s="26"/>
    </row>
    <row r="21" spans="1:6" x14ac:dyDescent="0.2">
      <c r="A21" s="1" t="s">
        <v>888</v>
      </c>
      <c r="C21" s="26"/>
    </row>
    <row r="22" spans="1:6" x14ac:dyDescent="0.2">
      <c r="C22" s="26"/>
    </row>
    <row r="23" spans="1:6" x14ac:dyDescent="0.2">
      <c r="A23" s="20" t="s">
        <v>103</v>
      </c>
      <c r="B23" s="21"/>
      <c r="C23" s="21"/>
      <c r="D23" s="23"/>
      <c r="E23" s="23"/>
      <c r="F23" s="24"/>
    </row>
    <row r="24" spans="1:6" x14ac:dyDescent="0.2">
      <c r="A24" s="28" t="s">
        <v>885</v>
      </c>
      <c r="B24" s="1" t="s">
        <v>886</v>
      </c>
      <c r="C24" s="26">
        <v>38366</v>
      </c>
      <c r="D24" s="2" t="s">
        <v>596</v>
      </c>
      <c r="E24" s="2" t="s">
        <v>638</v>
      </c>
      <c r="F24" s="3" t="s">
        <v>887</v>
      </c>
    </row>
    <row r="25" spans="1:6" ht="38.25" x14ac:dyDescent="0.2">
      <c r="B25" s="1" t="s">
        <v>886</v>
      </c>
      <c r="C25" s="26">
        <v>38373</v>
      </c>
      <c r="D25" s="2" t="s">
        <v>598</v>
      </c>
      <c r="E25" s="2" t="s">
        <v>890</v>
      </c>
      <c r="F25" s="3">
        <v>42443</v>
      </c>
    </row>
    <row r="26" spans="1:6" ht="38.25" x14ac:dyDescent="0.2">
      <c r="B26" s="1" t="s">
        <v>886</v>
      </c>
      <c r="C26" s="26">
        <v>38393</v>
      </c>
      <c r="D26" s="2" t="s">
        <v>599</v>
      </c>
      <c r="E26" s="2" t="s">
        <v>883</v>
      </c>
      <c r="F26" s="3">
        <v>42734</v>
      </c>
    </row>
    <row r="27" spans="1:6" x14ac:dyDescent="0.2">
      <c r="C27" s="26"/>
    </row>
    <row r="28" spans="1:6" x14ac:dyDescent="0.2">
      <c r="A28" s="20" t="s">
        <v>104</v>
      </c>
      <c r="B28" s="21"/>
      <c r="C28" s="21"/>
      <c r="D28" s="23"/>
      <c r="E28" s="23"/>
      <c r="F28" s="24"/>
    </row>
    <row r="29" spans="1:6" x14ac:dyDescent="0.2">
      <c r="A29" s="28" t="s">
        <v>7</v>
      </c>
      <c r="B29" s="1" t="s">
        <v>8</v>
      </c>
      <c r="C29" s="26">
        <v>38677</v>
      </c>
      <c r="D29" s="2" t="s">
        <v>596</v>
      </c>
      <c r="E29" s="2" t="s">
        <v>638</v>
      </c>
      <c r="F29" s="2" t="s">
        <v>43</v>
      </c>
    </row>
    <row r="30" spans="1:6" x14ac:dyDescent="0.2">
      <c r="B30" s="1" t="s">
        <v>8</v>
      </c>
      <c r="C30" s="26">
        <v>38708</v>
      </c>
      <c r="D30" s="2" t="s">
        <v>598</v>
      </c>
      <c r="E30" s="2" t="s">
        <v>601</v>
      </c>
      <c r="F30" s="3">
        <v>47048</v>
      </c>
    </row>
    <row r="31" spans="1:6" x14ac:dyDescent="0.2">
      <c r="B31" s="1" t="s">
        <v>8</v>
      </c>
      <c r="C31" s="26">
        <v>38720</v>
      </c>
      <c r="D31" s="2" t="s">
        <v>599</v>
      </c>
      <c r="E31" s="2" t="s">
        <v>606</v>
      </c>
      <c r="F31" s="3">
        <v>47088</v>
      </c>
    </row>
    <row r="32" spans="1:6" x14ac:dyDescent="0.2">
      <c r="C32" s="26"/>
    </row>
    <row r="33" spans="1:6" x14ac:dyDescent="0.2">
      <c r="C33" s="26"/>
    </row>
    <row r="34" spans="1:6" x14ac:dyDescent="0.2">
      <c r="A34" s="20" t="s">
        <v>55</v>
      </c>
      <c r="B34" s="21"/>
      <c r="C34" s="21"/>
      <c r="D34" s="23"/>
      <c r="E34" s="23"/>
      <c r="F34" s="24"/>
    </row>
    <row r="35" spans="1:6" x14ac:dyDescent="0.2">
      <c r="A35" s="28" t="s">
        <v>53</v>
      </c>
      <c r="B35" s="1" t="s">
        <v>54</v>
      </c>
      <c r="C35" s="26">
        <v>39119</v>
      </c>
      <c r="D35" s="2" t="s">
        <v>596</v>
      </c>
      <c r="E35" s="2" t="s">
        <v>638</v>
      </c>
      <c r="F35" s="27" t="s">
        <v>56</v>
      </c>
    </row>
    <row r="36" spans="1:6" x14ac:dyDescent="0.2">
      <c r="B36" s="1" t="s">
        <v>54</v>
      </c>
      <c r="C36" s="26">
        <v>39139</v>
      </c>
      <c r="D36" s="2" t="s">
        <v>598</v>
      </c>
      <c r="E36" s="2" t="s">
        <v>788</v>
      </c>
      <c r="F36" s="3">
        <v>52592</v>
      </c>
    </row>
    <row r="37" spans="1:6" x14ac:dyDescent="0.2">
      <c r="B37" s="1" t="s">
        <v>54</v>
      </c>
      <c r="C37" s="26">
        <v>39140</v>
      </c>
      <c r="D37" s="2" t="s">
        <v>603</v>
      </c>
      <c r="E37" s="2" t="s">
        <v>601</v>
      </c>
      <c r="F37" s="3">
        <v>52593</v>
      </c>
    </row>
    <row r="38" spans="1:6" x14ac:dyDescent="0.2">
      <c r="B38" s="1" t="s">
        <v>54</v>
      </c>
      <c r="C38" s="26">
        <v>39150</v>
      </c>
      <c r="D38" s="2" t="s">
        <v>598</v>
      </c>
      <c r="E38" s="2" t="s">
        <v>601</v>
      </c>
      <c r="F38" s="3">
        <v>52686</v>
      </c>
    </row>
    <row r="39" spans="1:6" x14ac:dyDescent="0.2">
      <c r="B39" s="1" t="s">
        <v>54</v>
      </c>
      <c r="C39" s="26">
        <v>39170</v>
      </c>
      <c r="D39" s="2" t="s">
        <v>599</v>
      </c>
      <c r="E39" s="2" t="s">
        <v>606</v>
      </c>
      <c r="F39" s="3">
        <v>52785</v>
      </c>
    </row>
    <row r="40" spans="1:6" x14ac:dyDescent="0.2">
      <c r="C40" s="26"/>
      <c r="F40" s="27"/>
    </row>
    <row r="41" spans="1:6" x14ac:dyDescent="0.2">
      <c r="C41" s="26"/>
      <c r="F41" s="27"/>
    </row>
    <row r="42" spans="1:6" x14ac:dyDescent="0.2">
      <c r="A42" s="20" t="s">
        <v>62</v>
      </c>
      <c r="B42" s="21"/>
      <c r="C42" s="21"/>
      <c r="D42" s="23"/>
      <c r="E42" s="23"/>
      <c r="F42" s="24"/>
    </row>
    <row r="43" spans="1:6" ht="25.5" x14ac:dyDescent="0.2">
      <c r="A43" s="28" t="s">
        <v>63</v>
      </c>
      <c r="B43" s="1" t="s">
        <v>64</v>
      </c>
      <c r="C43" s="26">
        <v>39505</v>
      </c>
      <c r="D43" s="2" t="s">
        <v>596</v>
      </c>
      <c r="E43" s="2" t="s">
        <v>638</v>
      </c>
      <c r="F43" s="27" t="s">
        <v>67</v>
      </c>
    </row>
    <row r="44" spans="1:6" x14ac:dyDescent="0.2">
      <c r="B44" s="1" t="s">
        <v>64</v>
      </c>
      <c r="C44" s="26">
        <v>39528</v>
      </c>
      <c r="D44" s="2" t="s">
        <v>598</v>
      </c>
      <c r="E44" s="2" t="s">
        <v>601</v>
      </c>
      <c r="F44" s="3">
        <v>56712</v>
      </c>
    </row>
    <row r="45" spans="1:6" x14ac:dyDescent="0.2">
      <c r="B45" s="1" t="s">
        <v>64</v>
      </c>
      <c r="C45" s="26">
        <v>39531</v>
      </c>
      <c r="D45" s="2" t="s">
        <v>603</v>
      </c>
      <c r="E45" s="2" t="s">
        <v>601</v>
      </c>
      <c r="F45" s="3">
        <v>56730</v>
      </c>
    </row>
    <row r="46" spans="1:6" x14ac:dyDescent="0.2">
      <c r="B46" s="1" t="s">
        <v>64</v>
      </c>
      <c r="C46" s="26">
        <v>39534</v>
      </c>
      <c r="D46" s="2" t="s">
        <v>599</v>
      </c>
      <c r="E46" s="2" t="s">
        <v>608</v>
      </c>
      <c r="F46" s="3" t="s">
        <v>66</v>
      </c>
    </row>
    <row r="47" spans="1:6" ht="25.5" x14ac:dyDescent="0.2">
      <c r="B47" s="1" t="s">
        <v>64</v>
      </c>
      <c r="C47" s="26">
        <v>39553</v>
      </c>
      <c r="D47" s="2" t="s">
        <v>596</v>
      </c>
      <c r="E47" s="2" t="s">
        <v>846</v>
      </c>
      <c r="F47" s="27" t="s">
        <v>68</v>
      </c>
    </row>
    <row r="48" spans="1:6" x14ac:dyDescent="0.2">
      <c r="B48" s="1" t="s">
        <v>64</v>
      </c>
      <c r="C48" s="26">
        <v>39562</v>
      </c>
      <c r="D48" s="2" t="s">
        <v>598</v>
      </c>
      <c r="E48" s="2" t="s">
        <v>601</v>
      </c>
      <c r="F48" s="27">
        <v>57205</v>
      </c>
    </row>
    <row r="49" spans="1:6" ht="25.5" x14ac:dyDescent="0.2">
      <c r="B49" s="1" t="s">
        <v>64</v>
      </c>
      <c r="C49" s="26">
        <v>39570</v>
      </c>
      <c r="D49" s="2" t="s">
        <v>599</v>
      </c>
      <c r="E49" s="2" t="s">
        <v>65</v>
      </c>
      <c r="F49" s="27">
        <v>57261</v>
      </c>
    </row>
    <row r="50" spans="1:6" x14ac:dyDescent="0.2">
      <c r="C50" s="26"/>
      <c r="F50" s="27"/>
    </row>
    <row r="51" spans="1:6" x14ac:dyDescent="0.2">
      <c r="A51" s="20" t="s">
        <v>988</v>
      </c>
      <c r="B51" s="21"/>
      <c r="C51" s="21"/>
      <c r="D51" s="23"/>
      <c r="E51" s="23"/>
      <c r="F51" s="24"/>
    </row>
    <row r="52" spans="1:6" ht="25.5" x14ac:dyDescent="0.2">
      <c r="A52" s="28" t="s">
        <v>989</v>
      </c>
      <c r="B52" s="1" t="s">
        <v>990</v>
      </c>
      <c r="C52" s="26">
        <v>39988</v>
      </c>
      <c r="D52" s="2" t="s">
        <v>596</v>
      </c>
      <c r="E52" s="2" t="s">
        <v>638</v>
      </c>
      <c r="F52" s="27" t="s">
        <v>991</v>
      </c>
    </row>
    <row r="53" spans="1:6" x14ac:dyDescent="0.2">
      <c r="B53" s="1" t="s">
        <v>990</v>
      </c>
      <c r="C53" s="26">
        <v>40010</v>
      </c>
      <c r="D53" s="2" t="s">
        <v>598</v>
      </c>
      <c r="E53" s="2" t="s">
        <v>601</v>
      </c>
      <c r="F53" s="27">
        <v>62864</v>
      </c>
    </row>
    <row r="54" spans="1:6" x14ac:dyDescent="0.2">
      <c r="B54" s="1" t="s">
        <v>990</v>
      </c>
      <c r="C54" s="26">
        <v>40010</v>
      </c>
      <c r="D54" s="2" t="s">
        <v>911</v>
      </c>
      <c r="E54" s="2" t="s">
        <v>601</v>
      </c>
      <c r="F54" s="27">
        <v>62865</v>
      </c>
    </row>
    <row r="55" spans="1:6" x14ac:dyDescent="0.2">
      <c r="B55" s="1" t="s">
        <v>990</v>
      </c>
      <c r="C55" s="26">
        <v>40017</v>
      </c>
      <c r="D55" s="2" t="s">
        <v>911</v>
      </c>
      <c r="E55" s="2" t="s">
        <v>828</v>
      </c>
      <c r="F55" s="3">
        <v>62997</v>
      </c>
    </row>
    <row r="56" spans="1:6" x14ac:dyDescent="0.2">
      <c r="B56" s="1" t="s">
        <v>990</v>
      </c>
      <c r="C56" s="26">
        <v>40031</v>
      </c>
      <c r="D56" s="2" t="s">
        <v>599</v>
      </c>
      <c r="E56" s="2" t="s">
        <v>992</v>
      </c>
      <c r="F56" s="27">
        <v>63140</v>
      </c>
    </row>
    <row r="57" spans="1:6" x14ac:dyDescent="0.2">
      <c r="B57" s="1" t="s">
        <v>990</v>
      </c>
      <c r="C57" s="26">
        <v>40084</v>
      </c>
      <c r="D57" s="2" t="s">
        <v>596</v>
      </c>
      <c r="E57" s="2" t="s">
        <v>993</v>
      </c>
      <c r="F57" s="27" t="s">
        <v>994</v>
      </c>
    </row>
    <row r="58" spans="1:6" ht="25.5" x14ac:dyDescent="0.2">
      <c r="B58" s="1" t="s">
        <v>990</v>
      </c>
      <c r="C58" s="26">
        <v>40107</v>
      </c>
      <c r="D58" s="2" t="s">
        <v>598</v>
      </c>
      <c r="E58" s="2" t="s">
        <v>601</v>
      </c>
      <c r="F58" s="27" t="s">
        <v>995</v>
      </c>
    </row>
    <row r="59" spans="1:6" x14ac:dyDescent="0.2">
      <c r="B59" s="1" t="s">
        <v>990</v>
      </c>
      <c r="C59" s="26">
        <v>40126</v>
      </c>
      <c r="D59" s="2" t="s">
        <v>599</v>
      </c>
      <c r="E59" s="2" t="s">
        <v>606</v>
      </c>
      <c r="F59" s="27">
        <v>64283</v>
      </c>
    </row>
    <row r="60" spans="1:6" x14ac:dyDescent="0.2">
      <c r="B60" s="1" t="s">
        <v>990</v>
      </c>
      <c r="C60" s="26">
        <v>40302</v>
      </c>
      <c r="D60" s="2" t="s">
        <v>596</v>
      </c>
      <c r="E60" s="2" t="s">
        <v>996</v>
      </c>
      <c r="F60" s="27">
        <v>66493</v>
      </c>
    </row>
    <row r="61" spans="1:6" x14ac:dyDescent="0.2">
      <c r="C61" s="26"/>
      <c r="F61" s="27"/>
    </row>
    <row r="62" spans="1:6" x14ac:dyDescent="0.2">
      <c r="A62" s="20" t="s">
        <v>997</v>
      </c>
      <c r="B62" s="21"/>
      <c r="C62" s="21"/>
      <c r="D62" s="23"/>
      <c r="E62" s="23"/>
      <c r="F62" s="24"/>
    </row>
    <row r="63" spans="1:6" x14ac:dyDescent="0.2">
      <c r="A63" s="28" t="s">
        <v>998</v>
      </c>
      <c r="B63" s="1" t="s">
        <v>999</v>
      </c>
      <c r="C63" s="26">
        <v>40540</v>
      </c>
      <c r="D63" s="2" t="s">
        <v>596</v>
      </c>
      <c r="E63" s="2" t="s">
        <v>638</v>
      </c>
      <c r="F63" s="27" t="s">
        <v>1000</v>
      </c>
    </row>
    <row r="64" spans="1:6" x14ac:dyDescent="0.2">
      <c r="B64" s="1" t="s">
        <v>999</v>
      </c>
      <c r="C64" s="26">
        <v>40563</v>
      </c>
      <c r="D64" s="2" t="s">
        <v>598</v>
      </c>
      <c r="E64" s="2" t="s">
        <v>601</v>
      </c>
      <c r="F64" s="27" t="s">
        <v>1001</v>
      </c>
    </row>
    <row r="65" spans="1:6" x14ac:dyDescent="0.2">
      <c r="B65" s="1" t="s">
        <v>999</v>
      </c>
      <c r="C65" s="26">
        <v>40563</v>
      </c>
      <c r="D65" s="2" t="s">
        <v>911</v>
      </c>
      <c r="E65" s="2" t="s">
        <v>601</v>
      </c>
      <c r="F65" s="27">
        <v>70642</v>
      </c>
    </row>
    <row r="66" spans="1:6" x14ac:dyDescent="0.2">
      <c r="B66" s="1" t="s">
        <v>999</v>
      </c>
      <c r="C66" s="26">
        <v>40569</v>
      </c>
      <c r="D66" s="2" t="s">
        <v>596</v>
      </c>
      <c r="E66" s="2" t="s">
        <v>993</v>
      </c>
      <c r="F66" s="27" t="s">
        <v>1002</v>
      </c>
    </row>
    <row r="67" spans="1:6" x14ac:dyDescent="0.2">
      <c r="B67" s="1" t="s">
        <v>999</v>
      </c>
      <c r="C67" s="26">
        <v>40569</v>
      </c>
      <c r="D67" s="2" t="s">
        <v>599</v>
      </c>
      <c r="E67" s="2" t="s">
        <v>606</v>
      </c>
      <c r="F67" s="27">
        <v>70763</v>
      </c>
    </row>
    <row r="68" spans="1:6" x14ac:dyDescent="0.2">
      <c r="C68" s="26"/>
      <c r="F68" s="27"/>
    </row>
    <row r="69" spans="1:6" x14ac:dyDescent="0.2">
      <c r="A69" s="20" t="s">
        <v>1242</v>
      </c>
      <c r="B69" s="21"/>
      <c r="C69" s="21"/>
      <c r="D69" s="23"/>
      <c r="E69" s="23"/>
      <c r="F69" s="24"/>
    </row>
    <row r="70" spans="1:6" x14ac:dyDescent="0.2">
      <c r="A70" s="28" t="s">
        <v>1004</v>
      </c>
      <c r="B70" s="1" t="s">
        <v>1005</v>
      </c>
      <c r="C70" s="26">
        <v>40654</v>
      </c>
      <c r="D70" s="2" t="s">
        <v>596</v>
      </c>
      <c r="E70" s="2" t="s">
        <v>638</v>
      </c>
      <c r="F70" s="27" t="s">
        <v>1003</v>
      </c>
    </row>
    <row r="71" spans="1:6" x14ac:dyDescent="0.2">
      <c r="B71" s="1" t="s">
        <v>1005</v>
      </c>
      <c r="C71" s="26">
        <v>40672</v>
      </c>
      <c r="D71" s="2" t="s">
        <v>911</v>
      </c>
      <c r="E71" s="2" t="s">
        <v>1189</v>
      </c>
      <c r="F71" s="27" t="s">
        <v>1213</v>
      </c>
    </row>
    <row r="72" spans="1:6" x14ac:dyDescent="0.2">
      <c r="B72" s="1" t="s">
        <v>1005</v>
      </c>
      <c r="C72" s="26">
        <v>40679</v>
      </c>
      <c r="D72" s="2" t="s">
        <v>598</v>
      </c>
      <c r="E72" s="2" t="s">
        <v>1191</v>
      </c>
      <c r="F72" s="27" t="s">
        <v>1214</v>
      </c>
    </row>
    <row r="73" spans="1:6" x14ac:dyDescent="0.2">
      <c r="B73" s="1" t="s">
        <v>1005</v>
      </c>
      <c r="C73" s="26">
        <v>40682</v>
      </c>
      <c r="D73" s="2" t="s">
        <v>599</v>
      </c>
      <c r="E73" s="2" t="s">
        <v>1215</v>
      </c>
      <c r="F73" s="27" t="s">
        <v>1216</v>
      </c>
    </row>
    <row r="74" spans="1:6" x14ac:dyDescent="0.2">
      <c r="C74" s="26"/>
      <c r="F74" s="27"/>
    </row>
    <row r="75" spans="1:6" x14ac:dyDescent="0.2">
      <c r="A75" s="20" t="s">
        <v>1244</v>
      </c>
      <c r="B75" s="21"/>
      <c r="C75" s="21"/>
      <c r="D75" s="23"/>
      <c r="E75" s="23"/>
      <c r="F75" s="24"/>
    </row>
    <row r="76" spans="1:6" ht="204" x14ac:dyDescent="0.2">
      <c r="A76" s="25" t="s">
        <v>1243</v>
      </c>
      <c r="B76" s="1" t="s">
        <v>1247</v>
      </c>
      <c r="C76" s="26">
        <v>40833</v>
      </c>
      <c r="D76" s="2" t="s">
        <v>596</v>
      </c>
      <c r="E76" s="2" t="s">
        <v>1245</v>
      </c>
      <c r="F76" s="27" t="s">
        <v>1246</v>
      </c>
    </row>
    <row r="77" spans="1:6" x14ac:dyDescent="0.2">
      <c r="B77" s="1" t="s">
        <v>1247</v>
      </c>
      <c r="C77" s="26">
        <v>40835</v>
      </c>
      <c r="D77" s="2" t="s">
        <v>599</v>
      </c>
      <c r="E77" s="2" t="s">
        <v>1248</v>
      </c>
      <c r="F77" s="27">
        <v>210831</v>
      </c>
    </row>
    <row r="78" spans="1:6" x14ac:dyDescent="0.2">
      <c r="B78" s="1" t="s">
        <v>1247</v>
      </c>
      <c r="C78" s="26">
        <v>40856</v>
      </c>
      <c r="D78" s="2" t="s">
        <v>598</v>
      </c>
      <c r="E78" s="2" t="s">
        <v>1191</v>
      </c>
      <c r="F78" s="27">
        <v>211292</v>
      </c>
    </row>
    <row r="79" spans="1:6" x14ac:dyDescent="0.2">
      <c r="B79" s="1" t="s">
        <v>1247</v>
      </c>
      <c r="C79" s="26">
        <v>40863</v>
      </c>
      <c r="D79" s="2" t="s">
        <v>596</v>
      </c>
      <c r="E79" s="2" t="s">
        <v>190</v>
      </c>
      <c r="F79" s="27">
        <v>211501</v>
      </c>
    </row>
    <row r="80" spans="1:6" x14ac:dyDescent="0.2">
      <c r="B80" s="1" t="s">
        <v>1247</v>
      </c>
      <c r="C80" s="26">
        <v>40864</v>
      </c>
      <c r="D80" s="2" t="s">
        <v>599</v>
      </c>
      <c r="E80" s="2" t="s">
        <v>606</v>
      </c>
      <c r="F80" s="27">
        <v>211494</v>
      </c>
    </row>
    <row r="81" spans="1:6" x14ac:dyDescent="0.2">
      <c r="C81" s="26"/>
      <c r="F81" s="27"/>
    </row>
    <row r="82" spans="1:6" x14ac:dyDescent="0.2">
      <c r="A82" s="20" t="s">
        <v>1402</v>
      </c>
      <c r="B82" s="21"/>
      <c r="C82" s="21"/>
      <c r="D82" s="23"/>
      <c r="E82" s="23"/>
      <c r="F82" s="24"/>
    </row>
    <row r="83" spans="1:6" ht="204" x14ac:dyDescent="0.2">
      <c r="A83" s="25" t="s">
        <v>1403</v>
      </c>
      <c r="B83" s="1" t="s">
        <v>1404</v>
      </c>
      <c r="C83" s="26">
        <v>41051</v>
      </c>
      <c r="D83" s="2" t="s">
        <v>596</v>
      </c>
      <c r="E83" s="2" t="s">
        <v>1405</v>
      </c>
      <c r="F83" s="27" t="s">
        <v>1406</v>
      </c>
    </row>
    <row r="84" spans="1:6" x14ac:dyDescent="0.2">
      <c r="B84" s="1" t="s">
        <v>1404</v>
      </c>
      <c r="C84" s="26">
        <v>41081</v>
      </c>
      <c r="D84" s="2" t="s">
        <v>599</v>
      </c>
      <c r="E84" s="2" t="s">
        <v>607</v>
      </c>
      <c r="F84" s="27">
        <v>228902</v>
      </c>
    </row>
    <row r="85" spans="1:6" x14ac:dyDescent="0.2">
      <c r="B85" s="1" t="s">
        <v>1404</v>
      </c>
      <c r="C85" s="26">
        <v>41095</v>
      </c>
      <c r="D85" s="2" t="s">
        <v>596</v>
      </c>
      <c r="E85" s="2" t="s">
        <v>1472</v>
      </c>
      <c r="F85" s="27" t="s">
        <v>1476</v>
      </c>
    </row>
    <row r="86" spans="1:6" x14ac:dyDescent="0.2">
      <c r="B86" s="1" t="s">
        <v>1404</v>
      </c>
      <c r="C86" s="26">
        <v>41102</v>
      </c>
      <c r="D86" s="2" t="s">
        <v>598</v>
      </c>
      <c r="E86" s="2" t="s">
        <v>601</v>
      </c>
      <c r="F86" s="27">
        <v>231208</v>
      </c>
    </row>
    <row r="87" spans="1:6" x14ac:dyDescent="0.2">
      <c r="B87" s="1" t="s">
        <v>1404</v>
      </c>
      <c r="C87" s="26">
        <v>41107</v>
      </c>
      <c r="D87" s="2" t="s">
        <v>599</v>
      </c>
      <c r="E87" s="2" t="s">
        <v>606</v>
      </c>
      <c r="F87" s="27">
        <v>231336</v>
      </c>
    </row>
    <row r="88" spans="1:6" ht="25.5" x14ac:dyDescent="0.2">
      <c r="B88" s="1" t="s">
        <v>1404</v>
      </c>
      <c r="C88" s="26">
        <v>40939</v>
      </c>
      <c r="D88" s="2" t="s">
        <v>596</v>
      </c>
      <c r="E88" s="2" t="s">
        <v>1477</v>
      </c>
      <c r="F88" s="27" t="s">
        <v>1478</v>
      </c>
    </row>
    <row r="89" spans="1:6" ht="25.5" x14ac:dyDescent="0.2">
      <c r="B89" s="1" t="s">
        <v>1404</v>
      </c>
      <c r="C89" s="26">
        <v>41368</v>
      </c>
      <c r="D89" s="2" t="s">
        <v>596</v>
      </c>
      <c r="E89" s="2" t="s">
        <v>1479</v>
      </c>
      <c r="F89" s="27" t="s">
        <v>1480</v>
      </c>
    </row>
    <row r="90" spans="1:6" ht="25.5" x14ac:dyDescent="0.2">
      <c r="B90" s="1" t="s">
        <v>1404</v>
      </c>
      <c r="C90" s="26">
        <v>41481</v>
      </c>
      <c r="D90" s="2" t="s">
        <v>596</v>
      </c>
      <c r="E90" s="2" t="s">
        <v>1481</v>
      </c>
      <c r="F90" s="27" t="s">
        <v>1482</v>
      </c>
    </row>
    <row r="91" spans="1:6" x14ac:dyDescent="0.2">
      <c r="C91" s="26"/>
      <c r="E91" s="27"/>
      <c r="F91" s="1"/>
    </row>
    <row r="92" spans="1:6" x14ac:dyDescent="0.2">
      <c r="A92" s="20" t="s">
        <v>1703</v>
      </c>
      <c r="B92" s="21"/>
      <c r="C92" s="21"/>
      <c r="D92" s="23"/>
      <c r="E92" s="23"/>
      <c r="F92" s="24"/>
    </row>
    <row r="93" spans="1:6" ht="25.5" x14ac:dyDescent="0.2">
      <c r="B93" s="1" t="s">
        <v>1704</v>
      </c>
      <c r="C93" s="26">
        <v>41368</v>
      </c>
      <c r="D93" s="2" t="s">
        <v>596</v>
      </c>
      <c r="E93" s="2" t="s">
        <v>1705</v>
      </c>
      <c r="F93" s="27">
        <v>243444</v>
      </c>
    </row>
    <row r="94" spans="1:6" x14ac:dyDescent="0.2">
      <c r="B94" s="1" t="s">
        <v>1704</v>
      </c>
      <c r="C94" s="26">
        <v>41400</v>
      </c>
      <c r="D94" s="2" t="s">
        <v>911</v>
      </c>
      <c r="E94" s="2" t="s">
        <v>601</v>
      </c>
      <c r="F94" s="27">
        <v>243941</v>
      </c>
    </row>
    <row r="95" spans="1:6" x14ac:dyDescent="0.2">
      <c r="B95" s="1" t="s">
        <v>1704</v>
      </c>
      <c r="C95" s="26">
        <v>41400</v>
      </c>
      <c r="D95" s="2" t="s">
        <v>598</v>
      </c>
      <c r="E95" s="2" t="s">
        <v>601</v>
      </c>
      <c r="F95" s="27">
        <v>243942</v>
      </c>
    </row>
    <row r="96" spans="1:6" x14ac:dyDescent="0.2">
      <c r="B96" s="1" t="s">
        <v>1704</v>
      </c>
      <c r="C96" s="26">
        <v>41401</v>
      </c>
      <c r="D96" s="2" t="s">
        <v>599</v>
      </c>
      <c r="E96" s="2" t="s">
        <v>1346</v>
      </c>
      <c r="F96" s="27">
        <v>243891</v>
      </c>
    </row>
    <row r="97" spans="1:6" x14ac:dyDescent="0.2">
      <c r="C97" s="26"/>
      <c r="F97" s="27"/>
    </row>
    <row r="98" spans="1:6" x14ac:dyDescent="0.2">
      <c r="A98" s="20" t="s">
        <v>1706</v>
      </c>
      <c r="B98" s="21"/>
      <c r="C98" s="21"/>
      <c r="D98" s="23"/>
      <c r="E98" s="23"/>
      <c r="F98" s="24"/>
    </row>
    <row r="99" spans="1:6" ht="51" x14ac:dyDescent="0.2">
      <c r="A99" s="25" t="s">
        <v>1707</v>
      </c>
      <c r="B99" s="1" t="s">
        <v>1708</v>
      </c>
      <c r="C99" s="26">
        <v>42139</v>
      </c>
      <c r="D99" s="2" t="s">
        <v>596</v>
      </c>
      <c r="E99" s="2" t="s">
        <v>1709</v>
      </c>
      <c r="F99" s="27" t="s">
        <v>1710</v>
      </c>
    </row>
    <row r="100" spans="1:6" x14ac:dyDescent="0.2">
      <c r="B100" s="1" t="s">
        <v>1708</v>
      </c>
      <c r="C100" s="26">
        <v>42156</v>
      </c>
      <c r="D100" s="2" t="s">
        <v>598</v>
      </c>
      <c r="E100" s="2" t="s">
        <v>1711</v>
      </c>
      <c r="F100" s="27">
        <v>266590</v>
      </c>
    </row>
    <row r="101" spans="1:6" x14ac:dyDescent="0.2">
      <c r="B101" s="1" t="s">
        <v>1708</v>
      </c>
      <c r="C101" s="26">
        <v>42156</v>
      </c>
      <c r="D101" s="2" t="s">
        <v>911</v>
      </c>
      <c r="E101" s="2" t="s">
        <v>601</v>
      </c>
      <c r="F101" s="27">
        <v>266592</v>
      </c>
    </row>
    <row r="102" spans="1:6" x14ac:dyDescent="0.2">
      <c r="B102" s="1" t="s">
        <v>1708</v>
      </c>
      <c r="C102" s="26">
        <v>42156</v>
      </c>
      <c r="D102" s="2" t="s">
        <v>1139</v>
      </c>
      <c r="E102" s="2" t="s">
        <v>601</v>
      </c>
      <c r="F102" s="27">
        <v>266604</v>
      </c>
    </row>
    <row r="103" spans="1:6" x14ac:dyDescent="0.2">
      <c r="B103" s="1" t="s">
        <v>1708</v>
      </c>
      <c r="C103" s="26">
        <v>42163</v>
      </c>
      <c r="D103" s="2" t="s">
        <v>596</v>
      </c>
      <c r="E103" s="2" t="s">
        <v>1586</v>
      </c>
      <c r="F103" s="27">
        <v>266738</v>
      </c>
    </row>
    <row r="104" spans="1:6" x14ac:dyDescent="0.2">
      <c r="B104" s="1" t="s">
        <v>1708</v>
      </c>
      <c r="C104" s="26">
        <v>42170</v>
      </c>
      <c r="D104" s="2" t="s">
        <v>599</v>
      </c>
      <c r="E104" s="2" t="s">
        <v>1712</v>
      </c>
      <c r="F104" s="27">
        <v>266912</v>
      </c>
    </row>
    <row r="105" spans="1:6" x14ac:dyDescent="0.2">
      <c r="B105" s="1" t="s">
        <v>1708</v>
      </c>
      <c r="C105" s="26">
        <v>42180</v>
      </c>
      <c r="D105" s="2" t="s">
        <v>596</v>
      </c>
      <c r="E105" s="2" t="s">
        <v>1713</v>
      </c>
      <c r="F105" s="27" t="s">
        <v>1714</v>
      </c>
    </row>
    <row r="106" spans="1:6" x14ac:dyDescent="0.2">
      <c r="B106" s="1" t="s">
        <v>1708</v>
      </c>
      <c r="C106" s="26">
        <v>42184</v>
      </c>
      <c r="D106" s="2" t="s">
        <v>598</v>
      </c>
      <c r="E106" s="2" t="s">
        <v>601</v>
      </c>
      <c r="F106" s="27">
        <v>267194</v>
      </c>
    </row>
    <row r="107" spans="1:6" x14ac:dyDescent="0.2">
      <c r="B107" s="1" t="s">
        <v>1708</v>
      </c>
      <c r="C107" s="26">
        <v>42185</v>
      </c>
      <c r="D107" s="2" t="s">
        <v>599</v>
      </c>
      <c r="E107" s="2" t="s">
        <v>606</v>
      </c>
      <c r="F107" s="27">
        <v>267212</v>
      </c>
    </row>
    <row r="108" spans="1:6" x14ac:dyDescent="0.2">
      <c r="C108" s="26"/>
      <c r="E108" s="27"/>
      <c r="F108" s="1"/>
    </row>
    <row r="109" spans="1:6" x14ac:dyDescent="0.2">
      <c r="A109" s="20" t="s">
        <v>1916</v>
      </c>
      <c r="B109" s="21"/>
      <c r="C109" s="21"/>
      <c r="D109" s="23"/>
      <c r="E109" s="23"/>
      <c r="F109" s="24"/>
    </row>
    <row r="110" spans="1:6" x14ac:dyDescent="0.2">
      <c r="B110" s="1" t="s">
        <v>1946</v>
      </c>
      <c r="C110" s="26">
        <v>42675</v>
      </c>
      <c r="D110" s="2" t="s">
        <v>596</v>
      </c>
      <c r="E110" s="2" t="s">
        <v>1818</v>
      </c>
      <c r="F110" s="1"/>
    </row>
    <row r="111" spans="1:6" x14ac:dyDescent="0.2">
      <c r="E111" s="2" t="s">
        <v>1926</v>
      </c>
      <c r="F111" s="1"/>
    </row>
    <row r="112" spans="1:6" x14ac:dyDescent="0.2">
      <c r="E112" s="2" t="s">
        <v>1927</v>
      </c>
      <c r="F112" s="1"/>
    </row>
    <row r="113" spans="5:6" x14ac:dyDescent="0.2">
      <c r="E113" s="2" t="s">
        <v>1928</v>
      </c>
      <c r="F113" s="1"/>
    </row>
    <row r="114" spans="5:6" x14ac:dyDescent="0.2">
      <c r="E114" s="2" t="s">
        <v>1929</v>
      </c>
      <c r="F114" s="1"/>
    </row>
    <row r="115" spans="5:6" x14ac:dyDescent="0.2">
      <c r="E115" s="2" t="s">
        <v>1930</v>
      </c>
      <c r="F115" s="1"/>
    </row>
    <row r="116" spans="5:6" x14ac:dyDescent="0.2">
      <c r="E116" s="2" t="s">
        <v>1931</v>
      </c>
      <c r="F116" s="1"/>
    </row>
    <row r="117" spans="5:6" x14ac:dyDescent="0.2">
      <c r="E117" s="2" t="s">
        <v>1932</v>
      </c>
    </row>
    <row r="118" spans="5:6" x14ac:dyDescent="0.2">
      <c r="E118" s="2" t="s">
        <v>1933</v>
      </c>
    </row>
    <row r="119" spans="5:6" x14ac:dyDescent="0.2">
      <c r="E119" s="2" t="s">
        <v>1934</v>
      </c>
    </row>
    <row r="120" spans="5:6" x14ac:dyDescent="0.2">
      <c r="E120" s="2" t="s">
        <v>1923</v>
      </c>
    </row>
    <row r="121" spans="5:6" x14ac:dyDescent="0.2">
      <c r="E121" s="2" t="s">
        <v>1935</v>
      </c>
    </row>
    <row r="122" spans="5:6" x14ac:dyDescent="0.2">
      <c r="E122" s="2" t="s">
        <v>1936</v>
      </c>
    </row>
    <row r="123" spans="5:6" x14ac:dyDescent="0.2">
      <c r="E123" s="2" t="s">
        <v>1937</v>
      </c>
    </row>
    <row r="124" spans="5:6" x14ac:dyDescent="0.2">
      <c r="E124" s="2" t="s">
        <v>1938</v>
      </c>
    </row>
    <row r="125" spans="5:6" x14ac:dyDescent="0.2">
      <c r="E125" s="2" t="s">
        <v>1939</v>
      </c>
    </row>
    <row r="126" spans="5:6" x14ac:dyDescent="0.2">
      <c r="E126" s="2" t="s">
        <v>1940</v>
      </c>
    </row>
    <row r="127" spans="5:6" x14ac:dyDescent="0.2">
      <c r="E127" s="2" t="s">
        <v>1924</v>
      </c>
    </row>
    <row r="128" spans="5:6" x14ac:dyDescent="0.2">
      <c r="E128" s="2" t="s">
        <v>1941</v>
      </c>
    </row>
    <row r="129" spans="2:5" ht="25.5" x14ac:dyDescent="0.2">
      <c r="E129" s="2" t="s">
        <v>1942</v>
      </c>
    </row>
    <row r="130" spans="2:5" ht="25.5" x14ac:dyDescent="0.2">
      <c r="E130" s="2" t="s">
        <v>1943</v>
      </c>
    </row>
    <row r="131" spans="2:5" ht="25.5" x14ac:dyDescent="0.2">
      <c r="E131" s="2" t="s">
        <v>1944</v>
      </c>
    </row>
    <row r="132" spans="2:5" x14ac:dyDescent="0.2">
      <c r="E132" s="2" t="s">
        <v>1945</v>
      </c>
    </row>
    <row r="133" spans="2:5" x14ac:dyDescent="0.2">
      <c r="B133" s="1" t="s">
        <v>1946</v>
      </c>
      <c r="C133" s="26">
        <v>42676</v>
      </c>
      <c r="D133" s="2" t="s">
        <v>599</v>
      </c>
      <c r="E133" s="2" t="s">
        <v>1925</v>
      </c>
    </row>
    <row r="134" spans="2:5" x14ac:dyDescent="0.2">
      <c r="B134" s="1" t="s">
        <v>1946</v>
      </c>
      <c r="C134" s="26">
        <v>42677</v>
      </c>
      <c r="D134" s="2" t="s">
        <v>599</v>
      </c>
      <c r="E134" s="2" t="s">
        <v>1816</v>
      </c>
    </row>
    <row r="135" spans="2:5" x14ac:dyDescent="0.2">
      <c r="B135" s="1" t="s">
        <v>1946</v>
      </c>
      <c r="C135" s="26">
        <v>42690</v>
      </c>
      <c r="D135" s="2" t="s">
        <v>911</v>
      </c>
      <c r="E135" s="2" t="s">
        <v>1888</v>
      </c>
    </row>
    <row r="136" spans="2:5" x14ac:dyDescent="0.2">
      <c r="B136" s="1" t="s">
        <v>1946</v>
      </c>
      <c r="C136" s="26">
        <v>42690</v>
      </c>
      <c r="D136" s="2" t="s">
        <v>598</v>
      </c>
      <c r="E136" s="2" t="s">
        <v>1813</v>
      </c>
    </row>
    <row r="137" spans="2:5" x14ac:dyDescent="0.2">
      <c r="B137" s="1" t="s">
        <v>1946</v>
      </c>
      <c r="C137" s="26">
        <v>42691</v>
      </c>
      <c r="D137" s="2" t="s">
        <v>1139</v>
      </c>
      <c r="E137" s="2" t="s">
        <v>1815</v>
      </c>
    </row>
    <row r="138" spans="2:5" x14ac:dyDescent="0.2">
      <c r="B138" s="1" t="s">
        <v>1946</v>
      </c>
      <c r="C138" s="26">
        <v>42697</v>
      </c>
      <c r="D138" s="2" t="s">
        <v>596</v>
      </c>
      <c r="E138" s="2" t="s">
        <v>1922</v>
      </c>
    </row>
    <row r="139" spans="2:5" x14ac:dyDescent="0.2">
      <c r="E139" s="2" t="s">
        <v>1923</v>
      </c>
    </row>
    <row r="140" spans="2:5" x14ac:dyDescent="0.2">
      <c r="E140" s="2" t="s">
        <v>1924</v>
      </c>
    </row>
    <row r="141" spans="2:5" x14ac:dyDescent="0.2">
      <c r="B141" s="1" t="s">
        <v>1946</v>
      </c>
      <c r="C141" s="26">
        <v>42703</v>
      </c>
      <c r="D141" s="2" t="s">
        <v>599</v>
      </c>
      <c r="E141" s="2" t="s">
        <v>1921</v>
      </c>
    </row>
    <row r="142" spans="2:5" x14ac:dyDescent="0.2">
      <c r="B142" s="1" t="s">
        <v>1946</v>
      </c>
      <c r="C142" s="26">
        <v>42703</v>
      </c>
      <c r="D142" s="2" t="s">
        <v>1139</v>
      </c>
      <c r="E142" s="2" t="s">
        <v>1917</v>
      </c>
    </row>
    <row r="143" spans="2:5" ht="25.5" x14ac:dyDescent="0.2">
      <c r="E143" s="2" t="s">
        <v>1918</v>
      </c>
    </row>
    <row r="144" spans="2:5" x14ac:dyDescent="0.2">
      <c r="E144" s="2" t="s">
        <v>1919</v>
      </c>
    </row>
    <row r="145" spans="4:5" x14ac:dyDescent="0.2">
      <c r="E145" s="2" t="s">
        <v>1920</v>
      </c>
    </row>
    <row r="146" spans="4:5" x14ac:dyDescent="0.2">
      <c r="D146" s="1"/>
      <c r="E146" s="1"/>
    </row>
    <row r="147" spans="4:5" x14ac:dyDescent="0.2">
      <c r="D147" s="1"/>
      <c r="E147" s="1"/>
    </row>
    <row r="148" spans="4:5" x14ac:dyDescent="0.2">
      <c r="D148" s="1"/>
      <c r="E148" s="1"/>
    </row>
    <row r="149" spans="4:5" x14ac:dyDescent="0.2">
      <c r="D149" s="1"/>
      <c r="E149" s="1"/>
    </row>
    <row r="150" spans="4:5" x14ac:dyDescent="0.2">
      <c r="D150" s="1"/>
      <c r="E150" s="1"/>
    </row>
    <row r="151" spans="4:5" x14ac:dyDescent="0.2">
      <c r="D151" s="1"/>
      <c r="E151" s="1"/>
    </row>
    <row r="152" spans="4:5" x14ac:dyDescent="0.2">
      <c r="D152" s="1"/>
      <c r="E152" s="1"/>
    </row>
    <row r="153" spans="4:5" x14ac:dyDescent="0.2">
      <c r="D153" s="1"/>
      <c r="E153" s="1"/>
    </row>
    <row r="154" spans="4:5" x14ac:dyDescent="0.2">
      <c r="D154" s="1"/>
      <c r="E154" s="1"/>
    </row>
    <row r="155" spans="4:5" x14ac:dyDescent="0.2">
      <c r="D155" s="1"/>
      <c r="E155" s="1"/>
    </row>
    <row r="156" spans="4:5" x14ac:dyDescent="0.2">
      <c r="D156" s="1"/>
      <c r="E156" s="1"/>
    </row>
    <row r="157" spans="4:5" x14ac:dyDescent="0.2">
      <c r="D157" s="1"/>
      <c r="E157" s="1"/>
    </row>
    <row r="158" spans="4:5" x14ac:dyDescent="0.2">
      <c r="D158" s="1"/>
      <c r="E158" s="1"/>
    </row>
    <row r="159" spans="4:5" x14ac:dyDescent="0.2">
      <c r="D159" s="1"/>
      <c r="E159" s="1"/>
    </row>
    <row r="160" spans="4:5" x14ac:dyDescent="0.2">
      <c r="D160" s="1"/>
      <c r="E160" s="1"/>
    </row>
    <row r="161" spans="4:5" x14ac:dyDescent="0.2">
      <c r="D161" s="1"/>
      <c r="E161" s="1"/>
    </row>
    <row r="162" spans="4:5" x14ac:dyDescent="0.2">
      <c r="D162" s="1"/>
      <c r="E162" s="1"/>
    </row>
    <row r="163" spans="4:5" x14ac:dyDescent="0.2">
      <c r="D163" s="1"/>
      <c r="E163" s="1"/>
    </row>
    <row r="164" spans="4:5" x14ac:dyDescent="0.2">
      <c r="D164" s="1"/>
      <c r="E164" s="1"/>
    </row>
    <row r="165" spans="4:5" x14ac:dyDescent="0.2">
      <c r="D165" s="1"/>
      <c r="E165" s="1"/>
    </row>
    <row r="166" spans="4:5" x14ac:dyDescent="0.2">
      <c r="D166" s="1"/>
      <c r="E166" s="1"/>
    </row>
    <row r="167" spans="4:5" x14ac:dyDescent="0.2">
      <c r="D167" s="1"/>
      <c r="E167" s="1"/>
    </row>
    <row r="168" spans="4:5" x14ac:dyDescent="0.2">
      <c r="D168" s="1"/>
      <c r="E168" s="1"/>
    </row>
    <row r="169" spans="4:5" x14ac:dyDescent="0.2">
      <c r="D169" s="1"/>
      <c r="E169" s="1"/>
    </row>
    <row r="170" spans="4:5" x14ac:dyDescent="0.2">
      <c r="D170" s="1"/>
      <c r="E170" s="1"/>
    </row>
    <row r="171" spans="4:5" x14ac:dyDescent="0.2">
      <c r="D171" s="1"/>
      <c r="E171" s="1"/>
    </row>
    <row r="172" spans="4:5" x14ac:dyDescent="0.2">
      <c r="D172" s="1"/>
      <c r="E172" s="1"/>
    </row>
    <row r="173" spans="4:5" x14ac:dyDescent="0.2">
      <c r="D173" s="1"/>
      <c r="E173" s="1"/>
    </row>
    <row r="174" spans="4:5" x14ac:dyDescent="0.2">
      <c r="D174" s="1"/>
      <c r="E174" s="1"/>
    </row>
    <row r="175" spans="4:5" x14ac:dyDescent="0.2">
      <c r="D175" s="1"/>
      <c r="E175" s="1"/>
    </row>
    <row r="176" spans="4:5" x14ac:dyDescent="0.2">
      <c r="D176" s="1"/>
      <c r="E176" s="1"/>
    </row>
    <row r="177" spans="4:5" x14ac:dyDescent="0.2">
      <c r="D177" s="1"/>
      <c r="E177" s="1"/>
    </row>
  </sheetData>
  <phoneticPr fontId="2" type="noConversion"/>
  <printOptions headings="1" gridLines="1"/>
  <pageMargins left="0.5" right="0.5" top="0.59" bottom="0.5" header="0.25" footer="0.5"/>
  <pageSetup scale="94" fitToHeight="6" orientation="landscape" r:id="rId1"/>
  <headerFooter alignWithMargins="0">
    <oddHeader xml:space="preserve">&amp;C&amp;"Arial,Bold"&amp;14Rocky Mountain Power DSM Program History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1"/>
    <pageSetUpPr fitToPage="1"/>
  </sheetPr>
  <dimension ref="A1:F159"/>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0" style="1" bestFit="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6" t="s">
        <v>590</v>
      </c>
      <c r="B3" s="16"/>
      <c r="C3" s="16"/>
      <c r="D3" s="31"/>
      <c r="E3" s="31"/>
    </row>
    <row r="4" spans="1:6" x14ac:dyDescent="0.2">
      <c r="A4" s="16"/>
      <c r="B4" s="16"/>
      <c r="C4" s="16"/>
      <c r="D4" s="31"/>
      <c r="E4" s="31"/>
    </row>
    <row r="5" spans="1:6" x14ac:dyDescent="0.2">
      <c r="A5" s="16" t="s">
        <v>679</v>
      </c>
      <c r="C5" s="16"/>
      <c r="D5" s="16" t="s">
        <v>680</v>
      </c>
      <c r="E5" s="31"/>
    </row>
    <row r="6" spans="1:6" x14ac:dyDescent="0.2">
      <c r="A6" s="16" t="s">
        <v>718</v>
      </c>
      <c r="B6" s="16"/>
      <c r="C6" s="16"/>
      <c r="D6" s="17">
        <v>38974</v>
      </c>
      <c r="E6" s="31"/>
    </row>
    <row r="7" spans="1:6" x14ac:dyDescent="0.2">
      <c r="A7" s="16" t="s">
        <v>683</v>
      </c>
      <c r="B7" s="16"/>
      <c r="C7" s="16"/>
      <c r="D7" s="31"/>
      <c r="E7" s="31"/>
    </row>
    <row r="9" spans="1:6" x14ac:dyDescent="0.2">
      <c r="A9" s="16" t="s">
        <v>27</v>
      </c>
    </row>
    <row r="10" spans="1:6" ht="38.25" x14ac:dyDescent="0.2">
      <c r="A10" s="18" t="s">
        <v>591</v>
      </c>
      <c r="B10" s="18" t="s">
        <v>592</v>
      </c>
      <c r="C10" s="18" t="s">
        <v>593</v>
      </c>
      <c r="D10" s="18" t="s">
        <v>97</v>
      </c>
      <c r="E10" s="18" t="s">
        <v>594</v>
      </c>
      <c r="F10" s="18" t="s">
        <v>1234</v>
      </c>
    </row>
    <row r="11" spans="1:6" x14ac:dyDescent="0.2">
      <c r="A11" s="19"/>
      <c r="B11" s="19"/>
      <c r="C11" s="19"/>
      <c r="D11" s="19"/>
      <c r="E11" s="19"/>
      <c r="F11" s="19"/>
    </row>
    <row r="12" spans="1:6" x14ac:dyDescent="0.2">
      <c r="A12" s="20" t="s">
        <v>681</v>
      </c>
      <c r="B12" s="21"/>
      <c r="C12" s="21"/>
      <c r="D12" s="23"/>
      <c r="E12" s="23"/>
      <c r="F12" s="24"/>
    </row>
    <row r="13" spans="1:6" ht="25.5" x14ac:dyDescent="0.2">
      <c r="A13" s="28" t="s">
        <v>28</v>
      </c>
      <c r="B13" s="1" t="s">
        <v>29</v>
      </c>
      <c r="C13" s="26">
        <v>38944</v>
      </c>
      <c r="D13" s="2" t="s">
        <v>596</v>
      </c>
      <c r="E13" s="2" t="s">
        <v>638</v>
      </c>
      <c r="F13" s="27" t="s">
        <v>32</v>
      </c>
    </row>
    <row r="14" spans="1:6" x14ac:dyDescent="0.2">
      <c r="B14" s="1" t="s">
        <v>29</v>
      </c>
      <c r="C14" s="26">
        <v>38967</v>
      </c>
      <c r="D14" s="2" t="s">
        <v>598</v>
      </c>
      <c r="E14" s="2" t="s">
        <v>31</v>
      </c>
      <c r="F14" s="3">
        <v>50427</v>
      </c>
    </row>
    <row r="15" spans="1:6" x14ac:dyDescent="0.2">
      <c r="B15" s="1" t="s">
        <v>29</v>
      </c>
      <c r="C15" s="26">
        <v>38980</v>
      </c>
      <c r="D15" s="2" t="s">
        <v>596</v>
      </c>
      <c r="E15" s="2" t="s">
        <v>831</v>
      </c>
      <c r="F15" s="3" t="s">
        <v>33</v>
      </c>
    </row>
    <row r="16" spans="1:6" x14ac:dyDescent="0.2">
      <c r="B16" s="1" t="s">
        <v>29</v>
      </c>
      <c r="C16" s="26">
        <v>38981</v>
      </c>
      <c r="D16" s="2" t="s">
        <v>599</v>
      </c>
      <c r="E16" s="2" t="s">
        <v>608</v>
      </c>
      <c r="F16" s="3">
        <v>50484</v>
      </c>
    </row>
    <row r="17" spans="1:6" x14ac:dyDescent="0.2">
      <c r="B17" s="1" t="s">
        <v>29</v>
      </c>
      <c r="C17" s="26">
        <v>38981</v>
      </c>
      <c r="D17" s="2" t="s">
        <v>598</v>
      </c>
      <c r="E17" s="2" t="s">
        <v>601</v>
      </c>
      <c r="F17" s="3">
        <v>50605</v>
      </c>
    </row>
    <row r="18" spans="1:6" x14ac:dyDescent="0.2">
      <c r="B18" s="1" t="s">
        <v>29</v>
      </c>
      <c r="C18" s="26">
        <v>38995</v>
      </c>
      <c r="D18" s="2" t="s">
        <v>599</v>
      </c>
      <c r="E18" s="2" t="s">
        <v>30</v>
      </c>
      <c r="F18" s="3">
        <v>50913</v>
      </c>
    </row>
    <row r="19" spans="1:6" x14ac:dyDescent="0.2">
      <c r="C19" s="26"/>
    </row>
    <row r="20" spans="1:6" x14ac:dyDescent="0.2">
      <c r="A20" s="20" t="s">
        <v>1008</v>
      </c>
      <c r="B20" s="21"/>
      <c r="C20" s="21"/>
      <c r="D20" s="23"/>
      <c r="E20" s="23"/>
      <c r="F20" s="24"/>
    </row>
    <row r="21" spans="1:6" x14ac:dyDescent="0.2">
      <c r="A21" s="28" t="s">
        <v>317</v>
      </c>
      <c r="B21" s="1" t="s">
        <v>318</v>
      </c>
      <c r="C21" s="26">
        <v>39895</v>
      </c>
      <c r="D21" s="2" t="s">
        <v>596</v>
      </c>
      <c r="E21" s="2" t="s">
        <v>638</v>
      </c>
      <c r="F21" s="27" t="s">
        <v>319</v>
      </c>
    </row>
    <row r="22" spans="1:6" x14ac:dyDescent="0.2">
      <c r="B22" s="1" t="s">
        <v>318</v>
      </c>
      <c r="C22" s="26">
        <v>39897</v>
      </c>
      <c r="D22" s="2" t="s">
        <v>598</v>
      </c>
      <c r="E22" s="2" t="s">
        <v>601</v>
      </c>
      <c r="F22" s="27">
        <v>61388</v>
      </c>
    </row>
    <row r="23" spans="1:6" x14ac:dyDescent="0.2">
      <c r="B23" s="1" t="s">
        <v>318</v>
      </c>
      <c r="C23" s="26">
        <v>39898</v>
      </c>
      <c r="D23" s="2" t="s">
        <v>603</v>
      </c>
      <c r="E23" s="2" t="s">
        <v>601</v>
      </c>
      <c r="F23" s="27">
        <v>61387</v>
      </c>
    </row>
    <row r="24" spans="1:6" ht="25.5" x14ac:dyDescent="0.2">
      <c r="B24" s="1" t="s">
        <v>318</v>
      </c>
      <c r="C24" s="26">
        <v>39906</v>
      </c>
      <c r="D24" s="2" t="s">
        <v>599</v>
      </c>
      <c r="E24" s="2" t="s">
        <v>900</v>
      </c>
      <c r="F24" s="27">
        <v>61453</v>
      </c>
    </row>
    <row r="25" spans="1:6" x14ac:dyDescent="0.2">
      <c r="B25" s="1" t="s">
        <v>318</v>
      </c>
      <c r="C25" s="26">
        <v>39910</v>
      </c>
      <c r="D25" s="2" t="s">
        <v>596</v>
      </c>
      <c r="E25" s="2" t="s">
        <v>794</v>
      </c>
      <c r="F25" s="27">
        <v>61564</v>
      </c>
    </row>
    <row r="26" spans="1:6" ht="51" x14ac:dyDescent="0.2">
      <c r="B26" s="1" t="s">
        <v>318</v>
      </c>
      <c r="C26" s="26">
        <v>39917</v>
      </c>
      <c r="D26" s="2" t="s">
        <v>596</v>
      </c>
      <c r="E26" s="2" t="s">
        <v>516</v>
      </c>
      <c r="F26" s="27" t="s">
        <v>517</v>
      </c>
    </row>
    <row r="27" spans="1:6" x14ac:dyDescent="0.2">
      <c r="B27" s="1" t="s">
        <v>318</v>
      </c>
      <c r="C27" s="26">
        <v>39930</v>
      </c>
      <c r="D27" s="2" t="s">
        <v>599</v>
      </c>
      <c r="E27" s="2" t="s">
        <v>236</v>
      </c>
      <c r="F27" s="27">
        <v>61723</v>
      </c>
    </row>
    <row r="28" spans="1:6" x14ac:dyDescent="0.2">
      <c r="B28" s="1" t="s">
        <v>318</v>
      </c>
      <c r="C28" s="26">
        <v>39980</v>
      </c>
      <c r="D28" s="2" t="s">
        <v>596</v>
      </c>
      <c r="E28" s="2" t="s">
        <v>1006</v>
      </c>
      <c r="F28" s="27" t="s">
        <v>1007</v>
      </c>
    </row>
    <row r="29" spans="1:6" x14ac:dyDescent="0.2">
      <c r="B29" s="1" t="s">
        <v>318</v>
      </c>
      <c r="C29" s="26">
        <v>39988</v>
      </c>
      <c r="D29" s="2" t="s">
        <v>598</v>
      </c>
      <c r="E29" s="2" t="s">
        <v>601</v>
      </c>
      <c r="F29" s="27">
        <v>62751</v>
      </c>
    </row>
    <row r="30" spans="1:6" x14ac:dyDescent="0.2">
      <c r="B30" s="1" t="s">
        <v>318</v>
      </c>
      <c r="C30" s="26">
        <v>40014</v>
      </c>
      <c r="D30" s="2" t="s">
        <v>599</v>
      </c>
      <c r="E30" s="2" t="s">
        <v>606</v>
      </c>
      <c r="F30" s="27">
        <v>62878</v>
      </c>
    </row>
    <row r="31" spans="1:6" x14ac:dyDescent="0.2">
      <c r="C31" s="26"/>
      <c r="F31" s="27"/>
    </row>
    <row r="32" spans="1:6" x14ac:dyDescent="0.2">
      <c r="A32" s="20" t="s">
        <v>1485</v>
      </c>
      <c r="B32" s="21"/>
      <c r="C32" s="21"/>
      <c r="D32" s="23"/>
      <c r="E32" s="23"/>
      <c r="F32" s="24"/>
    </row>
    <row r="33" spans="1:6" ht="25.5" x14ac:dyDescent="0.2">
      <c r="A33" s="28" t="s">
        <v>1483</v>
      </c>
      <c r="B33" s="1" t="s">
        <v>1484</v>
      </c>
      <c r="C33" s="26">
        <v>40028</v>
      </c>
      <c r="D33" s="2" t="s">
        <v>596</v>
      </c>
      <c r="E33" s="2" t="s">
        <v>60</v>
      </c>
      <c r="F33" s="27" t="s">
        <v>1486</v>
      </c>
    </row>
    <row r="34" spans="1:6" x14ac:dyDescent="0.2">
      <c r="B34" s="1" t="s">
        <v>1484</v>
      </c>
      <c r="C34" s="26">
        <v>40050</v>
      </c>
      <c r="D34" s="2" t="s">
        <v>598</v>
      </c>
      <c r="E34" s="2" t="s">
        <v>601</v>
      </c>
      <c r="F34" s="27">
        <v>63348</v>
      </c>
    </row>
    <row r="35" spans="1:6" x14ac:dyDescent="0.2">
      <c r="B35" s="1" t="s">
        <v>1484</v>
      </c>
      <c r="C35" s="26">
        <v>40050</v>
      </c>
      <c r="D35" s="2" t="s">
        <v>911</v>
      </c>
      <c r="E35" s="2" t="s">
        <v>601</v>
      </c>
      <c r="F35" s="27">
        <v>63342</v>
      </c>
    </row>
    <row r="36" spans="1:6" x14ac:dyDescent="0.2">
      <c r="B36" s="1" t="s">
        <v>1484</v>
      </c>
      <c r="C36" s="26">
        <v>40052</v>
      </c>
      <c r="D36" s="2" t="s">
        <v>599</v>
      </c>
      <c r="E36" s="2" t="s">
        <v>1487</v>
      </c>
      <c r="F36" s="27">
        <v>63371</v>
      </c>
    </row>
    <row r="37" spans="1:6" x14ac:dyDescent="0.2">
      <c r="B37" s="1" t="s">
        <v>1484</v>
      </c>
      <c r="C37" s="26">
        <v>40119</v>
      </c>
      <c r="D37" s="2" t="s">
        <v>596</v>
      </c>
      <c r="E37" s="2" t="s">
        <v>1488</v>
      </c>
      <c r="F37" s="27" t="s">
        <v>1489</v>
      </c>
    </row>
    <row r="38" spans="1:6" x14ac:dyDescent="0.2">
      <c r="C38" s="26"/>
      <c r="F38" s="27"/>
    </row>
    <row r="39" spans="1:6" x14ac:dyDescent="0.2">
      <c r="A39" s="20" t="s">
        <v>1010</v>
      </c>
      <c r="B39" s="21"/>
      <c r="C39" s="21"/>
      <c r="D39" s="23"/>
      <c r="E39" s="23"/>
      <c r="F39" s="24"/>
    </row>
    <row r="40" spans="1:6" ht="38.25" x14ac:dyDescent="0.2">
      <c r="A40" s="28" t="s">
        <v>1011</v>
      </c>
      <c r="B40" s="1" t="s">
        <v>1009</v>
      </c>
      <c r="C40" s="26">
        <v>40332</v>
      </c>
      <c r="D40" s="2" t="s">
        <v>596</v>
      </c>
      <c r="E40" s="2" t="s">
        <v>60</v>
      </c>
      <c r="F40" s="27" t="s">
        <v>1012</v>
      </c>
    </row>
    <row r="41" spans="1:6" x14ac:dyDescent="0.2">
      <c r="B41" s="1" t="s">
        <v>1009</v>
      </c>
      <c r="C41" s="26">
        <v>40371</v>
      </c>
      <c r="D41" s="2" t="s">
        <v>1013</v>
      </c>
      <c r="E41" s="2" t="s">
        <v>601</v>
      </c>
      <c r="F41" s="27">
        <v>67607</v>
      </c>
    </row>
    <row r="42" spans="1:6" x14ac:dyDescent="0.2">
      <c r="B42" s="1" t="s">
        <v>1009</v>
      </c>
      <c r="C42" s="26">
        <v>40371</v>
      </c>
      <c r="D42" s="2" t="s">
        <v>598</v>
      </c>
      <c r="E42" s="2" t="s">
        <v>601</v>
      </c>
      <c r="F42" s="27">
        <v>67611</v>
      </c>
    </row>
    <row r="43" spans="1:6" x14ac:dyDescent="0.2">
      <c r="B43" s="1" t="s">
        <v>1009</v>
      </c>
      <c r="C43" s="26">
        <v>40371</v>
      </c>
      <c r="D43" s="2" t="s">
        <v>911</v>
      </c>
      <c r="E43" s="2" t="s">
        <v>601</v>
      </c>
      <c r="F43" s="27">
        <v>67610</v>
      </c>
    </row>
    <row r="44" spans="1:6" x14ac:dyDescent="0.2">
      <c r="B44" s="1" t="s">
        <v>1009</v>
      </c>
      <c r="C44" s="26">
        <v>40372</v>
      </c>
      <c r="D44" s="2" t="s">
        <v>1014</v>
      </c>
      <c r="E44" s="2" t="s">
        <v>601</v>
      </c>
      <c r="F44" s="27">
        <v>67612</v>
      </c>
    </row>
    <row r="45" spans="1:6" x14ac:dyDescent="0.2">
      <c r="B45" s="1" t="s">
        <v>1009</v>
      </c>
      <c r="C45" s="26">
        <v>40385</v>
      </c>
      <c r="D45" s="2" t="s">
        <v>596</v>
      </c>
      <c r="E45" s="2" t="s">
        <v>993</v>
      </c>
      <c r="F45" s="27" t="s">
        <v>1015</v>
      </c>
    </row>
    <row r="46" spans="1:6" x14ac:dyDescent="0.2">
      <c r="B46" s="1" t="s">
        <v>1009</v>
      </c>
      <c r="C46" s="26">
        <v>40415</v>
      </c>
      <c r="D46" s="2" t="s">
        <v>598</v>
      </c>
      <c r="E46" s="2" t="s">
        <v>601</v>
      </c>
      <c r="F46" s="27">
        <v>68333</v>
      </c>
    </row>
    <row r="47" spans="1:6" x14ac:dyDescent="0.2">
      <c r="B47" s="1" t="s">
        <v>1009</v>
      </c>
      <c r="C47" s="26">
        <v>40422</v>
      </c>
      <c r="D47" s="2" t="s">
        <v>599</v>
      </c>
      <c r="E47" s="2" t="s">
        <v>606</v>
      </c>
      <c r="F47" s="27">
        <v>68361</v>
      </c>
    </row>
    <row r="48" spans="1:6" x14ac:dyDescent="0.2">
      <c r="C48" s="26"/>
      <c r="F48" s="27"/>
    </row>
    <row r="49" spans="1:6" x14ac:dyDescent="0.2">
      <c r="A49" s="20" t="s">
        <v>1490</v>
      </c>
      <c r="B49" s="21"/>
      <c r="C49" s="21"/>
      <c r="D49" s="23"/>
      <c r="E49" s="23"/>
      <c r="F49" s="24"/>
    </row>
    <row r="50" spans="1:6" ht="25.5" x14ac:dyDescent="0.2">
      <c r="A50" s="28" t="s">
        <v>1491</v>
      </c>
      <c r="B50" s="1" t="s">
        <v>1492</v>
      </c>
      <c r="C50" s="26">
        <v>41141</v>
      </c>
      <c r="D50" s="2" t="s">
        <v>596</v>
      </c>
      <c r="E50" s="2" t="s">
        <v>60</v>
      </c>
      <c r="F50" s="27" t="s">
        <v>1493</v>
      </c>
    </row>
    <row r="51" spans="1:6" x14ac:dyDescent="0.2">
      <c r="B51" s="1" t="s">
        <v>1492</v>
      </c>
      <c r="C51" s="26">
        <v>41162</v>
      </c>
      <c r="D51" s="2" t="s">
        <v>911</v>
      </c>
      <c r="E51" s="2" t="s">
        <v>601</v>
      </c>
      <c r="F51" s="27">
        <v>233569</v>
      </c>
    </row>
    <row r="52" spans="1:6" x14ac:dyDescent="0.2">
      <c r="B52" s="1" t="s">
        <v>1492</v>
      </c>
      <c r="C52" s="26">
        <v>41164</v>
      </c>
      <c r="D52" s="2" t="s">
        <v>598</v>
      </c>
      <c r="E52" s="2" t="s">
        <v>601</v>
      </c>
      <c r="F52" s="27">
        <v>233695</v>
      </c>
    </row>
    <row r="53" spans="1:6" x14ac:dyDescent="0.2">
      <c r="B53" s="1" t="s">
        <v>1492</v>
      </c>
      <c r="C53" s="26">
        <v>41177</v>
      </c>
      <c r="D53" s="2" t="s">
        <v>596</v>
      </c>
      <c r="E53" s="2" t="s">
        <v>1494</v>
      </c>
      <c r="F53" s="27" t="s">
        <v>1495</v>
      </c>
    </row>
    <row r="54" spans="1:6" x14ac:dyDescent="0.2">
      <c r="B54" s="1" t="s">
        <v>1492</v>
      </c>
      <c r="C54" s="26">
        <v>41180</v>
      </c>
      <c r="D54" s="2" t="s">
        <v>598</v>
      </c>
      <c r="E54" s="2" t="s">
        <v>601</v>
      </c>
      <c r="F54" s="27">
        <v>234485</v>
      </c>
    </row>
    <row r="55" spans="1:6" x14ac:dyDescent="0.2">
      <c r="B55" s="1" t="s">
        <v>1492</v>
      </c>
      <c r="C55" s="26">
        <v>41183</v>
      </c>
      <c r="D55" s="2" t="s">
        <v>599</v>
      </c>
      <c r="E55" s="2" t="s">
        <v>606</v>
      </c>
      <c r="F55" s="27">
        <v>234488</v>
      </c>
    </row>
    <row r="56" spans="1:6" x14ac:dyDescent="0.2">
      <c r="C56" s="26"/>
      <c r="F56" s="27"/>
    </row>
    <row r="57" spans="1:6" x14ac:dyDescent="0.2">
      <c r="A57" s="20" t="s">
        <v>1498</v>
      </c>
      <c r="B57" s="21"/>
      <c r="C57" s="21"/>
      <c r="D57" s="23"/>
      <c r="E57" s="23"/>
      <c r="F57" s="24"/>
    </row>
    <row r="58" spans="1:6" x14ac:dyDescent="0.2">
      <c r="B58" s="1" t="s">
        <v>1499</v>
      </c>
      <c r="C58" s="26">
        <v>41457</v>
      </c>
      <c r="D58" s="2" t="s">
        <v>596</v>
      </c>
      <c r="E58" s="2" t="s">
        <v>60</v>
      </c>
      <c r="F58" s="27" t="s">
        <v>1500</v>
      </c>
    </row>
    <row r="59" spans="1:6" x14ac:dyDescent="0.2">
      <c r="B59" s="1" t="s">
        <v>1499</v>
      </c>
      <c r="C59" s="26">
        <v>41465</v>
      </c>
      <c r="D59" s="2" t="s">
        <v>598</v>
      </c>
      <c r="E59" s="2" t="s">
        <v>601</v>
      </c>
      <c r="F59" s="27">
        <v>245472</v>
      </c>
    </row>
    <row r="60" spans="1:6" x14ac:dyDescent="0.2">
      <c r="B60" s="1" t="s">
        <v>1499</v>
      </c>
      <c r="C60" s="26">
        <v>41465</v>
      </c>
      <c r="D60" s="2" t="s">
        <v>911</v>
      </c>
      <c r="E60" s="2" t="s">
        <v>601</v>
      </c>
      <c r="F60" s="27">
        <v>245430</v>
      </c>
    </row>
    <row r="61" spans="1:6" x14ac:dyDescent="0.2">
      <c r="B61" s="1" t="s">
        <v>1499</v>
      </c>
      <c r="C61" s="26">
        <v>41467</v>
      </c>
      <c r="D61" s="2" t="s">
        <v>599</v>
      </c>
      <c r="E61" s="2" t="s">
        <v>606</v>
      </c>
      <c r="F61" s="27">
        <v>245560</v>
      </c>
    </row>
    <row r="62" spans="1:6" x14ac:dyDescent="0.2">
      <c r="C62" s="26"/>
      <c r="F62" s="27"/>
    </row>
    <row r="63" spans="1:6" x14ac:dyDescent="0.2">
      <c r="A63" s="20" t="s">
        <v>1715</v>
      </c>
      <c r="B63" s="21"/>
      <c r="C63" s="21"/>
      <c r="D63" s="23"/>
      <c r="E63" s="23"/>
      <c r="F63" s="24"/>
    </row>
    <row r="64" spans="1:6" ht="51" x14ac:dyDescent="0.2">
      <c r="A64" s="28" t="s">
        <v>1716</v>
      </c>
      <c r="B64" s="1" t="s">
        <v>1717</v>
      </c>
      <c r="C64" s="26">
        <v>41822</v>
      </c>
      <c r="D64" s="2" t="s">
        <v>596</v>
      </c>
      <c r="E64" s="2" t="s">
        <v>60</v>
      </c>
      <c r="F64" s="27" t="s">
        <v>1718</v>
      </c>
    </row>
    <row r="65" spans="2:6" x14ac:dyDescent="0.2">
      <c r="B65" s="1" t="s">
        <v>1717</v>
      </c>
      <c r="C65" s="26">
        <v>41835</v>
      </c>
      <c r="D65" s="2" t="s">
        <v>1284</v>
      </c>
      <c r="E65" s="2" t="s">
        <v>601</v>
      </c>
      <c r="F65" s="27">
        <v>258281</v>
      </c>
    </row>
    <row r="66" spans="2:6" x14ac:dyDescent="0.2">
      <c r="B66" s="1" t="s">
        <v>1717</v>
      </c>
      <c r="C66" s="26">
        <v>41837</v>
      </c>
      <c r="D66" s="2" t="s">
        <v>1284</v>
      </c>
      <c r="E66" s="2" t="s">
        <v>601</v>
      </c>
      <c r="F66" s="27">
        <v>258472</v>
      </c>
    </row>
    <row r="67" spans="2:6" x14ac:dyDescent="0.2">
      <c r="B67" s="1" t="s">
        <v>1717</v>
      </c>
      <c r="C67" s="26">
        <v>41838</v>
      </c>
      <c r="D67" s="2" t="s">
        <v>1284</v>
      </c>
      <c r="E67" s="2" t="s">
        <v>601</v>
      </c>
      <c r="F67" s="27">
        <v>258482</v>
      </c>
    </row>
    <row r="68" spans="2:6" x14ac:dyDescent="0.2">
      <c r="B68" s="1" t="s">
        <v>1717</v>
      </c>
      <c r="C68" s="26">
        <v>41841</v>
      </c>
      <c r="D68" s="2" t="s">
        <v>1284</v>
      </c>
      <c r="E68" s="2" t="s">
        <v>601</v>
      </c>
      <c r="F68" s="27">
        <v>258863</v>
      </c>
    </row>
    <row r="69" spans="2:6" x14ac:dyDescent="0.2">
      <c r="B69" s="1" t="s">
        <v>1717</v>
      </c>
      <c r="C69" s="26">
        <v>41842</v>
      </c>
      <c r="D69" s="2" t="s">
        <v>1284</v>
      </c>
      <c r="E69" s="2" t="s">
        <v>601</v>
      </c>
      <c r="F69" s="27" t="s">
        <v>1719</v>
      </c>
    </row>
    <row r="70" spans="2:6" x14ac:dyDescent="0.2">
      <c r="B70" s="1" t="s">
        <v>1717</v>
      </c>
      <c r="C70" s="26">
        <v>41843</v>
      </c>
      <c r="D70" s="2" t="s">
        <v>1284</v>
      </c>
      <c r="E70" s="2" t="s">
        <v>601</v>
      </c>
      <c r="F70" s="27" t="s">
        <v>1720</v>
      </c>
    </row>
    <row r="71" spans="2:6" ht="25.5" x14ac:dyDescent="0.2">
      <c r="B71" s="1" t="s">
        <v>1717</v>
      </c>
      <c r="C71" s="26">
        <v>41845</v>
      </c>
      <c r="D71" s="2" t="s">
        <v>1284</v>
      </c>
      <c r="E71" s="2" t="s">
        <v>601</v>
      </c>
      <c r="F71" s="27" t="s">
        <v>1721</v>
      </c>
    </row>
    <row r="72" spans="2:6" x14ac:dyDescent="0.2">
      <c r="B72" s="1" t="s">
        <v>1717</v>
      </c>
      <c r="C72" s="26">
        <v>41864</v>
      </c>
      <c r="D72" s="2" t="s">
        <v>1722</v>
      </c>
      <c r="E72" s="2" t="s">
        <v>601</v>
      </c>
      <c r="F72" s="27">
        <v>259738</v>
      </c>
    </row>
    <row r="73" spans="2:6" x14ac:dyDescent="0.2">
      <c r="B73" s="1" t="s">
        <v>1717</v>
      </c>
      <c r="C73" s="26">
        <v>41864</v>
      </c>
      <c r="D73" s="2" t="s">
        <v>596</v>
      </c>
      <c r="E73" s="2" t="s">
        <v>1723</v>
      </c>
      <c r="F73" s="27" t="s">
        <v>1724</v>
      </c>
    </row>
    <row r="74" spans="2:6" x14ac:dyDescent="0.2">
      <c r="B74" s="1" t="s">
        <v>1717</v>
      </c>
      <c r="C74" s="26">
        <v>41865</v>
      </c>
      <c r="D74" s="2" t="s">
        <v>911</v>
      </c>
      <c r="E74" s="2" t="s">
        <v>601</v>
      </c>
      <c r="F74" s="27">
        <v>259756</v>
      </c>
    </row>
    <row r="75" spans="2:6" x14ac:dyDescent="0.2">
      <c r="B75" s="1" t="s">
        <v>1717</v>
      </c>
      <c r="C75" s="26">
        <v>41865</v>
      </c>
      <c r="D75" s="2" t="s">
        <v>598</v>
      </c>
      <c r="E75" s="2" t="s">
        <v>601</v>
      </c>
      <c r="F75" s="27">
        <v>259757</v>
      </c>
    </row>
    <row r="76" spans="2:6" x14ac:dyDescent="0.2">
      <c r="B76" s="1" t="s">
        <v>1717</v>
      </c>
      <c r="C76" s="26">
        <v>41872</v>
      </c>
      <c r="D76" s="2" t="s">
        <v>1597</v>
      </c>
      <c r="E76" s="2" t="s">
        <v>601</v>
      </c>
      <c r="F76" s="27">
        <v>259846</v>
      </c>
    </row>
    <row r="77" spans="2:6" ht="38.25" x14ac:dyDescent="0.2">
      <c r="B77" s="1" t="s">
        <v>1717</v>
      </c>
      <c r="C77" s="26">
        <v>41876</v>
      </c>
      <c r="D77" s="2" t="s">
        <v>596</v>
      </c>
      <c r="E77" s="2" t="s">
        <v>1725</v>
      </c>
      <c r="F77" s="27" t="s">
        <v>1726</v>
      </c>
    </row>
    <row r="78" spans="2:6" x14ac:dyDescent="0.2">
      <c r="B78" s="1" t="s">
        <v>1717</v>
      </c>
      <c r="C78" s="26">
        <v>41891</v>
      </c>
      <c r="D78" s="2" t="s">
        <v>599</v>
      </c>
      <c r="E78" s="2" t="s">
        <v>606</v>
      </c>
      <c r="F78" s="27">
        <v>260280</v>
      </c>
    </row>
    <row r="79" spans="2:6" x14ac:dyDescent="0.2">
      <c r="B79" s="1" t="s">
        <v>1717</v>
      </c>
      <c r="C79" s="26">
        <v>41913</v>
      </c>
      <c r="D79" s="2" t="s">
        <v>1284</v>
      </c>
      <c r="E79" s="2" t="s">
        <v>601</v>
      </c>
      <c r="F79" s="27">
        <v>261238</v>
      </c>
    </row>
    <row r="80" spans="2:6" x14ac:dyDescent="0.2">
      <c r="C80" s="26"/>
      <c r="F80" s="27"/>
    </row>
    <row r="81" spans="1:6" x14ac:dyDescent="0.2">
      <c r="A81" s="20" t="s">
        <v>1727</v>
      </c>
      <c r="B81" s="21"/>
      <c r="C81" s="21"/>
      <c r="D81" s="23"/>
      <c r="E81" s="23"/>
      <c r="F81" s="24"/>
    </row>
    <row r="82" spans="1:6" x14ac:dyDescent="0.2">
      <c r="A82" s="28" t="s">
        <v>1728</v>
      </c>
      <c r="B82" s="1" t="s">
        <v>1729</v>
      </c>
      <c r="C82" s="26">
        <v>42052</v>
      </c>
      <c r="D82" s="2" t="s">
        <v>596</v>
      </c>
      <c r="E82" s="2" t="s">
        <v>60</v>
      </c>
      <c r="F82" s="27" t="s">
        <v>1730</v>
      </c>
    </row>
    <row r="83" spans="1:6" x14ac:dyDescent="0.2">
      <c r="B83" s="1" t="s">
        <v>1729</v>
      </c>
      <c r="C83" s="26">
        <v>42066</v>
      </c>
      <c r="D83" s="2" t="s">
        <v>598</v>
      </c>
      <c r="E83" s="2" t="s">
        <v>601</v>
      </c>
      <c r="F83" s="27">
        <v>264057</v>
      </c>
    </row>
    <row r="84" spans="1:6" x14ac:dyDescent="0.2">
      <c r="B84" s="1" t="s">
        <v>1729</v>
      </c>
      <c r="C84" s="26">
        <v>42075</v>
      </c>
      <c r="D84" s="2" t="s">
        <v>599</v>
      </c>
      <c r="E84" s="2" t="s">
        <v>606</v>
      </c>
      <c r="F84" s="27">
        <v>264317</v>
      </c>
    </row>
    <row r="85" spans="1:6" x14ac:dyDescent="0.2">
      <c r="C85" s="26"/>
      <c r="F85" s="27"/>
    </row>
    <row r="86" spans="1:6" x14ac:dyDescent="0.2">
      <c r="A86" s="20" t="s">
        <v>1962</v>
      </c>
      <c r="B86" s="21"/>
      <c r="C86" s="21"/>
      <c r="D86" s="23"/>
      <c r="E86" s="23"/>
      <c r="F86" s="24"/>
    </row>
    <row r="87" spans="1:6" x14ac:dyDescent="0.2">
      <c r="B87" s="1" t="s">
        <v>1963</v>
      </c>
      <c r="C87" s="26">
        <v>42200</v>
      </c>
      <c r="D87" s="2" t="s">
        <v>596</v>
      </c>
      <c r="E87" s="2" t="s">
        <v>1818</v>
      </c>
      <c r="F87" s="1"/>
    </row>
    <row r="88" spans="1:6" x14ac:dyDescent="0.2">
      <c r="E88" s="2" t="s">
        <v>1950</v>
      </c>
      <c r="F88" s="1"/>
    </row>
    <row r="89" spans="1:6" x14ac:dyDescent="0.2">
      <c r="E89" s="2" t="s">
        <v>1951</v>
      </c>
      <c r="F89" s="27"/>
    </row>
    <row r="90" spans="1:6" x14ac:dyDescent="0.2">
      <c r="E90" s="2" t="s">
        <v>1952</v>
      </c>
      <c r="F90" s="27"/>
    </row>
    <row r="91" spans="1:6" x14ac:dyDescent="0.2">
      <c r="E91" s="2" t="s">
        <v>1953</v>
      </c>
      <c r="F91" s="27"/>
    </row>
    <row r="92" spans="1:6" x14ac:dyDescent="0.2">
      <c r="E92" s="2" t="s">
        <v>1954</v>
      </c>
      <c r="F92" s="27"/>
    </row>
    <row r="93" spans="1:6" x14ac:dyDescent="0.2">
      <c r="E93" s="2" t="s">
        <v>1955</v>
      </c>
      <c r="F93" s="27"/>
    </row>
    <row r="94" spans="1:6" x14ac:dyDescent="0.2">
      <c r="E94" s="2" t="s">
        <v>1956</v>
      </c>
      <c r="F94" s="27"/>
    </row>
    <row r="95" spans="1:6" x14ac:dyDescent="0.2">
      <c r="E95" s="2" t="s">
        <v>1957</v>
      </c>
      <c r="F95" s="27"/>
    </row>
    <row r="96" spans="1:6" x14ac:dyDescent="0.2">
      <c r="E96" s="2" t="s">
        <v>1958</v>
      </c>
    </row>
    <row r="97" spans="1:6" x14ac:dyDescent="0.2">
      <c r="E97" s="2" t="s">
        <v>1959</v>
      </c>
    </row>
    <row r="98" spans="1:6" x14ac:dyDescent="0.2">
      <c r="E98" s="2" t="s">
        <v>1960</v>
      </c>
    </row>
    <row r="99" spans="1:6" x14ac:dyDescent="0.2">
      <c r="E99" s="2" t="s">
        <v>1961</v>
      </c>
    </row>
    <row r="100" spans="1:6" x14ac:dyDescent="0.2">
      <c r="B100" s="1" t="s">
        <v>1963</v>
      </c>
      <c r="C100" s="26">
        <v>42214</v>
      </c>
      <c r="D100" s="2" t="s">
        <v>599</v>
      </c>
      <c r="E100" s="2" t="s">
        <v>1816</v>
      </c>
    </row>
    <row r="101" spans="1:6" x14ac:dyDescent="0.2">
      <c r="B101" s="1" t="s">
        <v>1963</v>
      </c>
      <c r="C101" s="26">
        <v>42214</v>
      </c>
      <c r="D101" s="2" t="s">
        <v>599</v>
      </c>
      <c r="E101" s="2" t="s">
        <v>1949</v>
      </c>
    </row>
    <row r="102" spans="1:6" x14ac:dyDescent="0.2">
      <c r="B102" s="1" t="s">
        <v>1963</v>
      </c>
      <c r="C102" s="26">
        <v>42220</v>
      </c>
      <c r="D102" s="2" t="s">
        <v>598</v>
      </c>
      <c r="E102" s="2" t="s">
        <v>1948</v>
      </c>
    </row>
    <row r="103" spans="1:6" x14ac:dyDescent="0.2">
      <c r="B103" s="1" t="s">
        <v>1963</v>
      </c>
      <c r="C103" s="26">
        <v>42220</v>
      </c>
      <c r="D103" s="2" t="s">
        <v>911</v>
      </c>
      <c r="E103" s="2" t="s">
        <v>1911</v>
      </c>
    </row>
    <row r="104" spans="1:6" x14ac:dyDescent="0.2">
      <c r="B104" s="1" t="s">
        <v>1963</v>
      </c>
      <c r="C104" s="26">
        <v>42226</v>
      </c>
      <c r="D104" s="2" t="s">
        <v>599</v>
      </c>
      <c r="E104" s="2" t="s">
        <v>1947</v>
      </c>
    </row>
    <row r="106" spans="1:6" x14ac:dyDescent="0.2">
      <c r="A106" s="20" t="s">
        <v>1916</v>
      </c>
      <c r="B106" s="21"/>
      <c r="C106" s="21"/>
      <c r="D106" s="23"/>
      <c r="E106" s="23"/>
      <c r="F106" s="24"/>
    </row>
    <row r="107" spans="1:6" x14ac:dyDescent="0.2">
      <c r="B107" s="1" t="s">
        <v>1946</v>
      </c>
      <c r="C107" s="26">
        <v>42675</v>
      </c>
      <c r="D107" s="2" t="s">
        <v>596</v>
      </c>
      <c r="E107" s="2" t="s">
        <v>1818</v>
      </c>
      <c r="F107" s="1"/>
    </row>
    <row r="108" spans="1:6" x14ac:dyDescent="0.2">
      <c r="E108" s="2" t="s">
        <v>1926</v>
      </c>
      <c r="F108" s="1"/>
    </row>
    <row r="109" spans="1:6" x14ac:dyDescent="0.2">
      <c r="E109" s="2" t="s">
        <v>1927</v>
      </c>
      <c r="F109" s="1"/>
    </row>
    <row r="110" spans="1:6" x14ac:dyDescent="0.2">
      <c r="E110" s="2" t="s">
        <v>1928</v>
      </c>
      <c r="F110" s="1"/>
    </row>
    <row r="111" spans="1:6" x14ac:dyDescent="0.2">
      <c r="E111" s="2" t="s">
        <v>1929</v>
      </c>
      <c r="F111" s="1"/>
    </row>
    <row r="112" spans="1:6" x14ac:dyDescent="0.2">
      <c r="E112" s="2" t="s">
        <v>1930</v>
      </c>
      <c r="F112" s="1"/>
    </row>
    <row r="113" spans="5:6" x14ac:dyDescent="0.2">
      <c r="E113" s="2" t="s">
        <v>1931</v>
      </c>
      <c r="F113" s="1"/>
    </row>
    <row r="114" spans="5:6" x14ac:dyDescent="0.2">
      <c r="E114" s="2" t="s">
        <v>1932</v>
      </c>
    </row>
    <row r="115" spans="5:6" x14ac:dyDescent="0.2">
      <c r="E115" s="2" t="s">
        <v>1933</v>
      </c>
    </row>
    <row r="116" spans="5:6" x14ac:dyDescent="0.2">
      <c r="E116" s="2" t="s">
        <v>1934</v>
      </c>
    </row>
    <row r="117" spans="5:6" x14ac:dyDescent="0.2">
      <c r="E117" s="2" t="s">
        <v>1923</v>
      </c>
    </row>
    <row r="118" spans="5:6" x14ac:dyDescent="0.2">
      <c r="E118" s="2" t="s">
        <v>1935</v>
      </c>
    </row>
    <row r="119" spans="5:6" x14ac:dyDescent="0.2">
      <c r="E119" s="2" t="s">
        <v>1936</v>
      </c>
    </row>
    <row r="120" spans="5:6" x14ac:dyDescent="0.2">
      <c r="E120" s="2" t="s">
        <v>1937</v>
      </c>
    </row>
    <row r="121" spans="5:6" x14ac:dyDescent="0.2">
      <c r="E121" s="2" t="s">
        <v>1938</v>
      </c>
    </row>
    <row r="122" spans="5:6" x14ac:dyDescent="0.2">
      <c r="E122" s="2" t="s">
        <v>1939</v>
      </c>
    </row>
    <row r="123" spans="5:6" x14ac:dyDescent="0.2">
      <c r="E123" s="2" t="s">
        <v>1940</v>
      </c>
    </row>
    <row r="124" spans="5:6" x14ac:dyDescent="0.2">
      <c r="E124" s="2" t="s">
        <v>1924</v>
      </c>
    </row>
    <row r="125" spans="5:6" x14ac:dyDescent="0.2">
      <c r="E125" s="2" t="s">
        <v>1941</v>
      </c>
    </row>
    <row r="126" spans="5:6" ht="25.5" x14ac:dyDescent="0.2">
      <c r="E126" s="2" t="s">
        <v>1942</v>
      </c>
    </row>
    <row r="127" spans="5:6" ht="25.5" x14ac:dyDescent="0.2">
      <c r="E127" s="2" t="s">
        <v>1943</v>
      </c>
    </row>
    <row r="128" spans="5:6" ht="25.5" x14ac:dyDescent="0.2">
      <c r="E128" s="2" t="s">
        <v>1944</v>
      </c>
    </row>
    <row r="129" spans="1:6" x14ac:dyDescent="0.2">
      <c r="E129" s="2" t="s">
        <v>1945</v>
      </c>
    </row>
    <row r="130" spans="1:6" x14ac:dyDescent="0.2">
      <c r="B130" s="1" t="s">
        <v>1946</v>
      </c>
      <c r="C130" s="26">
        <v>42676</v>
      </c>
      <c r="D130" s="2" t="s">
        <v>599</v>
      </c>
      <c r="E130" s="2" t="s">
        <v>1925</v>
      </c>
    </row>
    <row r="131" spans="1:6" x14ac:dyDescent="0.2">
      <c r="B131" s="1" t="s">
        <v>1946</v>
      </c>
      <c r="C131" s="26">
        <v>42677</v>
      </c>
      <c r="D131" s="2" t="s">
        <v>599</v>
      </c>
      <c r="E131" s="2" t="s">
        <v>1816</v>
      </c>
    </row>
    <row r="132" spans="1:6" x14ac:dyDescent="0.2">
      <c r="B132" s="1" t="s">
        <v>1946</v>
      </c>
      <c r="C132" s="26">
        <v>42690</v>
      </c>
      <c r="D132" s="2" t="s">
        <v>911</v>
      </c>
      <c r="E132" s="2" t="s">
        <v>1888</v>
      </c>
    </row>
    <row r="133" spans="1:6" x14ac:dyDescent="0.2">
      <c r="B133" s="1" t="s">
        <v>1946</v>
      </c>
      <c r="C133" s="26">
        <v>42690</v>
      </c>
      <c r="D133" s="2" t="s">
        <v>598</v>
      </c>
      <c r="E133" s="2" t="s">
        <v>1813</v>
      </c>
    </row>
    <row r="134" spans="1:6" x14ac:dyDescent="0.2">
      <c r="B134" s="1" t="s">
        <v>1946</v>
      </c>
      <c r="C134" s="26">
        <v>42691</v>
      </c>
      <c r="D134" s="2" t="s">
        <v>1139</v>
      </c>
      <c r="E134" s="2" t="s">
        <v>1815</v>
      </c>
    </row>
    <row r="135" spans="1:6" x14ac:dyDescent="0.2">
      <c r="B135" s="1" t="s">
        <v>1946</v>
      </c>
      <c r="C135" s="26">
        <v>42697</v>
      </c>
      <c r="D135" s="2" t="s">
        <v>596</v>
      </c>
      <c r="E135" s="2" t="s">
        <v>1922</v>
      </c>
    </row>
    <row r="136" spans="1:6" x14ac:dyDescent="0.2">
      <c r="E136" s="2" t="s">
        <v>1923</v>
      </c>
    </row>
    <row r="137" spans="1:6" x14ac:dyDescent="0.2">
      <c r="E137" s="2" t="s">
        <v>1924</v>
      </c>
    </row>
    <row r="138" spans="1:6" x14ac:dyDescent="0.2">
      <c r="B138" s="1" t="s">
        <v>1946</v>
      </c>
      <c r="C138" s="26">
        <v>42703</v>
      </c>
      <c r="D138" s="2" t="s">
        <v>599</v>
      </c>
      <c r="E138" s="2" t="s">
        <v>1921</v>
      </c>
    </row>
    <row r="139" spans="1:6" x14ac:dyDescent="0.2">
      <c r="B139" s="1" t="s">
        <v>1946</v>
      </c>
      <c r="C139" s="26">
        <v>42703</v>
      </c>
      <c r="D139" s="2" t="s">
        <v>1139</v>
      </c>
      <c r="E139" s="2" t="s">
        <v>1917</v>
      </c>
    </row>
    <row r="140" spans="1:6" ht="25.5" x14ac:dyDescent="0.2">
      <c r="E140" s="2" t="s">
        <v>1918</v>
      </c>
    </row>
    <row r="141" spans="1:6" x14ac:dyDescent="0.2">
      <c r="E141" s="2" t="s">
        <v>1919</v>
      </c>
    </row>
    <row r="142" spans="1:6" x14ac:dyDescent="0.2">
      <c r="E142" s="2" t="s">
        <v>1920</v>
      </c>
    </row>
    <row r="144" spans="1:6" x14ac:dyDescent="0.2">
      <c r="A144" s="20" t="s">
        <v>1968</v>
      </c>
      <c r="B144" s="21"/>
      <c r="C144" s="21"/>
      <c r="D144" s="23"/>
      <c r="E144" s="23"/>
      <c r="F144" s="24"/>
    </row>
    <row r="145" spans="1:6" x14ac:dyDescent="0.2">
      <c r="A145" s="1" t="s">
        <v>1969</v>
      </c>
      <c r="B145" s="1" t="s">
        <v>1970</v>
      </c>
      <c r="C145" s="26">
        <v>42809</v>
      </c>
      <c r="D145" s="2" t="s">
        <v>596</v>
      </c>
      <c r="E145" s="2" t="s">
        <v>1967</v>
      </c>
    </row>
    <row r="146" spans="1:6" x14ac:dyDescent="0.2">
      <c r="B146" s="1" t="s">
        <v>1970</v>
      </c>
      <c r="C146" s="26">
        <v>42809</v>
      </c>
      <c r="D146" s="2" t="s">
        <v>599</v>
      </c>
      <c r="E146" s="2" t="s">
        <v>1966</v>
      </c>
    </row>
    <row r="147" spans="1:6" x14ac:dyDescent="0.2">
      <c r="B147" s="1" t="s">
        <v>1970</v>
      </c>
      <c r="C147" s="26">
        <v>42810</v>
      </c>
      <c r="D147" s="2" t="s">
        <v>599</v>
      </c>
      <c r="E147" s="2" t="s">
        <v>1816</v>
      </c>
    </row>
    <row r="148" spans="1:6" x14ac:dyDescent="0.2">
      <c r="B148" s="1" t="s">
        <v>1970</v>
      </c>
      <c r="C148" s="26">
        <v>42823</v>
      </c>
      <c r="D148" s="2" t="s">
        <v>598</v>
      </c>
      <c r="E148" s="2" t="s">
        <v>1813</v>
      </c>
    </row>
    <row r="149" spans="1:6" ht="25.5" x14ac:dyDescent="0.2">
      <c r="B149" s="1" t="s">
        <v>1970</v>
      </c>
      <c r="C149" s="26">
        <v>42823</v>
      </c>
      <c r="D149" s="2" t="s">
        <v>911</v>
      </c>
      <c r="E149" s="2" t="s">
        <v>1965</v>
      </c>
    </row>
    <row r="150" spans="1:6" x14ac:dyDescent="0.2">
      <c r="B150" s="1" t="s">
        <v>1970</v>
      </c>
      <c r="C150" s="26">
        <v>42823</v>
      </c>
      <c r="D150" s="2" t="s">
        <v>911</v>
      </c>
      <c r="E150" s="2" t="s">
        <v>1888</v>
      </c>
    </row>
    <row r="151" spans="1:6" x14ac:dyDescent="0.2">
      <c r="B151" s="1" t="s">
        <v>1970</v>
      </c>
      <c r="C151" s="26">
        <v>42829</v>
      </c>
      <c r="D151" s="2" t="s">
        <v>596</v>
      </c>
      <c r="E151" s="2" t="s">
        <v>1964</v>
      </c>
    </row>
    <row r="152" spans="1:6" x14ac:dyDescent="0.2">
      <c r="B152" s="1" t="s">
        <v>1970</v>
      </c>
      <c r="C152" s="26">
        <v>42830</v>
      </c>
      <c r="D152" s="2" t="s">
        <v>599</v>
      </c>
      <c r="E152" s="2" t="s">
        <v>1921</v>
      </c>
    </row>
    <row r="154" spans="1:6" x14ac:dyDescent="0.2">
      <c r="A154" s="20" t="s">
        <v>2559</v>
      </c>
      <c r="B154" s="21"/>
      <c r="C154" s="21"/>
      <c r="D154" s="23"/>
      <c r="E154" s="23"/>
      <c r="F154" s="24"/>
    </row>
    <row r="155" spans="1:6" x14ac:dyDescent="0.2">
      <c r="B155" s="1" t="s">
        <v>2561</v>
      </c>
      <c r="C155" s="26">
        <v>42986</v>
      </c>
      <c r="D155" s="2" t="s">
        <v>599</v>
      </c>
      <c r="E155" s="1" t="s">
        <v>2560</v>
      </c>
    </row>
    <row r="156" spans="1:6" x14ac:dyDescent="0.2">
      <c r="B156" s="1" t="s">
        <v>2561</v>
      </c>
      <c r="C156" s="26">
        <v>42986</v>
      </c>
      <c r="D156" s="2" t="s">
        <v>596</v>
      </c>
      <c r="E156" s="1" t="s">
        <v>1967</v>
      </c>
    </row>
    <row r="157" spans="1:6" x14ac:dyDescent="0.2">
      <c r="B157" s="1" t="s">
        <v>2561</v>
      </c>
      <c r="C157" s="26">
        <v>42997</v>
      </c>
      <c r="D157" s="2" t="s">
        <v>599</v>
      </c>
      <c r="E157" s="1" t="s">
        <v>1816</v>
      </c>
    </row>
    <row r="158" spans="1:6" x14ac:dyDescent="0.2">
      <c r="B158" s="1" t="s">
        <v>2561</v>
      </c>
      <c r="C158" s="26">
        <v>43006</v>
      </c>
      <c r="D158" s="2" t="s">
        <v>598</v>
      </c>
      <c r="E158" s="1" t="s">
        <v>1813</v>
      </c>
    </row>
    <row r="159" spans="1:6" x14ac:dyDescent="0.2">
      <c r="B159" s="1" t="s">
        <v>2561</v>
      </c>
      <c r="C159" s="26">
        <v>43014</v>
      </c>
      <c r="D159" s="2" t="s">
        <v>599</v>
      </c>
      <c r="E159" s="1" t="s">
        <v>2536</v>
      </c>
    </row>
  </sheetData>
  <sortState ref="C155:D159">
    <sortCondition ref="C155"/>
  </sortState>
  <phoneticPr fontId="2" type="noConversion"/>
  <printOptions headings="1" gridLines="1"/>
  <pageMargins left="0.5" right="0.5" top="0.59" bottom="0.5" header="0.25" footer="0.5"/>
  <pageSetup scale="95" fitToHeight="6" orientation="landscape" r:id="rId1"/>
  <headerFooter alignWithMargins="0">
    <oddHeader xml:space="preserve">&amp;C&amp;"Arial,Bold"&amp;14Rocky Mountain Power DSM Program History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F130"/>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32.28515625" style="2" bestFit="1" customWidth="1"/>
    <col min="6" max="6" width="25.85546875" style="3" bestFit="1"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21</v>
      </c>
    </row>
    <row r="6" spans="1:6" x14ac:dyDescent="0.2">
      <c r="A6" s="16" t="s">
        <v>718</v>
      </c>
      <c r="B6" s="16"/>
      <c r="C6" s="16"/>
      <c r="D6" s="17">
        <v>37088</v>
      </c>
    </row>
    <row r="7" spans="1:6" x14ac:dyDescent="0.2">
      <c r="A7" s="16" t="s">
        <v>683</v>
      </c>
      <c r="B7" s="16"/>
      <c r="C7" s="16"/>
      <c r="D7" s="17">
        <v>37437</v>
      </c>
    </row>
    <row r="9" spans="1:6" x14ac:dyDescent="0.2">
      <c r="A9" s="16" t="s">
        <v>795</v>
      </c>
    </row>
    <row r="10" spans="1:6" x14ac:dyDescent="0.2">
      <c r="A10" s="16" t="s">
        <v>796</v>
      </c>
    </row>
    <row r="11" spans="1:6" ht="38.25" x14ac:dyDescent="0.2">
      <c r="A11" s="18" t="s">
        <v>591</v>
      </c>
      <c r="B11" s="18" t="s">
        <v>592</v>
      </c>
      <c r="C11" s="18" t="s">
        <v>593</v>
      </c>
      <c r="D11" s="18" t="s">
        <v>97</v>
      </c>
      <c r="E11" s="18" t="s">
        <v>594</v>
      </c>
      <c r="F11" s="18" t="s">
        <v>595</v>
      </c>
    </row>
    <row r="12" spans="1:6" x14ac:dyDescent="0.2">
      <c r="A12" s="19"/>
      <c r="B12" s="19"/>
      <c r="C12" s="19"/>
      <c r="D12" s="19"/>
      <c r="E12" s="19"/>
      <c r="F12" s="19"/>
    </row>
    <row r="13" spans="1:6" x14ac:dyDescent="0.2">
      <c r="A13" s="20" t="s">
        <v>148</v>
      </c>
      <c r="B13" s="21"/>
      <c r="C13" s="22"/>
      <c r="D13" s="23"/>
      <c r="E13" s="23"/>
      <c r="F13" s="24"/>
    </row>
    <row r="14" spans="1:6" x14ac:dyDescent="0.2">
      <c r="A14" s="28" t="s">
        <v>797</v>
      </c>
      <c r="B14" s="1" t="s">
        <v>617</v>
      </c>
      <c r="C14" s="26">
        <v>37068</v>
      </c>
      <c r="D14" s="2" t="s">
        <v>596</v>
      </c>
      <c r="E14" s="2" t="s">
        <v>664</v>
      </c>
      <c r="F14" s="3" t="s">
        <v>805</v>
      </c>
    </row>
    <row r="15" spans="1:6" x14ac:dyDescent="0.2">
      <c r="B15" s="1" t="s">
        <v>617</v>
      </c>
      <c r="C15" s="26">
        <v>37082</v>
      </c>
      <c r="D15" s="2" t="s">
        <v>603</v>
      </c>
      <c r="E15" s="2" t="s">
        <v>798</v>
      </c>
      <c r="F15" s="3">
        <v>25648</v>
      </c>
    </row>
    <row r="16" spans="1:6" x14ac:dyDescent="0.2">
      <c r="B16" s="1" t="s">
        <v>617</v>
      </c>
      <c r="C16" s="26">
        <v>37083</v>
      </c>
      <c r="D16" s="2" t="s">
        <v>598</v>
      </c>
      <c r="E16" s="2" t="s">
        <v>601</v>
      </c>
      <c r="F16" s="3">
        <v>25649</v>
      </c>
    </row>
    <row r="17" spans="1:6" ht="25.5" x14ac:dyDescent="0.2">
      <c r="B17" s="1" t="s">
        <v>617</v>
      </c>
      <c r="C17" s="26">
        <v>37084</v>
      </c>
      <c r="D17" s="2" t="s">
        <v>799</v>
      </c>
      <c r="E17" s="1" t="s">
        <v>601</v>
      </c>
      <c r="F17" s="1">
        <v>25686</v>
      </c>
    </row>
    <row r="18" spans="1:6" ht="25.5" x14ac:dyDescent="0.2">
      <c r="B18" s="1" t="s">
        <v>617</v>
      </c>
      <c r="C18" s="26">
        <v>37084</v>
      </c>
      <c r="D18" s="2" t="s">
        <v>600</v>
      </c>
      <c r="E18" s="2" t="s">
        <v>601</v>
      </c>
      <c r="F18" s="3">
        <v>25696</v>
      </c>
    </row>
    <row r="19" spans="1:6" ht="25.5" x14ac:dyDescent="0.2">
      <c r="B19" s="1" t="s">
        <v>617</v>
      </c>
      <c r="C19" s="26">
        <v>37084</v>
      </c>
      <c r="D19" s="2" t="s">
        <v>801</v>
      </c>
      <c r="E19" s="2" t="s">
        <v>601</v>
      </c>
      <c r="F19" s="3">
        <v>25747</v>
      </c>
    </row>
    <row r="20" spans="1:6" x14ac:dyDescent="0.2">
      <c r="B20" s="1" t="s">
        <v>617</v>
      </c>
      <c r="C20" s="26">
        <v>37085</v>
      </c>
      <c r="D20" s="2" t="s">
        <v>780</v>
      </c>
      <c r="E20" s="2" t="s">
        <v>601</v>
      </c>
      <c r="F20" s="27" t="s">
        <v>597</v>
      </c>
    </row>
    <row r="21" spans="1:6" x14ac:dyDescent="0.2">
      <c r="B21" s="1" t="s">
        <v>617</v>
      </c>
      <c r="C21" s="26">
        <v>37090</v>
      </c>
      <c r="D21" s="2" t="s">
        <v>599</v>
      </c>
      <c r="E21" s="2" t="s">
        <v>800</v>
      </c>
      <c r="F21" s="3">
        <v>25774</v>
      </c>
    </row>
    <row r="22" spans="1:6" ht="25.5" x14ac:dyDescent="0.2">
      <c r="B22" s="1" t="s">
        <v>617</v>
      </c>
      <c r="C22" s="26">
        <v>37131</v>
      </c>
      <c r="D22" s="2" t="s">
        <v>600</v>
      </c>
      <c r="E22" s="2" t="s">
        <v>601</v>
      </c>
      <c r="F22" s="3">
        <v>26202</v>
      </c>
    </row>
    <row r="23" spans="1:6" ht="25.5" x14ac:dyDescent="0.2">
      <c r="B23" s="1" t="s">
        <v>617</v>
      </c>
      <c r="C23" s="26">
        <v>37131</v>
      </c>
      <c r="D23" s="2" t="s">
        <v>801</v>
      </c>
      <c r="E23" s="2" t="s">
        <v>601</v>
      </c>
      <c r="F23" s="27" t="s">
        <v>597</v>
      </c>
    </row>
    <row r="24" spans="1:6" x14ac:dyDescent="0.2">
      <c r="C24" s="26"/>
    </row>
    <row r="25" spans="1:6" x14ac:dyDescent="0.2">
      <c r="C25" s="26"/>
      <c r="D25" s="1"/>
      <c r="E25" s="1"/>
      <c r="F25" s="1"/>
    </row>
    <row r="26" spans="1:6" x14ac:dyDescent="0.2">
      <c r="A26" s="20" t="s">
        <v>1132</v>
      </c>
      <c r="B26" s="21"/>
      <c r="C26" s="22"/>
      <c r="D26" s="23"/>
      <c r="E26" s="23"/>
      <c r="F26" s="24"/>
    </row>
    <row r="27" spans="1:6" x14ac:dyDescent="0.2">
      <c r="A27" s="25" t="s">
        <v>858</v>
      </c>
      <c r="B27" s="1" t="s">
        <v>856</v>
      </c>
      <c r="C27" s="26">
        <v>38225</v>
      </c>
      <c r="D27" s="26" t="s">
        <v>596</v>
      </c>
      <c r="E27" s="2" t="s">
        <v>664</v>
      </c>
      <c r="F27" s="27" t="s">
        <v>857</v>
      </c>
    </row>
    <row r="28" spans="1:6" x14ac:dyDescent="0.2">
      <c r="B28" s="1" t="s">
        <v>856</v>
      </c>
      <c r="C28" s="26">
        <v>38247</v>
      </c>
      <c r="D28" s="2" t="s">
        <v>598</v>
      </c>
      <c r="E28" s="2" t="s">
        <v>601</v>
      </c>
      <c r="F28" s="3">
        <v>40466</v>
      </c>
    </row>
    <row r="29" spans="1:6" x14ac:dyDescent="0.2">
      <c r="B29" s="1" t="s">
        <v>856</v>
      </c>
      <c r="C29" s="26">
        <v>38253</v>
      </c>
      <c r="D29" s="2" t="s">
        <v>599</v>
      </c>
      <c r="E29" s="2" t="s">
        <v>606</v>
      </c>
      <c r="F29" s="3">
        <v>40542</v>
      </c>
    </row>
    <row r="30" spans="1:6" x14ac:dyDescent="0.2">
      <c r="C30" s="26"/>
    </row>
    <row r="31" spans="1:6" x14ac:dyDescent="0.2">
      <c r="D31" s="1"/>
      <c r="E31" s="1"/>
      <c r="F31" s="1"/>
    </row>
    <row r="32" spans="1:6" x14ac:dyDescent="0.2">
      <c r="A32" s="28"/>
      <c r="C32" s="26"/>
    </row>
    <row r="33" spans="1:6" x14ac:dyDescent="0.2">
      <c r="C33" s="26"/>
    </row>
    <row r="34" spans="1:6" x14ac:dyDescent="0.2">
      <c r="C34" s="26"/>
    </row>
    <row r="35" spans="1:6" x14ac:dyDescent="0.2">
      <c r="C35" s="26"/>
    </row>
    <row r="36" spans="1:6" x14ac:dyDescent="0.2">
      <c r="C36" s="26"/>
    </row>
    <row r="37" spans="1:6" x14ac:dyDescent="0.2">
      <c r="D37" s="1"/>
      <c r="E37" s="1"/>
      <c r="F37" s="1"/>
    </row>
    <row r="38" spans="1:6" x14ac:dyDescent="0.2">
      <c r="A38" s="28"/>
      <c r="C38" s="26"/>
    </row>
    <row r="39" spans="1:6" x14ac:dyDescent="0.2">
      <c r="C39" s="26"/>
    </row>
    <row r="40" spans="1:6" x14ac:dyDescent="0.2">
      <c r="C40" s="26"/>
    </row>
    <row r="41" spans="1:6" x14ac:dyDescent="0.2">
      <c r="C41" s="26"/>
    </row>
    <row r="42" spans="1:6" x14ac:dyDescent="0.2">
      <c r="C42" s="26"/>
    </row>
    <row r="43" spans="1:6" x14ac:dyDescent="0.2">
      <c r="C43" s="26"/>
    </row>
    <row r="45" spans="1:6" x14ac:dyDescent="0.2">
      <c r="C45" s="26"/>
      <c r="F45" s="27"/>
    </row>
    <row r="46" spans="1:6" x14ac:dyDescent="0.2">
      <c r="C46" s="26"/>
      <c r="F46" s="27"/>
    </row>
    <row r="47" spans="1:6" x14ac:dyDescent="0.2">
      <c r="C47" s="26"/>
      <c r="F47" s="27"/>
    </row>
    <row r="48" spans="1:6" x14ac:dyDescent="0.2">
      <c r="C48" s="26"/>
      <c r="F48" s="27"/>
    </row>
    <row r="50" spans="1:6" x14ac:dyDescent="0.2">
      <c r="D50" s="1"/>
      <c r="E50" s="1"/>
      <c r="F50" s="1"/>
    </row>
    <row r="51" spans="1:6" x14ac:dyDescent="0.2">
      <c r="A51" s="28"/>
      <c r="C51" s="26"/>
    </row>
    <row r="52" spans="1:6" x14ac:dyDescent="0.2">
      <c r="C52" s="26"/>
      <c r="D52" s="1"/>
      <c r="E52" s="1"/>
      <c r="F52" s="1"/>
    </row>
    <row r="53" spans="1:6" x14ac:dyDescent="0.2">
      <c r="C53" s="26"/>
      <c r="F53" s="27"/>
    </row>
    <row r="54" spans="1:6" x14ac:dyDescent="0.2">
      <c r="C54" s="26"/>
      <c r="F54" s="27"/>
    </row>
    <row r="55" spans="1:6" x14ac:dyDescent="0.2">
      <c r="C55" s="26"/>
      <c r="F55" s="27"/>
    </row>
    <row r="56" spans="1:6" x14ac:dyDescent="0.2">
      <c r="C56" s="26"/>
      <c r="F56" s="27"/>
    </row>
    <row r="57" spans="1:6" x14ac:dyDescent="0.2">
      <c r="C57" s="26"/>
      <c r="F57" s="27"/>
    </row>
    <row r="58" spans="1:6" x14ac:dyDescent="0.2">
      <c r="C58" s="26"/>
      <c r="F58" s="27"/>
    </row>
    <row r="59" spans="1:6" x14ac:dyDescent="0.2">
      <c r="C59" s="26"/>
      <c r="F59" s="27"/>
    </row>
    <row r="60" spans="1:6" x14ac:dyDescent="0.2">
      <c r="C60" s="26"/>
      <c r="F60" s="27"/>
    </row>
    <row r="61" spans="1:6" x14ac:dyDescent="0.2">
      <c r="C61" s="26"/>
      <c r="F61" s="27"/>
    </row>
    <row r="62" spans="1:6" x14ac:dyDescent="0.2">
      <c r="C62" s="26"/>
      <c r="F62" s="27"/>
    </row>
    <row r="63" spans="1:6" x14ac:dyDescent="0.2">
      <c r="C63" s="26"/>
      <c r="F63" s="27"/>
    </row>
    <row r="64" spans="1: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row r="125" spans="3:6" x14ac:dyDescent="0.2">
      <c r="C125" s="26"/>
      <c r="F125" s="27"/>
    </row>
    <row r="126" spans="3:6" x14ac:dyDescent="0.2">
      <c r="C126" s="26"/>
      <c r="F126" s="27"/>
    </row>
    <row r="127" spans="3:6" x14ac:dyDescent="0.2">
      <c r="C127" s="26"/>
      <c r="F127" s="27"/>
    </row>
    <row r="128" spans="3:6" x14ac:dyDescent="0.2">
      <c r="C128" s="26"/>
      <c r="F128" s="27"/>
    </row>
    <row r="129" spans="3:6" x14ac:dyDescent="0.2">
      <c r="C129" s="26"/>
      <c r="F129" s="27"/>
    </row>
    <row r="130" spans="3:6" x14ac:dyDescent="0.2">
      <c r="C130" s="26"/>
      <c r="F130" s="27"/>
    </row>
  </sheetData>
  <phoneticPr fontId="2" type="noConversion"/>
  <printOptions headings="1" gridLines="1"/>
  <pageMargins left="0.5" right="0.5" top="0.59" bottom="0.5" header="0.25" footer="0.5"/>
  <pageSetup fitToHeight="6" orientation="landscape" r:id="rId1"/>
  <headerFooter alignWithMargins="0">
    <oddHeader>&amp;C&amp;"Arial,Bold"&amp;14Rocky Mountain Power DSM Program History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F121"/>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37704</v>
      </c>
    </row>
    <row r="7" spans="1:6" x14ac:dyDescent="0.2">
      <c r="A7" s="16" t="s">
        <v>683</v>
      </c>
      <c r="B7" s="16"/>
      <c r="C7" s="16"/>
      <c r="D7" s="17">
        <v>41177</v>
      </c>
    </row>
    <row r="10" spans="1:6" x14ac:dyDescent="0.2">
      <c r="A10" s="16" t="s">
        <v>814</v>
      </c>
    </row>
    <row r="11" spans="1:6" ht="38.25" x14ac:dyDescent="0.2">
      <c r="A11" s="18" t="s">
        <v>591</v>
      </c>
      <c r="B11" s="18" t="s">
        <v>592</v>
      </c>
      <c r="C11" s="18" t="s">
        <v>593</v>
      </c>
      <c r="D11" s="18" t="s">
        <v>97</v>
      </c>
      <c r="E11" s="18" t="s">
        <v>594</v>
      </c>
      <c r="F11" s="18" t="s">
        <v>1235</v>
      </c>
    </row>
    <row r="12" spans="1:6" x14ac:dyDescent="0.2">
      <c r="A12" s="19"/>
      <c r="B12" s="19"/>
      <c r="C12" s="19"/>
      <c r="D12" s="19"/>
      <c r="E12" s="19"/>
      <c r="F12" s="19"/>
    </row>
    <row r="13" spans="1:6" x14ac:dyDescent="0.2">
      <c r="A13" s="20" t="s">
        <v>681</v>
      </c>
      <c r="B13" s="21"/>
      <c r="C13" s="22"/>
      <c r="D13" s="23"/>
      <c r="E13" s="23"/>
      <c r="F13" s="24"/>
    </row>
    <row r="14" spans="1:6" x14ac:dyDescent="0.2">
      <c r="A14" s="28" t="s">
        <v>815</v>
      </c>
      <c r="B14" s="1" t="s">
        <v>816</v>
      </c>
      <c r="C14" s="26">
        <v>37673</v>
      </c>
      <c r="D14" s="2" t="s">
        <v>596</v>
      </c>
      <c r="E14" s="2" t="s">
        <v>664</v>
      </c>
      <c r="F14" s="3" t="s">
        <v>817</v>
      </c>
    </row>
    <row r="15" spans="1:6" x14ac:dyDescent="0.2">
      <c r="B15" s="1" t="s">
        <v>816</v>
      </c>
      <c r="C15" s="26">
        <v>37700</v>
      </c>
      <c r="D15" s="2" t="s">
        <v>598</v>
      </c>
      <c r="E15" s="2" t="s">
        <v>601</v>
      </c>
      <c r="F15" s="3">
        <v>33119</v>
      </c>
    </row>
    <row r="16" spans="1:6" x14ac:dyDescent="0.2">
      <c r="B16" s="1" t="s">
        <v>816</v>
      </c>
      <c r="C16" s="26">
        <v>37704</v>
      </c>
      <c r="D16" s="2" t="s">
        <v>596</v>
      </c>
      <c r="E16" s="2" t="s">
        <v>673</v>
      </c>
      <c r="F16" s="3" t="s">
        <v>818</v>
      </c>
    </row>
    <row r="17" spans="1:6" x14ac:dyDescent="0.2">
      <c r="B17" s="1" t="s">
        <v>816</v>
      </c>
      <c r="C17" s="26" t="s">
        <v>820</v>
      </c>
      <c r="D17" s="2" t="s">
        <v>599</v>
      </c>
      <c r="E17" s="2" t="s">
        <v>606</v>
      </c>
      <c r="F17" s="3" t="s">
        <v>820</v>
      </c>
    </row>
    <row r="18" spans="1:6" ht="25.5" x14ac:dyDescent="0.2">
      <c r="B18" s="1" t="s">
        <v>816</v>
      </c>
      <c r="C18" s="26">
        <v>37732</v>
      </c>
      <c r="D18" s="2" t="s">
        <v>599</v>
      </c>
      <c r="E18" s="2" t="s">
        <v>835</v>
      </c>
      <c r="F18" s="3" t="s">
        <v>819</v>
      </c>
    </row>
    <row r="19" spans="1:6" x14ac:dyDescent="0.2">
      <c r="C19" s="26"/>
    </row>
    <row r="20" spans="1:6" x14ac:dyDescent="0.2">
      <c r="D20" s="1"/>
      <c r="E20" s="1"/>
      <c r="F20" s="1"/>
    </row>
    <row r="21" spans="1:6" x14ac:dyDescent="0.2">
      <c r="A21" s="20" t="s">
        <v>682</v>
      </c>
      <c r="B21" s="21"/>
      <c r="C21" s="22"/>
      <c r="D21" s="23"/>
      <c r="E21" s="23"/>
      <c r="F21" s="24"/>
    </row>
    <row r="22" spans="1:6" x14ac:dyDescent="0.2">
      <c r="A22" s="28" t="s">
        <v>839</v>
      </c>
      <c r="B22" s="1" t="s">
        <v>840</v>
      </c>
      <c r="C22" s="26">
        <v>37966</v>
      </c>
      <c r="D22" s="2" t="s">
        <v>596</v>
      </c>
      <c r="E22" s="2" t="s">
        <v>664</v>
      </c>
      <c r="F22" s="3" t="s">
        <v>841</v>
      </c>
    </row>
    <row r="23" spans="1:6" x14ac:dyDescent="0.2">
      <c r="B23" s="1" t="s">
        <v>840</v>
      </c>
      <c r="C23" s="26">
        <v>37977</v>
      </c>
      <c r="D23" s="2" t="s">
        <v>598</v>
      </c>
      <c r="E23" s="2" t="s">
        <v>842</v>
      </c>
      <c r="F23" s="3" t="s">
        <v>722</v>
      </c>
    </row>
    <row r="24" spans="1:6" ht="25.5" x14ac:dyDescent="0.2">
      <c r="B24" s="1" t="s">
        <v>840</v>
      </c>
      <c r="C24" s="26">
        <v>37991</v>
      </c>
      <c r="D24" s="2" t="s">
        <v>599</v>
      </c>
      <c r="E24" s="2" t="s">
        <v>608</v>
      </c>
      <c r="F24" s="27" t="s">
        <v>843</v>
      </c>
    </row>
    <row r="25" spans="1:6" x14ac:dyDescent="0.2">
      <c r="B25" s="1" t="s">
        <v>840</v>
      </c>
      <c r="C25" s="26">
        <v>37993</v>
      </c>
      <c r="D25" s="2" t="s">
        <v>598</v>
      </c>
      <c r="E25" s="2" t="s">
        <v>601</v>
      </c>
      <c r="F25" s="3">
        <v>36574</v>
      </c>
    </row>
    <row r="26" spans="1:6" x14ac:dyDescent="0.2">
      <c r="B26" s="1" t="s">
        <v>840</v>
      </c>
      <c r="C26" s="26">
        <v>37993</v>
      </c>
      <c r="D26" s="2" t="s">
        <v>603</v>
      </c>
      <c r="E26" s="2" t="s">
        <v>601</v>
      </c>
      <c r="F26" s="3">
        <v>36575</v>
      </c>
    </row>
    <row r="27" spans="1:6" x14ac:dyDescent="0.2">
      <c r="B27" s="1" t="s">
        <v>840</v>
      </c>
      <c r="C27" s="26">
        <v>38008</v>
      </c>
      <c r="D27" s="1" t="s">
        <v>599</v>
      </c>
      <c r="E27" s="1" t="s">
        <v>606</v>
      </c>
      <c r="F27" s="1">
        <v>36762</v>
      </c>
    </row>
    <row r="28" spans="1:6" x14ac:dyDescent="0.2">
      <c r="A28" s="28"/>
      <c r="C28" s="26"/>
    </row>
    <row r="29" spans="1:6" x14ac:dyDescent="0.2">
      <c r="C29" s="26"/>
    </row>
    <row r="30" spans="1:6" x14ac:dyDescent="0.2">
      <c r="A30" s="20" t="s">
        <v>682</v>
      </c>
      <c r="B30" s="21"/>
      <c r="C30" s="22"/>
      <c r="D30" s="23"/>
      <c r="E30" s="23"/>
      <c r="F30" s="24"/>
    </row>
    <row r="31" spans="1:6" x14ac:dyDescent="0.2">
      <c r="A31" s="28" t="s">
        <v>873</v>
      </c>
      <c r="B31" s="1" t="s">
        <v>874</v>
      </c>
      <c r="C31" s="26">
        <v>38338</v>
      </c>
      <c r="D31" s="2" t="s">
        <v>596</v>
      </c>
      <c r="E31" s="2" t="s">
        <v>664</v>
      </c>
      <c r="F31" s="3" t="s">
        <v>875</v>
      </c>
    </row>
    <row r="32" spans="1:6" x14ac:dyDescent="0.2">
      <c r="B32" s="1" t="s">
        <v>874</v>
      </c>
      <c r="C32" s="26">
        <v>38371</v>
      </c>
      <c r="D32" s="2" t="s">
        <v>598</v>
      </c>
      <c r="E32" s="2" t="s">
        <v>601</v>
      </c>
      <c r="F32" s="3">
        <v>42441</v>
      </c>
    </row>
    <row r="33" spans="1:6" ht="51" x14ac:dyDescent="0.2">
      <c r="B33" s="2" t="s">
        <v>877</v>
      </c>
      <c r="C33" s="26">
        <v>38373</v>
      </c>
      <c r="D33" s="2" t="s">
        <v>596</v>
      </c>
      <c r="E33" s="2" t="s">
        <v>847</v>
      </c>
      <c r="F33" s="3" t="s">
        <v>876</v>
      </c>
    </row>
    <row r="34" spans="1:6" x14ac:dyDescent="0.2">
      <c r="B34" s="1" t="s">
        <v>874</v>
      </c>
      <c r="C34" s="26">
        <v>38377</v>
      </c>
      <c r="D34" s="2" t="s">
        <v>598</v>
      </c>
      <c r="E34" s="2" t="s">
        <v>601</v>
      </c>
      <c r="F34" s="3">
        <v>42607</v>
      </c>
    </row>
    <row r="35" spans="1:6" x14ac:dyDescent="0.2">
      <c r="B35" s="1" t="s">
        <v>874</v>
      </c>
      <c r="C35" s="26">
        <v>38392</v>
      </c>
      <c r="D35" s="2" t="s">
        <v>599</v>
      </c>
      <c r="E35" s="2" t="s">
        <v>606</v>
      </c>
      <c r="F35" s="3">
        <v>42701</v>
      </c>
    </row>
    <row r="36" spans="1:6" x14ac:dyDescent="0.2">
      <c r="C36" s="26"/>
      <c r="F36" s="27"/>
    </row>
    <row r="37" spans="1:6" x14ac:dyDescent="0.2">
      <c r="A37" s="1" t="s">
        <v>878</v>
      </c>
      <c r="C37" s="26"/>
      <c r="F37" s="27"/>
    </row>
    <row r="38" spans="1:6" x14ac:dyDescent="0.2">
      <c r="A38" s="1" t="s">
        <v>879</v>
      </c>
      <c r="C38" s="26"/>
      <c r="F38" s="27"/>
    </row>
    <row r="39" spans="1:6" x14ac:dyDescent="0.2">
      <c r="C39" s="26"/>
      <c r="F39" s="27"/>
    </row>
    <row r="41" spans="1:6" x14ac:dyDescent="0.2">
      <c r="A41" s="20" t="s">
        <v>682</v>
      </c>
      <c r="B41" s="21"/>
      <c r="C41" s="22"/>
      <c r="D41" s="23"/>
      <c r="E41" s="23"/>
      <c r="F41" s="24"/>
    </row>
    <row r="42" spans="1:6" ht="25.5" x14ac:dyDescent="0.2">
      <c r="A42" s="28" t="s">
        <v>880</v>
      </c>
      <c r="B42" s="1" t="s">
        <v>881</v>
      </c>
      <c r="C42" s="26">
        <v>38338</v>
      </c>
      <c r="D42" s="2" t="s">
        <v>596</v>
      </c>
      <c r="E42" s="2" t="s">
        <v>882</v>
      </c>
      <c r="F42" s="3" t="s">
        <v>876</v>
      </c>
    </row>
    <row r="43" spans="1:6" ht="25.5" x14ac:dyDescent="0.2">
      <c r="B43" s="1" t="s">
        <v>881</v>
      </c>
      <c r="C43" s="26">
        <v>38377</v>
      </c>
      <c r="D43" s="2" t="s">
        <v>598</v>
      </c>
      <c r="E43" s="2" t="s">
        <v>884</v>
      </c>
      <c r="F43" s="3">
        <v>44135</v>
      </c>
    </row>
    <row r="44" spans="1:6" ht="38.25" x14ac:dyDescent="0.2">
      <c r="B44" s="1" t="s">
        <v>881</v>
      </c>
      <c r="C44" s="26">
        <v>38464</v>
      </c>
      <c r="D44" s="2" t="s">
        <v>599</v>
      </c>
      <c r="E44" s="2" t="s">
        <v>883</v>
      </c>
      <c r="F44" s="3">
        <v>44134</v>
      </c>
    </row>
    <row r="45" spans="1:6" x14ac:dyDescent="0.2">
      <c r="C45" s="26"/>
    </row>
    <row r="46" spans="1:6" x14ac:dyDescent="0.2">
      <c r="C46" s="26"/>
    </row>
    <row r="47" spans="1:6" x14ac:dyDescent="0.2">
      <c r="A47" s="20" t="s">
        <v>104</v>
      </c>
      <c r="B47" s="21"/>
      <c r="C47" s="21"/>
      <c r="D47" s="23"/>
      <c r="E47" s="23"/>
      <c r="F47" s="24"/>
    </row>
    <row r="48" spans="1:6" ht="25.5" x14ac:dyDescent="0.2">
      <c r="A48" s="28" t="s">
        <v>7</v>
      </c>
      <c r="B48" s="1" t="s">
        <v>8</v>
      </c>
      <c r="C48" s="26">
        <v>38677</v>
      </c>
      <c r="D48" s="2" t="s">
        <v>596</v>
      </c>
      <c r="E48" s="2" t="s">
        <v>638</v>
      </c>
      <c r="F48" s="2" t="s">
        <v>9</v>
      </c>
    </row>
    <row r="49" spans="1:6" x14ac:dyDescent="0.2">
      <c r="B49" s="1" t="s">
        <v>8</v>
      </c>
      <c r="C49" s="26">
        <v>38708</v>
      </c>
      <c r="D49" s="2" t="s">
        <v>598</v>
      </c>
      <c r="E49" s="2" t="s">
        <v>601</v>
      </c>
      <c r="F49" s="3">
        <v>47048</v>
      </c>
    </row>
    <row r="50" spans="1:6" x14ac:dyDescent="0.2">
      <c r="B50" s="1" t="s">
        <v>8</v>
      </c>
      <c r="C50" s="26">
        <v>38720</v>
      </c>
      <c r="D50" s="2" t="s">
        <v>599</v>
      </c>
      <c r="E50" s="2" t="s">
        <v>606</v>
      </c>
      <c r="F50" s="3">
        <v>47088</v>
      </c>
    </row>
    <row r="51" spans="1:6" x14ac:dyDescent="0.2">
      <c r="C51" s="26"/>
      <c r="F51" s="27"/>
    </row>
    <row r="52" spans="1:6" x14ac:dyDescent="0.2">
      <c r="C52" s="26"/>
      <c r="F52" s="27"/>
    </row>
    <row r="53" spans="1:6" x14ac:dyDescent="0.2">
      <c r="A53" s="20" t="s">
        <v>44</v>
      </c>
      <c r="B53" s="21"/>
      <c r="C53" s="21"/>
      <c r="D53" s="23"/>
      <c r="E53" s="23"/>
      <c r="F53" s="24"/>
    </row>
    <row r="54" spans="1:6" x14ac:dyDescent="0.2">
      <c r="A54" s="28" t="s">
        <v>660</v>
      </c>
      <c r="B54" s="1" t="s">
        <v>635</v>
      </c>
      <c r="C54" s="26">
        <v>39104</v>
      </c>
      <c r="D54" s="2" t="s">
        <v>596</v>
      </c>
      <c r="E54" s="2" t="s">
        <v>638</v>
      </c>
      <c r="F54" s="27" t="s">
        <v>45</v>
      </c>
    </row>
    <row r="55" spans="1:6" x14ac:dyDescent="0.2">
      <c r="B55" s="1" t="s">
        <v>635</v>
      </c>
      <c r="C55" s="26">
        <v>39122</v>
      </c>
      <c r="D55" s="2" t="s">
        <v>596</v>
      </c>
      <c r="E55" s="2" t="s">
        <v>46</v>
      </c>
      <c r="F55" s="3" t="s">
        <v>670</v>
      </c>
    </row>
    <row r="56" spans="1:6" x14ac:dyDescent="0.2">
      <c r="B56" s="1" t="s">
        <v>635</v>
      </c>
      <c r="C56" s="26">
        <v>39128</v>
      </c>
      <c r="D56" s="2" t="s">
        <v>598</v>
      </c>
      <c r="E56" s="2" t="s">
        <v>601</v>
      </c>
      <c r="F56" s="3">
        <v>52516</v>
      </c>
    </row>
    <row r="57" spans="1:6" x14ac:dyDescent="0.2">
      <c r="B57" s="1" t="s">
        <v>635</v>
      </c>
      <c r="C57" s="26">
        <v>39129</v>
      </c>
      <c r="D57" s="2" t="s">
        <v>603</v>
      </c>
      <c r="E57" s="2" t="s">
        <v>601</v>
      </c>
      <c r="F57" s="27">
        <v>52529</v>
      </c>
    </row>
    <row r="58" spans="1:6" x14ac:dyDescent="0.2">
      <c r="B58" s="1" t="s">
        <v>635</v>
      </c>
      <c r="C58" s="26">
        <v>39147</v>
      </c>
      <c r="D58" s="2" t="s">
        <v>599</v>
      </c>
      <c r="E58" s="2" t="s">
        <v>671</v>
      </c>
      <c r="F58" s="27">
        <v>52654</v>
      </c>
    </row>
    <row r="59" spans="1:6" x14ac:dyDescent="0.2">
      <c r="B59" s="1" t="s">
        <v>635</v>
      </c>
      <c r="C59" s="26">
        <v>39154</v>
      </c>
      <c r="D59" s="2" t="s">
        <v>596</v>
      </c>
      <c r="E59" s="2" t="s">
        <v>47</v>
      </c>
      <c r="F59" s="27" t="s">
        <v>672</v>
      </c>
    </row>
    <row r="60" spans="1:6" x14ac:dyDescent="0.2">
      <c r="B60" s="1" t="s">
        <v>635</v>
      </c>
      <c r="C60" s="26">
        <v>39162</v>
      </c>
      <c r="D60" s="2" t="s">
        <v>598</v>
      </c>
      <c r="E60" s="2" t="s">
        <v>601</v>
      </c>
      <c r="F60" s="27">
        <v>52792</v>
      </c>
    </row>
    <row r="61" spans="1:6" x14ac:dyDescent="0.2">
      <c r="B61" s="1" t="s">
        <v>635</v>
      </c>
      <c r="C61" s="26">
        <v>39168</v>
      </c>
      <c r="D61" s="2" t="s">
        <v>596</v>
      </c>
      <c r="E61" s="2" t="s">
        <v>647</v>
      </c>
      <c r="F61" s="27">
        <v>52882</v>
      </c>
    </row>
    <row r="62" spans="1:6" x14ac:dyDescent="0.2">
      <c r="B62" s="1" t="s">
        <v>635</v>
      </c>
      <c r="C62" s="26">
        <v>39174</v>
      </c>
      <c r="D62" s="2" t="s">
        <v>599</v>
      </c>
      <c r="E62" s="2" t="s">
        <v>30</v>
      </c>
      <c r="F62" s="27">
        <v>52928</v>
      </c>
    </row>
    <row r="63" spans="1:6" x14ac:dyDescent="0.2">
      <c r="C63" s="26"/>
      <c r="F63" s="27"/>
    </row>
    <row r="64" spans="1:6" x14ac:dyDescent="0.2">
      <c r="C64" s="26"/>
      <c r="F64" s="27"/>
    </row>
    <row r="65" spans="1:6" x14ac:dyDescent="0.2">
      <c r="A65" s="20" t="s">
        <v>72</v>
      </c>
      <c r="B65" s="21"/>
      <c r="C65" s="21"/>
      <c r="D65" s="23"/>
      <c r="E65" s="23"/>
      <c r="F65" s="24"/>
    </row>
    <row r="66" spans="1:6" x14ac:dyDescent="0.2">
      <c r="A66" s="28" t="s">
        <v>69</v>
      </c>
      <c r="B66" s="1" t="s">
        <v>70</v>
      </c>
      <c r="C66" s="26">
        <v>39540</v>
      </c>
      <c r="D66" s="2" t="s">
        <v>596</v>
      </c>
      <c r="E66" s="2" t="s">
        <v>638</v>
      </c>
      <c r="F66" s="27" t="s">
        <v>73</v>
      </c>
    </row>
    <row r="67" spans="1:6" x14ac:dyDescent="0.2">
      <c r="B67" s="1" t="s">
        <v>70</v>
      </c>
      <c r="C67" s="26">
        <v>39566</v>
      </c>
      <c r="D67" s="2" t="s">
        <v>598</v>
      </c>
      <c r="E67" s="2" t="s">
        <v>71</v>
      </c>
      <c r="F67" s="3" t="s">
        <v>74</v>
      </c>
    </row>
    <row r="68" spans="1:6" x14ac:dyDescent="0.2">
      <c r="B68" s="1" t="s">
        <v>70</v>
      </c>
      <c r="C68" s="26">
        <v>39570</v>
      </c>
      <c r="D68" s="2" t="s">
        <v>599</v>
      </c>
      <c r="E68" s="2" t="s">
        <v>606</v>
      </c>
      <c r="F68" s="3">
        <v>57292</v>
      </c>
    </row>
    <row r="70" spans="1:6" x14ac:dyDescent="0.2">
      <c r="A70" s="20" t="s">
        <v>1016</v>
      </c>
      <c r="B70" s="21"/>
      <c r="C70" s="21"/>
      <c r="D70" s="23"/>
      <c r="E70" s="23"/>
      <c r="F70" s="24"/>
    </row>
    <row r="71" spans="1:6" x14ac:dyDescent="0.2">
      <c r="A71" s="28" t="s">
        <v>791</v>
      </c>
      <c r="B71" s="1" t="s">
        <v>792</v>
      </c>
      <c r="C71" s="26">
        <v>39910</v>
      </c>
      <c r="D71" s="2" t="s">
        <v>596</v>
      </c>
      <c r="E71" s="2" t="s">
        <v>638</v>
      </c>
      <c r="F71" s="27" t="s">
        <v>793</v>
      </c>
    </row>
    <row r="72" spans="1:6" x14ac:dyDescent="0.2">
      <c r="B72" s="1" t="s">
        <v>792</v>
      </c>
      <c r="C72" s="26">
        <v>39933</v>
      </c>
      <c r="D72" s="2" t="s">
        <v>598</v>
      </c>
      <c r="E72" s="2" t="s">
        <v>601</v>
      </c>
      <c r="F72" s="3">
        <v>61834</v>
      </c>
    </row>
    <row r="73" spans="1:6" x14ac:dyDescent="0.2">
      <c r="B73" s="1" t="s">
        <v>792</v>
      </c>
      <c r="C73" s="26">
        <v>39933</v>
      </c>
      <c r="D73" s="2" t="s">
        <v>911</v>
      </c>
      <c r="E73" s="2" t="s">
        <v>601</v>
      </c>
      <c r="F73" s="3">
        <v>61835</v>
      </c>
    </row>
    <row r="74" spans="1:6" x14ac:dyDescent="0.2">
      <c r="B74" s="1" t="s">
        <v>792</v>
      </c>
      <c r="C74" s="26">
        <v>39938</v>
      </c>
      <c r="D74" s="2" t="s">
        <v>596</v>
      </c>
      <c r="E74" s="2" t="s">
        <v>328</v>
      </c>
      <c r="F74" s="27" t="s">
        <v>329</v>
      </c>
    </row>
    <row r="75" spans="1:6" x14ac:dyDescent="0.2">
      <c r="B75" s="1" t="s">
        <v>792</v>
      </c>
      <c r="C75" s="26">
        <v>39966</v>
      </c>
      <c r="D75" s="2" t="s">
        <v>598</v>
      </c>
      <c r="E75" s="2" t="s">
        <v>601</v>
      </c>
      <c r="F75" s="27">
        <v>62329</v>
      </c>
    </row>
    <row r="76" spans="1:6" x14ac:dyDescent="0.2">
      <c r="B76" s="1" t="s">
        <v>792</v>
      </c>
      <c r="C76" s="26">
        <v>39968</v>
      </c>
      <c r="D76" s="2" t="s">
        <v>599</v>
      </c>
      <c r="E76" s="2" t="s">
        <v>1017</v>
      </c>
      <c r="F76" s="27">
        <v>62293</v>
      </c>
    </row>
    <row r="77" spans="1:6" x14ac:dyDescent="0.2">
      <c r="B77" s="1" t="s">
        <v>792</v>
      </c>
      <c r="C77" s="26">
        <v>39974</v>
      </c>
      <c r="D77" s="2" t="s">
        <v>599</v>
      </c>
      <c r="E77" s="2" t="s">
        <v>992</v>
      </c>
      <c r="F77" s="27">
        <v>62416</v>
      </c>
    </row>
    <row r="78" spans="1:6" x14ac:dyDescent="0.2">
      <c r="B78" s="1" t="s">
        <v>792</v>
      </c>
      <c r="C78" s="26">
        <v>39988</v>
      </c>
      <c r="D78" s="2" t="s">
        <v>599</v>
      </c>
      <c r="E78" s="2" t="s">
        <v>606</v>
      </c>
      <c r="F78" s="27">
        <v>62699</v>
      </c>
    </row>
    <row r="79" spans="1:6" x14ac:dyDescent="0.2">
      <c r="C79" s="26"/>
      <c r="F79" s="27"/>
    </row>
    <row r="80" spans="1:6" x14ac:dyDescent="0.2">
      <c r="A80" s="20" t="s">
        <v>1048</v>
      </c>
      <c r="B80" s="21"/>
      <c r="C80" s="21"/>
      <c r="D80" s="23"/>
      <c r="E80" s="23"/>
      <c r="F80" s="24"/>
    </row>
    <row r="81" spans="1:6" x14ac:dyDescent="0.2">
      <c r="A81" s="28" t="s">
        <v>1050</v>
      </c>
      <c r="B81" s="1" t="s">
        <v>1047</v>
      </c>
      <c r="C81" s="26">
        <v>40021</v>
      </c>
      <c r="D81" s="2" t="s">
        <v>596</v>
      </c>
      <c r="E81" s="2" t="s">
        <v>638</v>
      </c>
      <c r="F81" s="27" t="s">
        <v>1049</v>
      </c>
    </row>
    <row r="82" spans="1:6" x14ac:dyDescent="0.2">
      <c r="B82" s="1" t="s">
        <v>1047</v>
      </c>
      <c r="C82" s="26">
        <v>40036</v>
      </c>
      <c r="D82" s="2" t="s">
        <v>598</v>
      </c>
      <c r="E82" s="2" t="s">
        <v>601</v>
      </c>
      <c r="F82" s="27">
        <v>63170</v>
      </c>
    </row>
    <row r="83" spans="1:6" x14ac:dyDescent="0.2">
      <c r="B83" s="1" t="s">
        <v>1047</v>
      </c>
      <c r="C83" s="26">
        <v>40036</v>
      </c>
      <c r="D83" s="2" t="s">
        <v>911</v>
      </c>
      <c r="E83" s="2" t="s">
        <v>601</v>
      </c>
      <c r="F83" s="1">
        <v>63175</v>
      </c>
    </row>
    <row r="84" spans="1:6" x14ac:dyDescent="0.2">
      <c r="B84" s="1" t="s">
        <v>1047</v>
      </c>
      <c r="C84" s="26">
        <v>40045</v>
      </c>
      <c r="D84" s="2" t="s">
        <v>599</v>
      </c>
      <c r="E84" s="2" t="s">
        <v>606</v>
      </c>
      <c r="F84" s="27">
        <v>63288</v>
      </c>
    </row>
    <row r="85" spans="1:6" x14ac:dyDescent="0.2">
      <c r="C85" s="26"/>
      <c r="F85" s="27"/>
    </row>
    <row r="86" spans="1:6" x14ac:dyDescent="0.2">
      <c r="A86" s="20" t="s">
        <v>1018</v>
      </c>
      <c r="B86" s="21"/>
      <c r="C86" s="21"/>
      <c r="D86" s="23"/>
      <c r="E86" s="23"/>
      <c r="F86" s="24"/>
    </row>
    <row r="87" spans="1:6" x14ac:dyDescent="0.2">
      <c r="A87" s="28" t="s">
        <v>1019</v>
      </c>
      <c r="B87" s="1" t="s">
        <v>1020</v>
      </c>
      <c r="C87" s="26">
        <v>40568</v>
      </c>
      <c r="D87" s="2" t="s">
        <v>596</v>
      </c>
      <c r="E87" s="2" t="s">
        <v>60</v>
      </c>
      <c r="F87" s="27" t="s">
        <v>1021</v>
      </c>
    </row>
    <row r="88" spans="1:6" x14ac:dyDescent="0.2">
      <c r="B88" s="1" t="s">
        <v>1020</v>
      </c>
      <c r="C88" s="26">
        <v>40589</v>
      </c>
      <c r="D88" s="2" t="s">
        <v>911</v>
      </c>
      <c r="E88" s="2" t="s">
        <v>601</v>
      </c>
      <c r="F88" s="27">
        <v>71147</v>
      </c>
    </row>
    <row r="89" spans="1:6" x14ac:dyDescent="0.2">
      <c r="B89" s="1" t="s">
        <v>1020</v>
      </c>
      <c r="C89" s="26">
        <v>40590</v>
      </c>
      <c r="D89" s="2" t="s">
        <v>598</v>
      </c>
      <c r="E89" s="2" t="s">
        <v>601</v>
      </c>
      <c r="F89" s="27">
        <v>71148</v>
      </c>
    </row>
    <row r="90" spans="1:6" x14ac:dyDescent="0.2">
      <c r="B90" s="1" t="s">
        <v>1020</v>
      </c>
      <c r="C90" s="26">
        <v>40598</v>
      </c>
      <c r="D90" s="2" t="s">
        <v>596</v>
      </c>
      <c r="E90" s="2" t="s">
        <v>58</v>
      </c>
      <c r="F90" s="27" t="s">
        <v>1022</v>
      </c>
    </row>
    <row r="91" spans="1:6" x14ac:dyDescent="0.2">
      <c r="B91" s="1" t="s">
        <v>1020</v>
      </c>
      <c r="C91" s="26">
        <v>40619</v>
      </c>
      <c r="D91" s="2" t="s">
        <v>599</v>
      </c>
      <c r="E91" s="2" t="s">
        <v>606</v>
      </c>
      <c r="F91" s="27">
        <v>71557</v>
      </c>
    </row>
    <row r="92" spans="1:6" x14ac:dyDescent="0.2">
      <c r="C92" s="26"/>
      <c r="F92" s="27"/>
    </row>
    <row r="93" spans="1:6" x14ac:dyDescent="0.2">
      <c r="A93" s="20" t="s">
        <v>1573</v>
      </c>
      <c r="B93" s="21"/>
      <c r="C93" s="21"/>
      <c r="D93" s="23"/>
      <c r="E93" s="23"/>
      <c r="F93" s="24"/>
    </row>
    <row r="94" spans="1:6" ht="25.5" x14ac:dyDescent="0.2">
      <c r="A94" s="28" t="s">
        <v>1491</v>
      </c>
      <c r="B94" s="1" t="s">
        <v>1492</v>
      </c>
      <c r="C94" s="26">
        <v>41141</v>
      </c>
      <c r="D94" s="2" t="s">
        <v>596</v>
      </c>
      <c r="E94" s="2" t="s">
        <v>60</v>
      </c>
      <c r="F94" s="27" t="s">
        <v>1493</v>
      </c>
    </row>
    <row r="95" spans="1:6" x14ac:dyDescent="0.2">
      <c r="B95" s="1" t="s">
        <v>1492</v>
      </c>
      <c r="C95" s="26">
        <v>41162</v>
      </c>
      <c r="D95" s="2" t="s">
        <v>911</v>
      </c>
      <c r="E95" s="2" t="s">
        <v>601</v>
      </c>
      <c r="F95" s="27">
        <v>233569</v>
      </c>
    </row>
    <row r="96" spans="1:6" x14ac:dyDescent="0.2">
      <c r="B96" s="1" t="s">
        <v>1492</v>
      </c>
      <c r="C96" s="26">
        <v>41164</v>
      </c>
      <c r="D96" s="2" t="s">
        <v>598</v>
      </c>
      <c r="E96" s="2" t="s">
        <v>601</v>
      </c>
      <c r="F96" s="27">
        <v>233695</v>
      </c>
    </row>
    <row r="97" spans="2:6" x14ac:dyDescent="0.2">
      <c r="B97" s="1" t="s">
        <v>1492</v>
      </c>
      <c r="C97" s="26">
        <v>41177</v>
      </c>
      <c r="D97" s="2" t="s">
        <v>596</v>
      </c>
      <c r="E97" s="2" t="s">
        <v>1494</v>
      </c>
      <c r="F97" s="27" t="s">
        <v>1495</v>
      </c>
    </row>
    <row r="98" spans="2:6" x14ac:dyDescent="0.2">
      <c r="B98" s="1" t="s">
        <v>1492</v>
      </c>
      <c r="C98" s="26">
        <v>41180</v>
      </c>
      <c r="D98" s="2" t="s">
        <v>598</v>
      </c>
      <c r="E98" s="2" t="s">
        <v>601</v>
      </c>
      <c r="F98" s="27">
        <v>234485</v>
      </c>
    </row>
    <row r="99" spans="2:6" x14ac:dyDescent="0.2">
      <c r="B99" s="1" t="s">
        <v>1492</v>
      </c>
      <c r="C99" s="26">
        <v>41183</v>
      </c>
      <c r="D99" s="2" t="s">
        <v>599</v>
      </c>
      <c r="E99" s="2" t="s">
        <v>606</v>
      </c>
      <c r="F99" s="27">
        <v>234488</v>
      </c>
    </row>
    <row r="100" spans="2:6" x14ac:dyDescent="0.2">
      <c r="C100" s="26"/>
      <c r="F100" s="27"/>
    </row>
    <row r="101" spans="2:6" x14ac:dyDescent="0.2">
      <c r="C101" s="26"/>
      <c r="F101" s="27"/>
    </row>
    <row r="102" spans="2:6" x14ac:dyDescent="0.2">
      <c r="C102" s="26"/>
      <c r="F102" s="27"/>
    </row>
    <row r="103" spans="2:6" x14ac:dyDescent="0.2">
      <c r="C103" s="26"/>
      <c r="F103" s="27"/>
    </row>
    <row r="104" spans="2:6" x14ac:dyDescent="0.2">
      <c r="C104" s="26"/>
      <c r="F104" s="27"/>
    </row>
    <row r="105" spans="2:6" x14ac:dyDescent="0.2">
      <c r="C105" s="26"/>
      <c r="F105" s="27"/>
    </row>
    <row r="106" spans="2:6" x14ac:dyDescent="0.2">
      <c r="C106" s="26"/>
      <c r="F106" s="27"/>
    </row>
    <row r="107" spans="2:6" x14ac:dyDescent="0.2">
      <c r="C107" s="26"/>
      <c r="F107" s="27"/>
    </row>
    <row r="108" spans="2:6" x14ac:dyDescent="0.2">
      <c r="C108" s="26"/>
      <c r="F108" s="27"/>
    </row>
    <row r="109" spans="2:6" x14ac:dyDescent="0.2">
      <c r="C109" s="26"/>
      <c r="F109" s="27"/>
    </row>
    <row r="110" spans="2:6" x14ac:dyDescent="0.2">
      <c r="C110" s="26"/>
      <c r="F110" s="27"/>
    </row>
    <row r="111" spans="2:6" x14ac:dyDescent="0.2">
      <c r="C111" s="26"/>
      <c r="F111" s="27"/>
    </row>
    <row r="112" spans="2: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1"/>
    <pageSetUpPr fitToPage="1"/>
  </sheetPr>
  <dimension ref="A1:F126"/>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17">
        <v>37749</v>
      </c>
    </row>
    <row r="7" spans="1:6" x14ac:dyDescent="0.2">
      <c r="A7" s="16" t="s">
        <v>683</v>
      </c>
      <c r="B7" s="16"/>
      <c r="C7" s="16"/>
      <c r="D7" s="31"/>
    </row>
    <row r="9" spans="1:6" x14ac:dyDescent="0.2">
      <c r="A9" s="16" t="s">
        <v>658</v>
      </c>
    </row>
    <row r="10" spans="1:6" ht="38.25" x14ac:dyDescent="0.2">
      <c r="A10" s="18" t="s">
        <v>591</v>
      </c>
      <c r="B10" s="18" t="s">
        <v>592</v>
      </c>
      <c r="C10" s="18" t="s">
        <v>593</v>
      </c>
      <c r="D10" s="18" t="s">
        <v>97</v>
      </c>
      <c r="E10" s="18" t="s">
        <v>594</v>
      </c>
      <c r="F10" s="18" t="s">
        <v>1233</v>
      </c>
    </row>
    <row r="11" spans="1:6" x14ac:dyDescent="0.2">
      <c r="A11" s="19"/>
      <c r="B11" s="19"/>
      <c r="C11" s="19"/>
      <c r="D11" s="19"/>
      <c r="E11" s="19"/>
      <c r="F11" s="19"/>
    </row>
    <row r="12" spans="1:6" x14ac:dyDescent="0.2">
      <c r="A12" s="20" t="s">
        <v>681</v>
      </c>
      <c r="B12" s="21"/>
      <c r="C12" s="22"/>
      <c r="D12" s="23"/>
      <c r="E12" s="23"/>
      <c r="F12" s="24"/>
    </row>
    <row r="13" spans="1:6" x14ac:dyDescent="0.2">
      <c r="A13" s="25" t="s">
        <v>661</v>
      </c>
      <c r="B13" s="1" t="s">
        <v>662</v>
      </c>
      <c r="C13" s="26">
        <v>37720</v>
      </c>
      <c r="D13" s="2" t="s">
        <v>596</v>
      </c>
      <c r="E13" s="2" t="s">
        <v>664</v>
      </c>
      <c r="F13" s="3" t="s">
        <v>663</v>
      </c>
    </row>
    <row r="14" spans="1:6" x14ac:dyDescent="0.2">
      <c r="B14" s="1" t="s">
        <v>662</v>
      </c>
      <c r="C14" s="26">
        <v>37747</v>
      </c>
      <c r="D14" s="2" t="s">
        <v>598</v>
      </c>
      <c r="E14" s="2" t="s">
        <v>601</v>
      </c>
      <c r="F14" s="3">
        <v>33632</v>
      </c>
    </row>
    <row r="15" spans="1:6" x14ac:dyDescent="0.2">
      <c r="B15" s="1" t="s">
        <v>662</v>
      </c>
      <c r="C15" s="26">
        <v>37748</v>
      </c>
      <c r="D15" s="2" t="s">
        <v>603</v>
      </c>
      <c r="E15" s="2" t="s">
        <v>601</v>
      </c>
      <c r="F15" s="3">
        <v>33666</v>
      </c>
    </row>
    <row r="16" spans="1:6" x14ac:dyDescent="0.2">
      <c r="B16" s="1" t="s">
        <v>662</v>
      </c>
      <c r="C16" s="26">
        <v>37753</v>
      </c>
      <c r="D16" s="2" t="s">
        <v>596</v>
      </c>
      <c r="E16" s="2" t="s">
        <v>673</v>
      </c>
      <c r="F16" s="3" t="s">
        <v>665</v>
      </c>
    </row>
    <row r="17" spans="1:6" x14ac:dyDescent="0.2">
      <c r="B17" s="1" t="s">
        <v>662</v>
      </c>
      <c r="C17" s="26">
        <v>37810</v>
      </c>
      <c r="D17" s="2" t="s">
        <v>599</v>
      </c>
      <c r="E17" s="2" t="s">
        <v>606</v>
      </c>
      <c r="F17" s="3">
        <v>34461</v>
      </c>
    </row>
    <row r="18" spans="1:6" x14ac:dyDescent="0.2">
      <c r="C18" s="26"/>
    </row>
    <row r="19" spans="1:6" x14ac:dyDescent="0.2">
      <c r="C19" s="26"/>
    </row>
    <row r="20" spans="1:6" x14ac:dyDescent="0.2">
      <c r="A20" s="20" t="s">
        <v>105</v>
      </c>
      <c r="B20" s="21"/>
      <c r="C20" s="22"/>
      <c r="D20" s="23"/>
      <c r="E20" s="23"/>
      <c r="F20" s="24"/>
    </row>
    <row r="21" spans="1:6" ht="25.5" x14ac:dyDescent="0.2">
      <c r="A21" s="25" t="s">
        <v>852</v>
      </c>
      <c r="B21" s="1" t="s">
        <v>853</v>
      </c>
      <c r="C21" s="26">
        <v>38089</v>
      </c>
      <c r="D21" s="26" t="s">
        <v>596</v>
      </c>
      <c r="E21" s="2" t="s">
        <v>664</v>
      </c>
      <c r="F21" s="27" t="s">
        <v>854</v>
      </c>
    </row>
    <row r="22" spans="1:6" ht="25.5" x14ac:dyDescent="0.2">
      <c r="B22" s="1" t="s">
        <v>853</v>
      </c>
      <c r="C22" s="26">
        <v>38098</v>
      </c>
      <c r="D22" s="2" t="s">
        <v>598</v>
      </c>
      <c r="E22" s="2" t="s">
        <v>601</v>
      </c>
      <c r="F22" s="27" t="s">
        <v>855</v>
      </c>
    </row>
    <row r="23" spans="1:6" x14ac:dyDescent="0.2">
      <c r="B23" s="1" t="s">
        <v>853</v>
      </c>
      <c r="C23" s="26">
        <v>38111</v>
      </c>
      <c r="D23" s="2" t="s">
        <v>596</v>
      </c>
      <c r="E23" s="2" t="s">
        <v>606</v>
      </c>
      <c r="F23" s="3">
        <v>38222</v>
      </c>
    </row>
    <row r="24" spans="1:6" x14ac:dyDescent="0.2">
      <c r="C24" s="26"/>
    </row>
    <row r="25" spans="1:6" x14ac:dyDescent="0.2">
      <c r="D25" s="1"/>
      <c r="E25" s="1"/>
      <c r="F25" s="1"/>
    </row>
    <row r="26" spans="1:6" x14ac:dyDescent="0.2">
      <c r="A26" s="20" t="s">
        <v>106</v>
      </c>
      <c r="B26" s="21"/>
      <c r="C26" s="22"/>
      <c r="D26" s="23"/>
      <c r="E26" s="23"/>
      <c r="F26" s="24"/>
    </row>
    <row r="27" spans="1:6" x14ac:dyDescent="0.2">
      <c r="A27" s="25" t="s">
        <v>666</v>
      </c>
      <c r="B27" s="1" t="s">
        <v>668</v>
      </c>
      <c r="C27" s="26">
        <v>38415</v>
      </c>
      <c r="D27" s="26" t="s">
        <v>596</v>
      </c>
      <c r="E27" s="2" t="s">
        <v>664</v>
      </c>
      <c r="F27" s="3" t="s">
        <v>669</v>
      </c>
    </row>
    <row r="28" spans="1:6" x14ac:dyDescent="0.2">
      <c r="B28" s="1" t="s">
        <v>668</v>
      </c>
      <c r="C28" s="26">
        <v>38422</v>
      </c>
      <c r="D28" s="2" t="s">
        <v>598</v>
      </c>
      <c r="E28" s="2" t="s">
        <v>601</v>
      </c>
      <c r="F28" s="3">
        <v>43266</v>
      </c>
    </row>
    <row r="29" spans="1:6" x14ac:dyDescent="0.2">
      <c r="B29" s="1" t="s">
        <v>668</v>
      </c>
      <c r="C29" s="26">
        <v>38422</v>
      </c>
      <c r="D29" s="2" t="s">
        <v>603</v>
      </c>
      <c r="E29" s="2" t="s">
        <v>601</v>
      </c>
      <c r="F29" s="3">
        <v>43268</v>
      </c>
    </row>
    <row r="30" spans="1:6" x14ac:dyDescent="0.2">
      <c r="B30" s="1" t="s">
        <v>668</v>
      </c>
      <c r="C30" s="26">
        <v>38427</v>
      </c>
      <c r="D30" s="2" t="s">
        <v>599</v>
      </c>
      <c r="E30" s="2" t="s">
        <v>606</v>
      </c>
      <c r="F30" s="3">
        <v>43313</v>
      </c>
    </row>
    <row r="31" spans="1:6" x14ac:dyDescent="0.2">
      <c r="C31" s="26"/>
    </row>
    <row r="32" spans="1:6" x14ac:dyDescent="0.2">
      <c r="C32" s="26"/>
    </row>
    <row r="33" spans="1:6" x14ac:dyDescent="0.2">
      <c r="A33" s="20" t="s">
        <v>107</v>
      </c>
      <c r="B33" s="21"/>
      <c r="C33" s="22"/>
      <c r="D33" s="23"/>
      <c r="E33" s="23"/>
      <c r="F33" s="24"/>
    </row>
    <row r="34" spans="1:6" x14ac:dyDescent="0.2">
      <c r="A34" s="25" t="s">
        <v>3</v>
      </c>
      <c r="B34" s="1" t="s">
        <v>4</v>
      </c>
      <c r="C34" s="26">
        <v>38513</v>
      </c>
      <c r="D34" s="26" t="s">
        <v>596</v>
      </c>
      <c r="E34" s="2" t="s">
        <v>6</v>
      </c>
      <c r="F34" s="3" t="s">
        <v>5</v>
      </c>
    </row>
    <row r="35" spans="1:6" x14ac:dyDescent="0.2">
      <c r="B35" s="1" t="s">
        <v>4</v>
      </c>
      <c r="C35" s="26">
        <v>38517</v>
      </c>
      <c r="D35" s="2" t="s">
        <v>598</v>
      </c>
      <c r="E35" s="2" t="s">
        <v>601</v>
      </c>
      <c r="F35" s="3">
        <v>45024</v>
      </c>
    </row>
    <row r="36" spans="1:6" x14ac:dyDescent="0.2">
      <c r="B36" s="1" t="s">
        <v>4</v>
      </c>
      <c r="C36" s="26">
        <v>38539</v>
      </c>
      <c r="D36" s="2" t="s">
        <v>599</v>
      </c>
      <c r="E36" s="2" t="s">
        <v>606</v>
      </c>
      <c r="F36" s="3">
        <v>45015</v>
      </c>
    </row>
    <row r="37" spans="1:6" x14ac:dyDescent="0.2">
      <c r="C37" s="26"/>
    </row>
    <row r="38" spans="1:6" x14ac:dyDescent="0.2">
      <c r="C38" s="26"/>
    </row>
    <row r="39" spans="1:6" x14ac:dyDescent="0.2">
      <c r="A39" s="20" t="s">
        <v>75</v>
      </c>
      <c r="B39" s="21"/>
      <c r="C39" s="22"/>
      <c r="D39" s="23"/>
      <c r="E39" s="23"/>
      <c r="F39" s="24"/>
    </row>
    <row r="40" spans="1:6" x14ac:dyDescent="0.2">
      <c r="A40" s="28" t="s">
        <v>674</v>
      </c>
      <c r="B40" s="1" t="s">
        <v>675</v>
      </c>
      <c r="C40" s="26">
        <v>39778</v>
      </c>
      <c r="D40" s="2" t="s">
        <v>596</v>
      </c>
      <c r="E40" s="2" t="s">
        <v>664</v>
      </c>
      <c r="F40" s="3" t="s">
        <v>676</v>
      </c>
    </row>
    <row r="41" spans="1:6" x14ac:dyDescent="0.2">
      <c r="B41" s="1" t="s">
        <v>675</v>
      </c>
      <c r="C41" s="26">
        <v>39804</v>
      </c>
      <c r="D41" s="1" t="s">
        <v>598</v>
      </c>
      <c r="E41" s="1" t="s">
        <v>601</v>
      </c>
      <c r="F41" s="1">
        <v>60181</v>
      </c>
    </row>
    <row r="42" spans="1:6" x14ac:dyDescent="0.2">
      <c r="B42" s="1" t="s">
        <v>675</v>
      </c>
      <c r="C42" s="26">
        <v>39805</v>
      </c>
      <c r="D42" s="2" t="s">
        <v>603</v>
      </c>
      <c r="E42" s="2" t="s">
        <v>601</v>
      </c>
      <c r="F42" s="27">
        <v>60183</v>
      </c>
    </row>
    <row r="43" spans="1:6" ht="25.5" x14ac:dyDescent="0.2">
      <c r="B43" s="1" t="s">
        <v>675</v>
      </c>
      <c r="C43" s="26">
        <v>39806</v>
      </c>
      <c r="D43" s="2" t="s">
        <v>599</v>
      </c>
      <c r="E43" s="2" t="s">
        <v>677</v>
      </c>
      <c r="F43" s="27">
        <v>60227</v>
      </c>
    </row>
    <row r="44" spans="1:6" x14ac:dyDescent="0.2">
      <c r="B44" s="1" t="s">
        <v>675</v>
      </c>
      <c r="C44" s="26">
        <v>39806</v>
      </c>
      <c r="D44" s="2" t="s">
        <v>604</v>
      </c>
      <c r="E44" s="2" t="s">
        <v>601</v>
      </c>
      <c r="F44" s="27">
        <v>60231</v>
      </c>
    </row>
    <row r="45" spans="1:6" x14ac:dyDescent="0.2">
      <c r="B45" s="1" t="s">
        <v>675</v>
      </c>
      <c r="C45" s="26">
        <v>39821</v>
      </c>
      <c r="D45" s="2" t="s">
        <v>596</v>
      </c>
      <c r="E45" s="2" t="s">
        <v>667</v>
      </c>
      <c r="F45" s="27" t="s">
        <v>678</v>
      </c>
    </row>
    <row r="46" spans="1:6" x14ac:dyDescent="0.2">
      <c r="B46" s="1" t="s">
        <v>675</v>
      </c>
      <c r="C46" s="26">
        <v>39835</v>
      </c>
      <c r="D46" s="2" t="s">
        <v>598</v>
      </c>
      <c r="E46" s="2" t="s">
        <v>601</v>
      </c>
      <c r="F46" s="27">
        <v>60469</v>
      </c>
    </row>
    <row r="47" spans="1:6" x14ac:dyDescent="0.2">
      <c r="B47" s="1" t="s">
        <v>675</v>
      </c>
      <c r="C47" s="26">
        <v>39841</v>
      </c>
      <c r="D47" s="2" t="s">
        <v>599</v>
      </c>
      <c r="E47" s="2" t="s">
        <v>606</v>
      </c>
      <c r="F47" s="27">
        <v>60506</v>
      </c>
    </row>
    <row r="48" spans="1:6" x14ac:dyDescent="0.2">
      <c r="C48" s="26"/>
      <c r="F48" s="27"/>
    </row>
    <row r="49" spans="1:6" x14ac:dyDescent="0.2">
      <c r="A49" s="20" t="s">
        <v>1023</v>
      </c>
      <c r="B49" s="21"/>
      <c r="C49" s="22"/>
      <c r="D49" s="23"/>
      <c r="E49" s="23"/>
      <c r="F49" s="24"/>
    </row>
    <row r="50" spans="1:6" x14ac:dyDescent="0.2">
      <c r="B50" s="1" t="s">
        <v>1024</v>
      </c>
      <c r="C50" s="26">
        <v>40534</v>
      </c>
      <c r="D50" s="2" t="s">
        <v>596</v>
      </c>
      <c r="E50" s="2" t="s">
        <v>996</v>
      </c>
      <c r="F50" s="27">
        <v>70257</v>
      </c>
    </row>
    <row r="51" spans="1:6" x14ac:dyDescent="0.2">
      <c r="B51" s="1" t="s">
        <v>1024</v>
      </c>
      <c r="C51" s="26">
        <v>40597</v>
      </c>
      <c r="D51" s="2" t="s">
        <v>911</v>
      </c>
      <c r="E51" s="2" t="s">
        <v>601</v>
      </c>
      <c r="F51" s="27">
        <v>71267</v>
      </c>
    </row>
    <row r="52" spans="1:6" x14ac:dyDescent="0.2">
      <c r="B52" s="1" t="s">
        <v>1024</v>
      </c>
      <c r="C52" s="26">
        <v>40598</v>
      </c>
      <c r="D52" s="2" t="s">
        <v>598</v>
      </c>
      <c r="E52" s="2" t="s">
        <v>601</v>
      </c>
      <c r="F52" s="27">
        <v>71268</v>
      </c>
    </row>
    <row r="53" spans="1:6" x14ac:dyDescent="0.2">
      <c r="B53" s="1" t="s">
        <v>1024</v>
      </c>
      <c r="C53" s="26">
        <v>40619</v>
      </c>
      <c r="D53" s="2" t="s">
        <v>599</v>
      </c>
      <c r="E53" s="2" t="s">
        <v>1025</v>
      </c>
      <c r="F53" s="27">
        <v>71558</v>
      </c>
    </row>
    <row r="54" spans="1:6" ht="25.5" x14ac:dyDescent="0.2">
      <c r="B54" s="1" t="s">
        <v>1024</v>
      </c>
      <c r="C54" s="26">
        <v>40709</v>
      </c>
      <c r="D54" s="2" t="s">
        <v>596</v>
      </c>
      <c r="E54" s="2" t="s">
        <v>1496</v>
      </c>
      <c r="F54" s="27" t="s">
        <v>1497</v>
      </c>
    </row>
    <row r="55" spans="1:6" x14ac:dyDescent="0.2">
      <c r="B55" s="1" t="s">
        <v>1024</v>
      </c>
      <c r="C55" s="26">
        <v>40800</v>
      </c>
      <c r="D55" s="2" t="s">
        <v>596</v>
      </c>
      <c r="E55" s="2" t="s">
        <v>996</v>
      </c>
      <c r="F55" s="27">
        <v>210090</v>
      </c>
    </row>
    <row r="56" spans="1:6" x14ac:dyDescent="0.2">
      <c r="B56" s="1" t="s">
        <v>1024</v>
      </c>
      <c r="C56" s="26">
        <v>41381</v>
      </c>
      <c r="D56" s="2" t="s">
        <v>596</v>
      </c>
      <c r="E56" s="2" t="s">
        <v>996</v>
      </c>
      <c r="F56" s="27">
        <v>243501</v>
      </c>
    </row>
    <row r="57" spans="1:6" x14ac:dyDescent="0.2">
      <c r="C57" s="26"/>
      <c r="F57" s="27"/>
    </row>
    <row r="58" spans="1:6" x14ac:dyDescent="0.2">
      <c r="A58" s="20" t="s">
        <v>1026</v>
      </c>
      <c r="B58" s="21"/>
      <c r="C58" s="22"/>
      <c r="D58" s="23"/>
      <c r="E58" s="23"/>
      <c r="F58" s="24"/>
    </row>
    <row r="59" spans="1:6" x14ac:dyDescent="0.2">
      <c r="A59" s="28" t="s">
        <v>1027</v>
      </c>
      <c r="B59" s="1" t="s">
        <v>1029</v>
      </c>
      <c r="C59" s="26">
        <v>40630</v>
      </c>
      <c r="D59" s="2" t="s">
        <v>596</v>
      </c>
      <c r="E59" s="2" t="s">
        <v>664</v>
      </c>
      <c r="F59" s="27" t="s">
        <v>1028</v>
      </c>
    </row>
    <row r="60" spans="1:6" x14ac:dyDescent="0.2">
      <c r="B60" s="1" t="s">
        <v>1029</v>
      </c>
      <c r="C60" s="26">
        <v>40653</v>
      </c>
      <c r="D60" s="2" t="s">
        <v>911</v>
      </c>
      <c r="E60" s="2" t="s">
        <v>601</v>
      </c>
      <c r="F60" s="27">
        <v>72192</v>
      </c>
    </row>
    <row r="61" spans="1:6" x14ac:dyDescent="0.2">
      <c r="B61" s="1" t="s">
        <v>1029</v>
      </c>
      <c r="C61" s="26">
        <v>40653</v>
      </c>
      <c r="D61" s="2" t="s">
        <v>598</v>
      </c>
      <c r="E61" s="2" t="s">
        <v>601</v>
      </c>
      <c r="F61" s="27">
        <v>72193</v>
      </c>
    </row>
    <row r="62" spans="1:6" x14ac:dyDescent="0.2">
      <c r="B62" s="1" t="s">
        <v>1029</v>
      </c>
      <c r="C62" s="26">
        <v>40660</v>
      </c>
      <c r="D62" s="2" t="s">
        <v>599</v>
      </c>
      <c r="E62" s="2" t="s">
        <v>1017</v>
      </c>
      <c r="F62" s="27">
        <v>72270</v>
      </c>
    </row>
    <row r="63" spans="1:6" ht="38.25" x14ac:dyDescent="0.2">
      <c r="B63" s="1" t="s">
        <v>1029</v>
      </c>
      <c r="C63" s="26">
        <v>40679</v>
      </c>
      <c r="D63" s="2" t="s">
        <v>596</v>
      </c>
      <c r="E63" s="2" t="s">
        <v>1217</v>
      </c>
      <c r="F63" s="27" t="s">
        <v>1218</v>
      </c>
    </row>
    <row r="64" spans="1:6" x14ac:dyDescent="0.2">
      <c r="B64" s="1" t="s">
        <v>1029</v>
      </c>
      <c r="C64" s="26">
        <v>40680</v>
      </c>
      <c r="D64" s="2" t="s">
        <v>599</v>
      </c>
      <c r="E64" s="2" t="s">
        <v>1219</v>
      </c>
      <c r="F64" s="27" t="s">
        <v>1220</v>
      </c>
    </row>
    <row r="65" spans="1:6" x14ac:dyDescent="0.2">
      <c r="B65" s="1" t="s">
        <v>1029</v>
      </c>
      <c r="C65" s="26">
        <v>40687</v>
      </c>
      <c r="D65" s="2" t="s">
        <v>598</v>
      </c>
      <c r="E65" s="2" t="s">
        <v>1191</v>
      </c>
      <c r="F65" s="27" t="s">
        <v>1221</v>
      </c>
    </row>
    <row r="66" spans="1:6" ht="25.5" x14ac:dyDescent="0.2">
      <c r="B66" s="1" t="s">
        <v>1029</v>
      </c>
      <c r="C66" s="26">
        <v>40687</v>
      </c>
      <c r="D66" s="2" t="s">
        <v>911</v>
      </c>
      <c r="E66" s="2" t="s">
        <v>1222</v>
      </c>
      <c r="F66" s="27" t="s">
        <v>1223</v>
      </c>
    </row>
    <row r="67" spans="1:6" x14ac:dyDescent="0.2">
      <c r="B67" s="1" t="s">
        <v>1029</v>
      </c>
      <c r="C67" s="26">
        <v>40688</v>
      </c>
      <c r="D67" s="2" t="s">
        <v>599</v>
      </c>
      <c r="E67" s="2" t="s">
        <v>954</v>
      </c>
      <c r="F67" s="27" t="s">
        <v>1224</v>
      </c>
    </row>
    <row r="68" spans="1:6" x14ac:dyDescent="0.2">
      <c r="B68" s="1" t="s">
        <v>1029</v>
      </c>
      <c r="C68" s="26">
        <v>40695</v>
      </c>
      <c r="D68" s="2" t="s">
        <v>911</v>
      </c>
      <c r="E68" s="2" t="s">
        <v>1197</v>
      </c>
      <c r="F68" s="27" t="s">
        <v>1225</v>
      </c>
    </row>
    <row r="69" spans="1:6" ht="25.5" x14ac:dyDescent="0.2">
      <c r="B69" s="1" t="s">
        <v>1029</v>
      </c>
      <c r="C69" s="26">
        <v>40703</v>
      </c>
      <c r="D69" s="2" t="s">
        <v>596</v>
      </c>
      <c r="E69" s="2" t="s">
        <v>1226</v>
      </c>
      <c r="F69" s="27" t="s">
        <v>1227</v>
      </c>
    </row>
    <row r="70" spans="1:6" x14ac:dyDescent="0.2">
      <c r="B70" s="1" t="s">
        <v>1029</v>
      </c>
      <c r="C70" s="26">
        <v>40708</v>
      </c>
      <c r="D70" s="2" t="s">
        <v>599</v>
      </c>
      <c r="E70" s="2" t="s">
        <v>1196</v>
      </c>
      <c r="F70" s="27" t="s">
        <v>1228</v>
      </c>
    </row>
    <row r="71" spans="1:6" x14ac:dyDescent="0.2">
      <c r="B71" s="1" t="s">
        <v>1029</v>
      </c>
      <c r="C71" s="26">
        <v>40709</v>
      </c>
      <c r="D71" s="2" t="s">
        <v>911</v>
      </c>
      <c r="E71" s="2" t="s">
        <v>1197</v>
      </c>
      <c r="F71" s="27">
        <v>207397</v>
      </c>
    </row>
    <row r="72" spans="1:6" x14ac:dyDescent="0.2">
      <c r="B72" s="1" t="s">
        <v>1029</v>
      </c>
      <c r="C72" s="26">
        <v>40715</v>
      </c>
      <c r="D72" s="2" t="s">
        <v>598</v>
      </c>
      <c r="E72" s="2" t="s">
        <v>1191</v>
      </c>
      <c r="F72" s="27">
        <v>207411</v>
      </c>
    </row>
    <row r="73" spans="1:6" x14ac:dyDescent="0.2">
      <c r="B73" s="1" t="s">
        <v>1029</v>
      </c>
      <c r="C73" s="26">
        <v>40716</v>
      </c>
      <c r="D73" s="2" t="s">
        <v>599</v>
      </c>
      <c r="E73" s="2" t="s">
        <v>607</v>
      </c>
      <c r="F73" s="27">
        <v>207436</v>
      </c>
    </row>
    <row r="74" spans="1:6" ht="63.75" x14ac:dyDescent="0.2">
      <c r="B74" s="1" t="s">
        <v>1029</v>
      </c>
      <c r="C74" s="26">
        <v>40737</v>
      </c>
      <c r="D74" s="2" t="s">
        <v>596</v>
      </c>
      <c r="E74" s="2" t="s">
        <v>1229</v>
      </c>
      <c r="F74" s="27" t="s">
        <v>1230</v>
      </c>
    </row>
    <row r="75" spans="1:6" x14ac:dyDescent="0.2">
      <c r="B75" s="1" t="s">
        <v>1029</v>
      </c>
      <c r="C75" s="26">
        <v>40737</v>
      </c>
      <c r="D75" s="2" t="s">
        <v>599</v>
      </c>
      <c r="E75" s="2" t="s">
        <v>1231</v>
      </c>
      <c r="F75" s="27">
        <v>208020</v>
      </c>
    </row>
    <row r="76" spans="1:6" x14ac:dyDescent="0.2">
      <c r="B76" s="1" t="s">
        <v>1029</v>
      </c>
      <c r="C76" s="26">
        <v>40759</v>
      </c>
      <c r="D76" s="2" t="s">
        <v>598</v>
      </c>
      <c r="E76" s="2" t="s">
        <v>1191</v>
      </c>
      <c r="F76" s="27">
        <v>208561</v>
      </c>
    </row>
    <row r="77" spans="1:6" x14ac:dyDescent="0.2">
      <c r="B77" s="1" t="s">
        <v>1029</v>
      </c>
      <c r="C77" s="26">
        <v>40771</v>
      </c>
      <c r="D77" s="2" t="s">
        <v>599</v>
      </c>
      <c r="E77" s="2" t="s">
        <v>1232</v>
      </c>
      <c r="F77" s="27">
        <v>209209</v>
      </c>
    </row>
    <row r="78" spans="1:6" x14ac:dyDescent="0.2">
      <c r="C78" s="26"/>
      <c r="E78" s="27"/>
      <c r="F78" s="1"/>
    </row>
    <row r="79" spans="1:6" x14ac:dyDescent="0.2">
      <c r="A79" s="20" t="s">
        <v>1731</v>
      </c>
      <c r="B79" s="21"/>
      <c r="C79" s="22"/>
      <c r="D79" s="23"/>
      <c r="E79" s="23"/>
      <c r="F79" s="24"/>
    </row>
    <row r="80" spans="1:6" ht="25.5" x14ac:dyDescent="0.2">
      <c r="A80" s="28" t="s">
        <v>1732</v>
      </c>
      <c r="B80" s="1" t="s">
        <v>1733</v>
      </c>
      <c r="C80" s="26">
        <v>41705</v>
      </c>
      <c r="D80" s="2" t="s">
        <v>596</v>
      </c>
      <c r="E80" s="2" t="s">
        <v>664</v>
      </c>
      <c r="F80" s="27" t="s">
        <v>1734</v>
      </c>
    </row>
    <row r="81" spans="1:6" x14ac:dyDescent="0.2">
      <c r="B81" s="1" t="s">
        <v>1733</v>
      </c>
      <c r="C81" s="26">
        <v>41722</v>
      </c>
      <c r="D81" s="2" t="s">
        <v>598</v>
      </c>
      <c r="E81" s="2" t="s">
        <v>601</v>
      </c>
      <c r="F81" s="27">
        <v>251994</v>
      </c>
    </row>
    <row r="82" spans="1:6" x14ac:dyDescent="0.2">
      <c r="B82" s="1" t="s">
        <v>1733</v>
      </c>
      <c r="C82" s="26">
        <v>41722</v>
      </c>
      <c r="D82" s="2" t="s">
        <v>911</v>
      </c>
      <c r="E82" s="2" t="s">
        <v>1458</v>
      </c>
      <c r="F82" s="27" t="s">
        <v>1735</v>
      </c>
    </row>
    <row r="83" spans="1:6" x14ac:dyDescent="0.2">
      <c r="B83" s="1" t="s">
        <v>1733</v>
      </c>
      <c r="C83" s="26">
        <v>41733</v>
      </c>
      <c r="D83" s="2" t="s">
        <v>599</v>
      </c>
      <c r="E83" s="2" t="s">
        <v>1712</v>
      </c>
      <c r="F83" s="27">
        <v>252480</v>
      </c>
    </row>
    <row r="84" spans="1:6" ht="25.5" x14ac:dyDescent="0.2">
      <c r="B84" s="1" t="s">
        <v>1733</v>
      </c>
      <c r="C84" s="26">
        <v>41737</v>
      </c>
      <c r="D84" s="2" t="s">
        <v>596</v>
      </c>
      <c r="E84" s="2" t="s">
        <v>1736</v>
      </c>
      <c r="F84" s="27" t="s">
        <v>1737</v>
      </c>
    </row>
    <row r="85" spans="1:6" x14ac:dyDescent="0.2">
      <c r="B85" s="1" t="s">
        <v>1733</v>
      </c>
      <c r="C85" s="26">
        <v>41751</v>
      </c>
      <c r="D85" s="2" t="s">
        <v>598</v>
      </c>
      <c r="E85" s="2" t="s">
        <v>601</v>
      </c>
      <c r="F85" s="27">
        <v>253666</v>
      </c>
    </row>
    <row r="86" spans="1:6" x14ac:dyDescent="0.2">
      <c r="B86" s="1" t="s">
        <v>1733</v>
      </c>
      <c r="C86" s="26">
        <v>41760</v>
      </c>
      <c r="D86" s="2" t="s">
        <v>599</v>
      </c>
      <c r="E86" s="2" t="s">
        <v>606</v>
      </c>
      <c r="F86" s="27">
        <v>258408</v>
      </c>
    </row>
    <row r="87" spans="1:6" x14ac:dyDescent="0.2">
      <c r="C87" s="26"/>
      <c r="E87" s="27"/>
      <c r="F87" s="1"/>
    </row>
    <row r="88" spans="1:6" x14ac:dyDescent="0.2">
      <c r="A88" s="20" t="s">
        <v>1916</v>
      </c>
      <c r="B88" s="21"/>
      <c r="C88" s="22"/>
      <c r="D88" s="23"/>
      <c r="E88" s="23"/>
      <c r="F88" s="24"/>
    </row>
    <row r="89" spans="1:6" x14ac:dyDescent="0.2">
      <c r="B89" s="1" t="s">
        <v>1971</v>
      </c>
      <c r="C89" s="26">
        <v>42577</v>
      </c>
      <c r="D89" s="2" t="s">
        <v>596</v>
      </c>
      <c r="E89" s="2" t="s">
        <v>1818</v>
      </c>
      <c r="F89" s="1"/>
    </row>
    <row r="90" spans="1:6" x14ac:dyDescent="0.2">
      <c r="E90" s="83" t="s">
        <v>1985</v>
      </c>
      <c r="F90" s="1"/>
    </row>
    <row r="91" spans="1:6" x14ac:dyDescent="0.2">
      <c r="E91" s="83" t="s">
        <v>1986</v>
      </c>
      <c r="F91" s="27"/>
    </row>
    <row r="92" spans="1:6" x14ac:dyDescent="0.2">
      <c r="E92" s="83" t="s">
        <v>1987</v>
      </c>
      <c r="F92" s="27"/>
    </row>
    <row r="93" spans="1:6" x14ac:dyDescent="0.2">
      <c r="E93" s="83" t="s">
        <v>1988</v>
      </c>
      <c r="F93" s="27"/>
    </row>
    <row r="94" spans="1:6" x14ac:dyDescent="0.2">
      <c r="E94" s="83" t="s">
        <v>1989</v>
      </c>
      <c r="F94" s="27"/>
    </row>
    <row r="95" spans="1:6" x14ac:dyDescent="0.2">
      <c r="E95" s="83" t="s">
        <v>1990</v>
      </c>
      <c r="F95" s="27"/>
    </row>
    <row r="96" spans="1:6" x14ac:dyDescent="0.2">
      <c r="E96" s="83" t="s">
        <v>1991</v>
      </c>
      <c r="F96" s="27"/>
    </row>
    <row r="97" spans="2:6" x14ac:dyDescent="0.2">
      <c r="B97" s="1" t="s">
        <v>1971</v>
      </c>
      <c r="C97" s="26">
        <v>42577</v>
      </c>
      <c r="D97" s="2" t="s">
        <v>599</v>
      </c>
      <c r="E97" s="2" t="s">
        <v>1984</v>
      </c>
      <c r="F97" s="27"/>
    </row>
    <row r="98" spans="2:6" ht="25.5" x14ac:dyDescent="0.2">
      <c r="B98" s="1" t="s">
        <v>1971</v>
      </c>
      <c r="C98" s="26">
        <v>42579</v>
      </c>
      <c r="D98" s="2" t="s">
        <v>596</v>
      </c>
      <c r="E98" s="2" t="s">
        <v>1983</v>
      </c>
      <c r="F98" s="27"/>
    </row>
    <row r="99" spans="2:6" ht="25.5" x14ac:dyDescent="0.2">
      <c r="B99" s="1" t="s">
        <v>1971</v>
      </c>
      <c r="C99" s="26">
        <v>42586</v>
      </c>
      <c r="D99" s="2" t="s">
        <v>599</v>
      </c>
      <c r="E99" s="2" t="s">
        <v>1982</v>
      </c>
      <c r="F99" s="27"/>
    </row>
    <row r="100" spans="2:6" x14ac:dyDescent="0.2">
      <c r="B100" s="1" t="s">
        <v>1971</v>
      </c>
      <c r="C100" s="26">
        <v>42643</v>
      </c>
      <c r="D100" s="2" t="s">
        <v>911</v>
      </c>
      <c r="E100" s="2" t="s">
        <v>1888</v>
      </c>
      <c r="F100" s="27"/>
    </row>
    <row r="101" spans="2:6" x14ac:dyDescent="0.2">
      <c r="B101" s="1" t="s">
        <v>1971</v>
      </c>
      <c r="C101" s="26">
        <v>42639</v>
      </c>
      <c r="D101" s="2" t="s">
        <v>598</v>
      </c>
      <c r="E101" s="2" t="s">
        <v>1813</v>
      </c>
      <c r="F101" s="27"/>
    </row>
    <row r="102" spans="2:6" x14ac:dyDescent="0.2">
      <c r="B102" s="1" t="s">
        <v>1971</v>
      </c>
      <c r="C102" s="26">
        <v>42677</v>
      </c>
      <c r="D102" s="2" t="s">
        <v>596</v>
      </c>
      <c r="E102" s="2" t="s">
        <v>1818</v>
      </c>
      <c r="F102" s="27"/>
    </row>
    <row r="103" spans="2:6" x14ac:dyDescent="0.2">
      <c r="E103" s="83" t="s">
        <v>1978</v>
      </c>
      <c r="F103" s="27"/>
    </row>
    <row r="104" spans="2:6" x14ac:dyDescent="0.2">
      <c r="E104" s="83" t="s">
        <v>1979</v>
      </c>
      <c r="F104" s="27"/>
    </row>
    <row r="105" spans="2:6" x14ac:dyDescent="0.2">
      <c r="E105" s="83" t="s">
        <v>1980</v>
      </c>
      <c r="F105" s="27"/>
    </row>
    <row r="106" spans="2:6" x14ac:dyDescent="0.2">
      <c r="E106" s="83" t="s">
        <v>1981</v>
      </c>
      <c r="F106" s="27"/>
    </row>
    <row r="107" spans="2:6" x14ac:dyDescent="0.2">
      <c r="B107" s="1" t="s">
        <v>1971</v>
      </c>
      <c r="C107" s="26">
        <v>42678</v>
      </c>
      <c r="D107" s="2" t="s">
        <v>599</v>
      </c>
      <c r="E107" s="2" t="s">
        <v>1977</v>
      </c>
      <c r="F107" s="27"/>
    </row>
    <row r="108" spans="2:6" ht="25.5" x14ac:dyDescent="0.2">
      <c r="B108" s="1" t="s">
        <v>1971</v>
      </c>
      <c r="C108" s="26">
        <v>42682</v>
      </c>
      <c r="D108" s="2" t="s">
        <v>599</v>
      </c>
      <c r="E108" s="2" t="s">
        <v>1972</v>
      </c>
      <c r="F108" s="27"/>
    </row>
    <row r="109" spans="2:6" ht="25.5" x14ac:dyDescent="0.2">
      <c r="B109" s="1" t="s">
        <v>1971</v>
      </c>
      <c r="C109" s="26">
        <v>42682</v>
      </c>
      <c r="D109" s="2" t="s">
        <v>599</v>
      </c>
      <c r="E109" s="2" t="s">
        <v>1973</v>
      </c>
      <c r="F109" s="27"/>
    </row>
    <row r="110" spans="2:6" x14ac:dyDescent="0.2">
      <c r="B110" s="1" t="s">
        <v>1971</v>
      </c>
      <c r="C110" s="26">
        <v>42682</v>
      </c>
      <c r="D110" s="2" t="s">
        <v>596</v>
      </c>
      <c r="E110" s="2" t="s">
        <v>1974</v>
      </c>
      <c r="F110" s="27"/>
    </row>
    <row r="111" spans="2:6" x14ac:dyDescent="0.2">
      <c r="C111" s="26"/>
      <c r="E111" s="83" t="s">
        <v>1975</v>
      </c>
      <c r="F111" s="27"/>
    </row>
    <row r="112" spans="2:6" x14ac:dyDescent="0.2">
      <c r="C112" s="26"/>
      <c r="E112" s="83" t="s">
        <v>1976</v>
      </c>
      <c r="F112" s="27"/>
    </row>
    <row r="113" spans="1:6" x14ac:dyDescent="0.2">
      <c r="B113" s="1" t="s">
        <v>1971</v>
      </c>
      <c r="C113" s="26">
        <v>42688</v>
      </c>
      <c r="D113" s="2" t="s">
        <v>598</v>
      </c>
      <c r="E113" s="2" t="s">
        <v>1813</v>
      </c>
      <c r="F113" s="27"/>
    </row>
    <row r="114" spans="1:6" x14ac:dyDescent="0.2">
      <c r="B114" s="1" t="s">
        <v>1971</v>
      </c>
      <c r="C114" s="26">
        <v>42690</v>
      </c>
      <c r="D114" s="2" t="s">
        <v>599</v>
      </c>
      <c r="E114" s="2" t="s">
        <v>1887</v>
      </c>
      <c r="F114" s="27"/>
    </row>
    <row r="115" spans="1:6" x14ac:dyDescent="0.2">
      <c r="F115" s="27"/>
    </row>
    <row r="116" spans="1:6" x14ac:dyDescent="0.2">
      <c r="F116" s="27"/>
    </row>
    <row r="117" spans="1:6" x14ac:dyDescent="0.2">
      <c r="A117" s="20" t="s">
        <v>2596</v>
      </c>
      <c r="B117" s="21"/>
      <c r="C117" s="22"/>
      <c r="D117" s="23"/>
      <c r="E117" s="23"/>
      <c r="F117" s="24"/>
    </row>
    <row r="118" spans="1:6" x14ac:dyDescent="0.2">
      <c r="F118" s="27"/>
    </row>
    <row r="119" spans="1:6" x14ac:dyDescent="0.2">
      <c r="B119" s="1" t="s">
        <v>2597</v>
      </c>
      <c r="C119" s="26">
        <v>43546</v>
      </c>
      <c r="D119" s="2" t="s">
        <v>596</v>
      </c>
      <c r="E119" s="2" t="s">
        <v>2595</v>
      </c>
      <c r="F119" s="27"/>
    </row>
    <row r="120" spans="1:6" x14ac:dyDescent="0.2">
      <c r="B120" s="1" t="s">
        <v>2597</v>
      </c>
      <c r="C120" s="26">
        <v>43546</v>
      </c>
      <c r="D120" s="2" t="s">
        <v>599</v>
      </c>
      <c r="E120" s="2" t="s">
        <v>1816</v>
      </c>
      <c r="F120" s="27"/>
    </row>
    <row r="121" spans="1:6" x14ac:dyDescent="0.2">
      <c r="B121" s="1" t="s">
        <v>2597</v>
      </c>
      <c r="C121" s="26">
        <v>43546</v>
      </c>
      <c r="D121" s="108" t="s">
        <v>599</v>
      </c>
      <c r="E121" s="2" t="s">
        <v>2594</v>
      </c>
      <c r="F121" s="27"/>
    </row>
    <row r="122" spans="1:6" x14ac:dyDescent="0.2">
      <c r="B122" s="1" t="s">
        <v>2597</v>
      </c>
      <c r="C122" s="26">
        <v>43563</v>
      </c>
      <c r="D122" s="2" t="s">
        <v>1139</v>
      </c>
      <c r="E122" s="2" t="s">
        <v>1815</v>
      </c>
    </row>
    <row r="123" spans="1:6" x14ac:dyDescent="0.2">
      <c r="B123" s="1" t="s">
        <v>2597</v>
      </c>
      <c r="C123" s="26">
        <v>43563</v>
      </c>
      <c r="D123" s="2" t="s">
        <v>911</v>
      </c>
      <c r="E123" s="2" t="s">
        <v>1888</v>
      </c>
    </row>
    <row r="124" spans="1:6" x14ac:dyDescent="0.2">
      <c r="B124" s="1" t="s">
        <v>2597</v>
      </c>
      <c r="C124" s="26">
        <v>43563</v>
      </c>
      <c r="D124" s="2" t="s">
        <v>598</v>
      </c>
      <c r="E124" s="2" t="s">
        <v>1813</v>
      </c>
    </row>
    <row r="125" spans="1:6" x14ac:dyDescent="0.2">
      <c r="B125" s="1" t="s">
        <v>2597</v>
      </c>
      <c r="C125" s="26">
        <v>43570</v>
      </c>
      <c r="D125" s="2" t="s">
        <v>596</v>
      </c>
      <c r="E125" s="2" t="s">
        <v>1964</v>
      </c>
    </row>
    <row r="126" spans="1:6" x14ac:dyDescent="0.2">
      <c r="B126" s="1" t="s">
        <v>2597</v>
      </c>
      <c r="C126" s="26">
        <v>43572</v>
      </c>
      <c r="D126" s="2" t="s">
        <v>599</v>
      </c>
      <c r="E126" s="2" t="s">
        <v>2208</v>
      </c>
    </row>
  </sheetData>
  <sortState ref="C120:D128">
    <sortCondition ref="C120"/>
  </sortState>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F124"/>
  <sheetViews>
    <sheetView view="pageBreakPreview" zoomScale="80" zoomScaleNormal="80" zoomScaleSheetLayoutView="80" zoomScalePageLayoutView="11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37088</v>
      </c>
    </row>
    <row r="7" spans="1:6" x14ac:dyDescent="0.2">
      <c r="A7" s="16" t="s">
        <v>683</v>
      </c>
      <c r="B7" s="16"/>
      <c r="C7" s="16"/>
      <c r="D7" s="17">
        <v>41456</v>
      </c>
    </row>
    <row r="9" spans="1:6" x14ac:dyDescent="0.2">
      <c r="A9" s="16" t="s">
        <v>802</v>
      </c>
    </row>
    <row r="10" spans="1:6" x14ac:dyDescent="0.2">
      <c r="A10" s="16" t="s">
        <v>803</v>
      </c>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148</v>
      </c>
      <c r="B13" s="21"/>
      <c r="C13" s="22"/>
      <c r="D13" s="23"/>
      <c r="E13" s="23"/>
      <c r="F13" s="24"/>
    </row>
    <row r="14" spans="1:6" x14ac:dyDescent="0.2">
      <c r="A14" s="28" t="s">
        <v>797</v>
      </c>
      <c r="B14" s="1" t="s">
        <v>617</v>
      </c>
      <c r="C14" s="26">
        <v>37068</v>
      </c>
      <c r="D14" s="2" t="s">
        <v>596</v>
      </c>
      <c r="E14" s="2" t="s">
        <v>664</v>
      </c>
      <c r="F14" s="3" t="s">
        <v>804</v>
      </c>
    </row>
    <row r="15" spans="1:6" x14ac:dyDescent="0.2">
      <c r="B15" s="1" t="s">
        <v>617</v>
      </c>
      <c r="C15" s="26">
        <v>37082</v>
      </c>
      <c r="D15" s="2" t="s">
        <v>603</v>
      </c>
      <c r="E15" s="2" t="s">
        <v>798</v>
      </c>
      <c r="F15" s="3">
        <v>25648</v>
      </c>
    </row>
    <row r="16" spans="1:6" x14ac:dyDescent="0.2">
      <c r="B16" s="1" t="s">
        <v>617</v>
      </c>
      <c r="C16" s="26">
        <v>37083</v>
      </c>
      <c r="D16" s="2" t="s">
        <v>598</v>
      </c>
      <c r="E16" s="2" t="s">
        <v>601</v>
      </c>
      <c r="F16" s="3">
        <v>25649</v>
      </c>
    </row>
    <row r="17" spans="1:6" ht="25.5" x14ac:dyDescent="0.2">
      <c r="B17" s="1" t="s">
        <v>617</v>
      </c>
      <c r="C17" s="26">
        <v>37084</v>
      </c>
      <c r="D17" s="2" t="s">
        <v>799</v>
      </c>
      <c r="E17" s="1" t="s">
        <v>601</v>
      </c>
      <c r="F17" s="1">
        <v>25686</v>
      </c>
    </row>
    <row r="18" spans="1:6" ht="25.5" x14ac:dyDescent="0.2">
      <c r="B18" s="1" t="s">
        <v>617</v>
      </c>
      <c r="C18" s="26">
        <v>37084</v>
      </c>
      <c r="D18" s="2" t="s">
        <v>600</v>
      </c>
      <c r="E18" s="2" t="s">
        <v>601</v>
      </c>
      <c r="F18" s="3">
        <v>25696</v>
      </c>
    </row>
    <row r="19" spans="1:6" ht="25.5" x14ac:dyDescent="0.2">
      <c r="B19" s="1" t="s">
        <v>617</v>
      </c>
      <c r="C19" s="26">
        <v>37084</v>
      </c>
      <c r="D19" s="2" t="s">
        <v>801</v>
      </c>
      <c r="E19" s="2" t="s">
        <v>601</v>
      </c>
      <c r="F19" s="3">
        <v>25747</v>
      </c>
    </row>
    <row r="20" spans="1:6" x14ac:dyDescent="0.2">
      <c r="B20" s="1" t="s">
        <v>617</v>
      </c>
      <c r="C20" s="26">
        <v>37085</v>
      </c>
      <c r="D20" s="2" t="s">
        <v>780</v>
      </c>
      <c r="E20" s="2" t="s">
        <v>601</v>
      </c>
      <c r="F20" s="27" t="s">
        <v>597</v>
      </c>
    </row>
    <row r="21" spans="1:6" x14ac:dyDescent="0.2">
      <c r="B21" s="1" t="s">
        <v>617</v>
      </c>
      <c r="C21" s="26">
        <v>37090</v>
      </c>
      <c r="D21" s="2" t="s">
        <v>599</v>
      </c>
      <c r="E21" s="2" t="s">
        <v>800</v>
      </c>
      <c r="F21" s="3">
        <v>25774</v>
      </c>
    </row>
    <row r="22" spans="1:6" ht="25.5" x14ac:dyDescent="0.2">
      <c r="B22" s="1" t="s">
        <v>617</v>
      </c>
      <c r="C22" s="26">
        <v>37131</v>
      </c>
      <c r="D22" s="2" t="s">
        <v>600</v>
      </c>
      <c r="E22" s="2" t="s">
        <v>601</v>
      </c>
      <c r="F22" s="3">
        <v>26202</v>
      </c>
    </row>
    <row r="23" spans="1:6" ht="25.5" x14ac:dyDescent="0.2">
      <c r="B23" s="1" t="s">
        <v>617</v>
      </c>
      <c r="C23" s="26">
        <v>37131</v>
      </c>
      <c r="D23" s="2" t="s">
        <v>801</v>
      </c>
      <c r="E23" s="2" t="s">
        <v>601</v>
      </c>
      <c r="F23" s="27" t="s">
        <v>597</v>
      </c>
    </row>
    <row r="24" spans="1:6" x14ac:dyDescent="0.2">
      <c r="C24" s="26"/>
    </row>
    <row r="25" spans="1:6" x14ac:dyDescent="0.2">
      <c r="D25" s="1"/>
      <c r="E25" s="1"/>
      <c r="F25" s="1"/>
    </row>
    <row r="26" spans="1:6" x14ac:dyDescent="0.2">
      <c r="A26" s="20" t="s">
        <v>109</v>
      </c>
      <c r="B26" s="21"/>
      <c r="C26" s="22"/>
      <c r="D26" s="23"/>
      <c r="E26" s="23"/>
      <c r="F26" s="24"/>
    </row>
    <row r="27" spans="1:6" x14ac:dyDescent="0.2">
      <c r="A27" s="28" t="s">
        <v>811</v>
      </c>
      <c r="B27" s="1" t="s">
        <v>812</v>
      </c>
      <c r="C27" s="26">
        <v>37481</v>
      </c>
      <c r="D27" s="2" t="s">
        <v>596</v>
      </c>
      <c r="E27" s="2" t="s">
        <v>664</v>
      </c>
      <c r="F27" s="3" t="s">
        <v>813</v>
      </c>
    </row>
    <row r="28" spans="1:6" x14ac:dyDescent="0.2">
      <c r="B28" s="1" t="s">
        <v>812</v>
      </c>
      <c r="C28" s="26">
        <v>37525</v>
      </c>
      <c r="D28" s="2" t="s">
        <v>598</v>
      </c>
      <c r="E28" s="2" t="s">
        <v>601</v>
      </c>
      <c r="F28" s="3">
        <v>31001</v>
      </c>
    </row>
    <row r="29" spans="1:6" x14ac:dyDescent="0.2">
      <c r="B29" s="1" t="s">
        <v>812</v>
      </c>
      <c r="C29" s="26">
        <v>37531</v>
      </c>
      <c r="D29" s="2" t="s">
        <v>599</v>
      </c>
      <c r="E29" s="2" t="s">
        <v>606</v>
      </c>
      <c r="F29" s="3">
        <v>31054</v>
      </c>
    </row>
    <row r="30" spans="1:6" x14ac:dyDescent="0.2">
      <c r="C30" s="26"/>
    </row>
    <row r="31" spans="1:6" x14ac:dyDescent="0.2">
      <c r="C31" s="26"/>
    </row>
    <row r="32" spans="1:6" x14ac:dyDescent="0.2">
      <c r="A32" s="20" t="s">
        <v>110</v>
      </c>
      <c r="B32" s="21"/>
      <c r="C32" s="22"/>
      <c r="D32" s="23"/>
      <c r="E32" s="23"/>
      <c r="F32" s="24"/>
    </row>
    <row r="33" spans="1:6" ht="25.5" x14ac:dyDescent="0.2">
      <c r="A33" s="28" t="s">
        <v>844</v>
      </c>
      <c r="B33" s="1" t="s">
        <v>845</v>
      </c>
      <c r="C33" s="26">
        <v>38089</v>
      </c>
      <c r="D33" s="2" t="s">
        <v>596</v>
      </c>
      <c r="E33" s="2" t="s">
        <v>664</v>
      </c>
      <c r="F33" s="2" t="s">
        <v>848</v>
      </c>
    </row>
    <row r="34" spans="1:6" ht="25.5" x14ac:dyDescent="0.2">
      <c r="B34" s="1" t="s">
        <v>845</v>
      </c>
      <c r="C34" s="26">
        <v>38113</v>
      </c>
      <c r="D34" s="2" t="s">
        <v>596</v>
      </c>
      <c r="E34" s="2" t="s">
        <v>846</v>
      </c>
      <c r="F34" s="2" t="s">
        <v>849</v>
      </c>
    </row>
    <row r="35" spans="1:6" x14ac:dyDescent="0.2">
      <c r="B35" s="1" t="s">
        <v>845</v>
      </c>
      <c r="C35" s="26">
        <v>38113</v>
      </c>
      <c r="D35" s="2" t="s">
        <v>598</v>
      </c>
      <c r="E35" s="2" t="s">
        <v>601</v>
      </c>
      <c r="F35" s="3">
        <v>38287</v>
      </c>
    </row>
    <row r="36" spans="1:6" x14ac:dyDescent="0.2">
      <c r="B36" s="1" t="s">
        <v>845</v>
      </c>
      <c r="C36" s="26">
        <v>38113</v>
      </c>
      <c r="D36" s="2" t="s">
        <v>603</v>
      </c>
      <c r="E36" s="2" t="s">
        <v>601</v>
      </c>
      <c r="F36" s="3">
        <v>38288</v>
      </c>
    </row>
    <row r="37" spans="1:6" x14ac:dyDescent="0.2">
      <c r="B37" s="1" t="s">
        <v>845</v>
      </c>
      <c r="C37" s="26">
        <v>38135</v>
      </c>
      <c r="D37" s="2" t="s">
        <v>599</v>
      </c>
      <c r="E37" s="2" t="s">
        <v>851</v>
      </c>
      <c r="F37" s="3">
        <v>38431</v>
      </c>
    </row>
    <row r="38" spans="1:6" ht="25.5" x14ac:dyDescent="0.2">
      <c r="B38" s="1" t="s">
        <v>845</v>
      </c>
      <c r="C38" s="26">
        <v>38127</v>
      </c>
      <c r="D38" s="2" t="s">
        <v>596</v>
      </c>
      <c r="E38" s="2" t="s">
        <v>847</v>
      </c>
      <c r="F38" s="2" t="s">
        <v>850</v>
      </c>
    </row>
    <row r="40" spans="1:6" x14ac:dyDescent="0.2">
      <c r="C40" s="26"/>
      <c r="F40" s="27"/>
    </row>
    <row r="41" spans="1:6" x14ac:dyDescent="0.2">
      <c r="A41" s="20" t="s">
        <v>108</v>
      </c>
      <c r="B41" s="21"/>
      <c r="C41" s="22"/>
      <c r="D41" s="23"/>
      <c r="E41" s="23"/>
      <c r="F41" s="24"/>
    </row>
    <row r="42" spans="1:6" x14ac:dyDescent="0.2">
      <c r="A42" s="28" t="s">
        <v>866</v>
      </c>
      <c r="B42" s="1" t="s">
        <v>867</v>
      </c>
      <c r="C42" s="26">
        <v>38309</v>
      </c>
      <c r="D42" s="2" t="s">
        <v>596</v>
      </c>
      <c r="E42" s="2" t="s">
        <v>664</v>
      </c>
      <c r="F42" s="27" t="s">
        <v>868</v>
      </c>
    </row>
    <row r="43" spans="1:6" x14ac:dyDescent="0.2">
      <c r="B43" s="1" t="s">
        <v>867</v>
      </c>
      <c r="C43" s="26">
        <v>38334</v>
      </c>
      <c r="D43" s="2" t="s">
        <v>598</v>
      </c>
      <c r="E43" s="2" t="s">
        <v>601</v>
      </c>
      <c r="F43" s="27">
        <v>41943</v>
      </c>
    </row>
    <row r="44" spans="1:6" x14ac:dyDescent="0.2">
      <c r="B44" s="1" t="s">
        <v>867</v>
      </c>
      <c r="C44" s="26">
        <v>38336</v>
      </c>
      <c r="D44" s="2" t="s">
        <v>599</v>
      </c>
      <c r="E44" s="2" t="s">
        <v>606</v>
      </c>
      <c r="F44" s="3">
        <v>41951</v>
      </c>
    </row>
    <row r="45" spans="1:6" x14ac:dyDescent="0.2">
      <c r="D45" s="1"/>
      <c r="E45" s="1"/>
      <c r="F45" s="1"/>
    </row>
    <row r="46" spans="1:6" x14ac:dyDescent="0.2">
      <c r="A46" s="28"/>
      <c r="C46" s="26"/>
    </row>
    <row r="47" spans="1:6" x14ac:dyDescent="0.2">
      <c r="A47" s="20" t="s">
        <v>104</v>
      </c>
      <c r="B47" s="21"/>
      <c r="C47" s="21"/>
      <c r="D47" s="23"/>
      <c r="E47" s="23"/>
      <c r="F47" s="24"/>
    </row>
    <row r="48" spans="1:6" ht="25.5" x14ac:dyDescent="0.2">
      <c r="A48" s="28" t="s">
        <v>7</v>
      </c>
      <c r="B48" s="1" t="s">
        <v>8</v>
      </c>
      <c r="C48" s="26">
        <v>38677</v>
      </c>
      <c r="D48" s="2" t="s">
        <v>596</v>
      </c>
      <c r="E48" s="2" t="s">
        <v>638</v>
      </c>
      <c r="F48" s="2" t="s">
        <v>9</v>
      </c>
    </row>
    <row r="49" spans="1:6" x14ac:dyDescent="0.2">
      <c r="B49" s="1" t="s">
        <v>8</v>
      </c>
      <c r="C49" s="26">
        <v>38708</v>
      </c>
      <c r="D49" s="2" t="s">
        <v>598</v>
      </c>
      <c r="E49" s="2" t="s">
        <v>601</v>
      </c>
      <c r="F49" s="3">
        <v>47048</v>
      </c>
    </row>
    <row r="50" spans="1:6" x14ac:dyDescent="0.2">
      <c r="B50" s="1" t="s">
        <v>8</v>
      </c>
      <c r="C50" s="26">
        <v>38720</v>
      </c>
      <c r="D50" s="2" t="s">
        <v>599</v>
      </c>
      <c r="E50" s="2" t="s">
        <v>606</v>
      </c>
      <c r="F50" s="3">
        <v>47088</v>
      </c>
    </row>
    <row r="51" spans="1:6" x14ac:dyDescent="0.2">
      <c r="C51" s="26"/>
      <c r="F51" s="27"/>
    </row>
    <row r="52" spans="1:6" x14ac:dyDescent="0.2">
      <c r="C52" s="26"/>
      <c r="F52" s="27"/>
    </row>
    <row r="53" spans="1:6" x14ac:dyDescent="0.2">
      <c r="A53" s="20" t="s">
        <v>36</v>
      </c>
      <c r="B53" s="21"/>
      <c r="C53" s="21"/>
      <c r="D53" s="23"/>
      <c r="E53" s="23"/>
      <c r="F53" s="24"/>
    </row>
    <row r="54" spans="1:6" ht="89.25" x14ac:dyDescent="0.2">
      <c r="A54" s="28" t="s">
        <v>35</v>
      </c>
      <c r="B54" s="1" t="s">
        <v>34</v>
      </c>
      <c r="C54" s="26">
        <v>39038</v>
      </c>
      <c r="D54" s="2" t="s">
        <v>596</v>
      </c>
      <c r="E54" s="2" t="s">
        <v>60</v>
      </c>
      <c r="F54" s="2" t="s">
        <v>37</v>
      </c>
    </row>
    <row r="55" spans="1:6" x14ac:dyDescent="0.2">
      <c r="B55" s="1" t="s">
        <v>34</v>
      </c>
      <c r="C55" s="26">
        <v>39072</v>
      </c>
      <c r="D55" s="2" t="s">
        <v>598</v>
      </c>
      <c r="E55" s="2" t="s">
        <v>601</v>
      </c>
      <c r="F55" s="3">
        <v>51919</v>
      </c>
    </row>
    <row r="56" spans="1:6" x14ac:dyDescent="0.2">
      <c r="B56" s="1" t="s">
        <v>34</v>
      </c>
      <c r="C56" s="26">
        <v>39086</v>
      </c>
      <c r="D56" s="2" t="s">
        <v>599</v>
      </c>
      <c r="E56" s="2" t="s">
        <v>606</v>
      </c>
      <c r="F56" s="3">
        <v>51961</v>
      </c>
    </row>
    <row r="57" spans="1:6" x14ac:dyDescent="0.2">
      <c r="C57" s="26"/>
      <c r="F57" s="27"/>
    </row>
    <row r="58" spans="1:6" x14ac:dyDescent="0.2">
      <c r="C58" s="26"/>
      <c r="F58" s="27"/>
    </row>
    <row r="59" spans="1:6" x14ac:dyDescent="0.2">
      <c r="A59" s="20" t="s">
        <v>61</v>
      </c>
      <c r="B59" s="21"/>
      <c r="C59" s="21"/>
      <c r="D59" s="23"/>
      <c r="E59" s="23"/>
      <c r="F59" s="24"/>
    </row>
    <row r="60" spans="1:6" ht="51" x14ac:dyDescent="0.2">
      <c r="A60" s="34" t="s">
        <v>820</v>
      </c>
      <c r="B60" s="1" t="s">
        <v>57</v>
      </c>
      <c r="C60" s="26">
        <v>39086</v>
      </c>
      <c r="D60" s="2" t="s">
        <v>596</v>
      </c>
      <c r="E60" s="2" t="s">
        <v>58</v>
      </c>
      <c r="F60" s="2" t="s">
        <v>59</v>
      </c>
    </row>
    <row r="61" spans="1:6" x14ac:dyDescent="0.2">
      <c r="B61" s="1" t="s">
        <v>57</v>
      </c>
      <c r="C61" s="26">
        <v>39107</v>
      </c>
      <c r="D61" s="2" t="s">
        <v>598</v>
      </c>
      <c r="E61" s="2" t="s">
        <v>601</v>
      </c>
      <c r="F61" s="3">
        <v>52234</v>
      </c>
    </row>
    <row r="62" spans="1:6" x14ac:dyDescent="0.2">
      <c r="B62" s="1" t="s">
        <v>57</v>
      </c>
      <c r="C62" s="26">
        <v>39119</v>
      </c>
      <c r="D62" s="2" t="s">
        <v>599</v>
      </c>
      <c r="E62" s="2" t="s">
        <v>606</v>
      </c>
      <c r="F62" s="3">
        <v>52344</v>
      </c>
    </row>
    <row r="63" spans="1:6" x14ac:dyDescent="0.2">
      <c r="C63" s="26"/>
      <c r="F63" s="27"/>
    </row>
    <row r="64" spans="1:6" x14ac:dyDescent="0.2">
      <c r="D64" s="1"/>
      <c r="E64" s="1"/>
      <c r="F64" s="1"/>
    </row>
    <row r="65" spans="1:6" x14ac:dyDescent="0.2">
      <c r="A65" s="20" t="s">
        <v>100</v>
      </c>
      <c r="B65" s="21"/>
      <c r="C65" s="22"/>
      <c r="D65" s="23"/>
      <c r="E65" s="23"/>
      <c r="F65" s="24"/>
    </row>
    <row r="66" spans="1:6" x14ac:dyDescent="0.2">
      <c r="A66" s="28" t="s">
        <v>116</v>
      </c>
      <c r="B66" s="1" t="s">
        <v>98</v>
      </c>
      <c r="C66" s="26">
        <v>39868</v>
      </c>
      <c r="D66" s="26" t="s">
        <v>596</v>
      </c>
      <c r="E66" s="2" t="s">
        <v>664</v>
      </c>
      <c r="F66" s="3" t="s">
        <v>99</v>
      </c>
    </row>
    <row r="67" spans="1:6" x14ac:dyDescent="0.2">
      <c r="B67" s="1" t="s">
        <v>98</v>
      </c>
      <c r="C67" s="26">
        <v>39882</v>
      </c>
      <c r="D67" s="2" t="s">
        <v>598</v>
      </c>
      <c r="E67" s="2" t="s">
        <v>601</v>
      </c>
      <c r="F67" s="3">
        <v>61139</v>
      </c>
    </row>
    <row r="68" spans="1:6" x14ac:dyDescent="0.2">
      <c r="B68" s="1" t="s">
        <v>98</v>
      </c>
      <c r="C68" s="26">
        <v>39904</v>
      </c>
      <c r="D68" s="2" t="s">
        <v>599</v>
      </c>
      <c r="E68" s="2" t="s">
        <v>606</v>
      </c>
      <c r="F68" s="27">
        <v>61442</v>
      </c>
    </row>
    <row r="69" spans="1:6" x14ac:dyDescent="0.2">
      <c r="C69" s="26"/>
      <c r="F69" s="27"/>
    </row>
    <row r="70" spans="1:6" x14ac:dyDescent="0.2">
      <c r="A70" s="20" t="s">
        <v>1033</v>
      </c>
      <c r="B70" s="21"/>
      <c r="C70" s="22"/>
      <c r="D70" s="23"/>
      <c r="E70" s="23"/>
      <c r="F70" s="24"/>
    </row>
    <row r="71" spans="1:6" ht="38.25" x14ac:dyDescent="0.2">
      <c r="A71" s="28" t="s">
        <v>1030</v>
      </c>
      <c r="B71" s="1" t="s">
        <v>1031</v>
      </c>
      <c r="C71" s="26">
        <v>40353</v>
      </c>
      <c r="D71" s="2" t="s">
        <v>596</v>
      </c>
      <c r="E71" s="2" t="s">
        <v>664</v>
      </c>
      <c r="F71" s="27" t="s">
        <v>1032</v>
      </c>
    </row>
    <row r="72" spans="1:6" x14ac:dyDescent="0.2">
      <c r="B72" s="1" t="s">
        <v>1031</v>
      </c>
      <c r="C72" s="26">
        <v>40374</v>
      </c>
      <c r="D72" s="2" t="s">
        <v>911</v>
      </c>
      <c r="E72" s="2" t="s">
        <v>601</v>
      </c>
      <c r="F72" s="27">
        <v>67663</v>
      </c>
    </row>
    <row r="73" spans="1:6" x14ac:dyDescent="0.2">
      <c r="B73" s="1" t="s">
        <v>1031</v>
      </c>
      <c r="C73" s="26">
        <v>40374</v>
      </c>
      <c r="D73" s="2" t="s">
        <v>598</v>
      </c>
      <c r="E73" s="2" t="s">
        <v>601</v>
      </c>
      <c r="F73" s="27">
        <v>67664</v>
      </c>
    </row>
    <row r="74" spans="1:6" x14ac:dyDescent="0.2">
      <c r="B74" s="1" t="s">
        <v>1031</v>
      </c>
      <c r="C74" s="26">
        <v>40388</v>
      </c>
      <c r="D74" s="2" t="s">
        <v>599</v>
      </c>
      <c r="E74" s="2" t="s">
        <v>606</v>
      </c>
      <c r="F74" s="27">
        <v>67818</v>
      </c>
    </row>
    <row r="75" spans="1:6" x14ac:dyDescent="0.2">
      <c r="C75" s="26"/>
      <c r="F75" s="27"/>
    </row>
    <row r="76" spans="1:6" x14ac:dyDescent="0.2">
      <c r="A76" s="20" t="s">
        <v>1409</v>
      </c>
      <c r="B76" s="21"/>
      <c r="C76" s="22"/>
      <c r="D76" s="23"/>
      <c r="E76" s="23"/>
      <c r="F76" s="24"/>
    </row>
    <row r="77" spans="1:6" ht="76.5" x14ac:dyDescent="0.2">
      <c r="A77" s="28" t="s">
        <v>1407</v>
      </c>
      <c r="B77" s="1" t="s">
        <v>1408</v>
      </c>
      <c r="C77" s="26">
        <v>41019</v>
      </c>
      <c r="D77" s="2" t="s">
        <v>596</v>
      </c>
      <c r="E77" s="2" t="s">
        <v>664</v>
      </c>
      <c r="F77" s="27" t="s">
        <v>1410</v>
      </c>
    </row>
    <row r="78" spans="1:6" x14ac:dyDescent="0.2">
      <c r="B78" s="1" t="s">
        <v>1408</v>
      </c>
      <c r="C78" s="26">
        <v>41040</v>
      </c>
      <c r="D78" s="2" t="s">
        <v>601</v>
      </c>
      <c r="E78" s="2" t="s">
        <v>598</v>
      </c>
      <c r="F78" s="27">
        <v>225281</v>
      </c>
    </row>
    <row r="79" spans="1:6" x14ac:dyDescent="0.2">
      <c r="B79" s="1" t="s">
        <v>1408</v>
      </c>
      <c r="C79" s="26">
        <v>41040</v>
      </c>
      <c r="D79" s="2" t="s">
        <v>601</v>
      </c>
      <c r="E79" s="2" t="s">
        <v>911</v>
      </c>
      <c r="F79" s="27">
        <v>225417</v>
      </c>
    </row>
    <row r="80" spans="1:6" x14ac:dyDescent="0.2">
      <c r="B80" s="1" t="s">
        <v>1408</v>
      </c>
      <c r="C80" s="26">
        <v>41044</v>
      </c>
      <c r="D80" s="2" t="s">
        <v>607</v>
      </c>
      <c r="E80" s="2" t="s">
        <v>607</v>
      </c>
      <c r="F80" s="27">
        <v>225512</v>
      </c>
    </row>
    <row r="81" spans="1:6" x14ac:dyDescent="0.2">
      <c r="C81" s="26"/>
      <c r="F81" s="27"/>
    </row>
    <row r="82" spans="1:6" x14ac:dyDescent="0.2">
      <c r="A82" s="20" t="s">
        <v>1501</v>
      </c>
      <c r="B82" s="21"/>
      <c r="C82" s="22"/>
      <c r="D82" s="23"/>
      <c r="E82" s="23"/>
      <c r="F82" s="24"/>
    </row>
    <row r="83" spans="1:6" ht="76.5" x14ac:dyDescent="0.2">
      <c r="B83" s="1" t="s">
        <v>1502</v>
      </c>
      <c r="C83" s="26">
        <v>41415</v>
      </c>
      <c r="D83" s="2" t="s">
        <v>596</v>
      </c>
      <c r="E83" s="2" t="s">
        <v>1503</v>
      </c>
      <c r="F83" s="27" t="s">
        <v>1504</v>
      </c>
    </row>
    <row r="84" spans="1:6" x14ac:dyDescent="0.2">
      <c r="B84" s="1" t="s">
        <v>1502</v>
      </c>
      <c r="C84" s="26">
        <v>41437</v>
      </c>
      <c r="D84" s="2" t="s">
        <v>598</v>
      </c>
      <c r="E84" s="2" t="s">
        <v>601</v>
      </c>
      <c r="F84" s="27">
        <v>244773</v>
      </c>
    </row>
    <row r="85" spans="1:6" x14ac:dyDescent="0.2">
      <c r="B85" s="1" t="s">
        <v>1502</v>
      </c>
      <c r="C85" s="26">
        <v>41437</v>
      </c>
      <c r="D85" s="2" t="s">
        <v>911</v>
      </c>
      <c r="E85" s="2" t="s">
        <v>601</v>
      </c>
      <c r="F85" s="27">
        <v>244775</v>
      </c>
    </row>
    <row r="86" spans="1:6" x14ac:dyDescent="0.2">
      <c r="B86" s="1" t="s">
        <v>1502</v>
      </c>
      <c r="C86" s="26">
        <v>41442</v>
      </c>
      <c r="D86" s="2" t="s">
        <v>596</v>
      </c>
      <c r="E86" s="2" t="s">
        <v>1505</v>
      </c>
      <c r="F86" s="27" t="s">
        <v>1506</v>
      </c>
    </row>
    <row r="87" spans="1:6" x14ac:dyDescent="0.2">
      <c r="B87" s="1" t="s">
        <v>1502</v>
      </c>
      <c r="C87" s="26">
        <v>41445</v>
      </c>
      <c r="D87" s="2" t="s">
        <v>911</v>
      </c>
      <c r="E87" s="2" t="s">
        <v>601</v>
      </c>
      <c r="F87" s="27">
        <v>245041</v>
      </c>
    </row>
    <row r="88" spans="1:6" x14ac:dyDescent="0.2">
      <c r="B88" s="1" t="s">
        <v>1502</v>
      </c>
      <c r="C88" s="26">
        <v>41453</v>
      </c>
      <c r="D88" s="2" t="s">
        <v>599</v>
      </c>
      <c r="E88" s="2" t="s">
        <v>1507</v>
      </c>
      <c r="F88" s="27">
        <v>245201</v>
      </c>
    </row>
    <row r="89" spans="1:6" x14ac:dyDescent="0.2">
      <c r="C89" s="26"/>
      <c r="F89" s="27"/>
    </row>
    <row r="90" spans="1:6" x14ac:dyDescent="0.2">
      <c r="C90" s="26"/>
      <c r="F90" s="27"/>
    </row>
    <row r="91" spans="1:6" x14ac:dyDescent="0.2">
      <c r="C91" s="26"/>
      <c r="F91" s="27"/>
    </row>
    <row r="92" spans="1:6" x14ac:dyDescent="0.2">
      <c r="C92" s="26"/>
      <c r="F92" s="27"/>
    </row>
    <row r="93" spans="1:6" x14ac:dyDescent="0.2">
      <c r="C93" s="26"/>
      <c r="F93" s="27"/>
    </row>
    <row r="94" spans="1:6" x14ac:dyDescent="0.2">
      <c r="C94" s="26"/>
      <c r="F94" s="27"/>
    </row>
    <row r="95" spans="1:6" x14ac:dyDescent="0.2">
      <c r="C95" s="26"/>
      <c r="F95" s="27"/>
    </row>
    <row r="96" spans="1: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58"/>
  <sheetViews>
    <sheetView view="pageBreakPreview" zoomScale="80" zoomScaleNormal="80" zoomScaleSheetLayoutView="80" workbookViewId="0">
      <pane ySplit="4" topLeftCell="A5" activePane="bottomLeft" state="frozen"/>
      <selection activeCell="B14" sqref="B14"/>
      <selection pane="bottomLeft" activeCell="A5" sqref="A5"/>
    </sheetView>
  </sheetViews>
  <sheetFormatPr defaultColWidth="8.85546875" defaultRowHeight="12.75" outlineLevelRow="1" outlineLevelCol="1" x14ac:dyDescent="0.2"/>
  <cols>
    <col min="1" max="1" width="8.85546875" style="60"/>
    <col min="2" max="2" width="24" style="61" customWidth="1"/>
    <col min="3" max="3" width="10.7109375" style="60" customWidth="1"/>
    <col min="4" max="4" width="9.28515625" style="60" bestFit="1" customWidth="1"/>
    <col min="5" max="5" width="11" style="60" bestFit="1" customWidth="1"/>
    <col min="6" max="6" width="11.7109375" style="60" bestFit="1" customWidth="1"/>
    <col min="7" max="7" width="12.42578125" style="60" customWidth="1"/>
    <col min="8" max="8" width="15.7109375" style="60" bestFit="1" customWidth="1"/>
    <col min="9" max="9" width="15.28515625" style="60" bestFit="1" customWidth="1"/>
    <col min="10" max="10" width="8.85546875" style="60" hidden="1" customWidth="1" outlineLevel="1"/>
    <col min="11" max="13" width="11.7109375" style="60" hidden="1" customWidth="1" outlineLevel="1"/>
    <col min="14" max="16" width="8.85546875" style="60" hidden="1" customWidth="1" outlineLevel="1"/>
    <col min="17" max="17" width="19.42578125" style="60" bestFit="1" customWidth="1" collapsed="1"/>
    <col min="18" max="18" width="15.7109375" style="60" bestFit="1" customWidth="1"/>
    <col min="19" max="16384" width="8.85546875" style="60"/>
  </cols>
  <sheetData>
    <row r="1" spans="1:18" x14ac:dyDescent="0.2">
      <c r="A1" s="49" t="s">
        <v>151</v>
      </c>
      <c r="B1" s="49" t="s">
        <v>152</v>
      </c>
      <c r="C1" s="49" t="s">
        <v>153</v>
      </c>
      <c r="D1" s="49" t="s">
        <v>154</v>
      </c>
      <c r="E1" s="49" t="s">
        <v>155</v>
      </c>
      <c r="F1" s="49" t="s">
        <v>156</v>
      </c>
      <c r="G1" s="49" t="s">
        <v>158</v>
      </c>
      <c r="H1" s="49" t="s">
        <v>159</v>
      </c>
      <c r="I1" s="49" t="s">
        <v>160</v>
      </c>
      <c r="J1" s="49" t="s">
        <v>161</v>
      </c>
      <c r="K1" s="49" t="s">
        <v>162</v>
      </c>
      <c r="L1" s="49" t="s">
        <v>163</v>
      </c>
      <c r="M1" s="49" t="s">
        <v>164</v>
      </c>
      <c r="N1" s="49" t="s">
        <v>165</v>
      </c>
      <c r="O1" s="49" t="s">
        <v>166</v>
      </c>
      <c r="P1" s="49" t="s">
        <v>167</v>
      </c>
      <c r="Q1" s="49"/>
      <c r="R1" s="49"/>
    </row>
    <row r="2" spans="1:18" x14ac:dyDescent="0.2">
      <c r="F2" s="49" t="s">
        <v>219</v>
      </c>
      <c r="G2" s="49" t="s">
        <v>220</v>
      </c>
      <c r="H2" s="49" t="s">
        <v>219</v>
      </c>
      <c r="I2" s="54" t="s">
        <v>1127</v>
      </c>
    </row>
    <row r="3" spans="1:18" x14ac:dyDescent="0.2">
      <c r="C3" s="124" t="s">
        <v>221</v>
      </c>
      <c r="D3" s="124"/>
      <c r="E3" s="124"/>
      <c r="F3" s="49" t="s">
        <v>222</v>
      </c>
      <c r="G3" s="49" t="s">
        <v>223</v>
      </c>
      <c r="H3" s="49" t="s">
        <v>448</v>
      </c>
      <c r="I3" s="54" t="s">
        <v>1126</v>
      </c>
      <c r="Q3" s="49" t="s">
        <v>1130</v>
      </c>
      <c r="R3" s="49" t="s">
        <v>910</v>
      </c>
    </row>
    <row r="4" spans="1:18" s="113" customFormat="1" ht="25.5" x14ac:dyDescent="0.2">
      <c r="A4" s="112" t="s">
        <v>1125</v>
      </c>
      <c r="B4" s="113" t="s">
        <v>224</v>
      </c>
      <c r="C4" s="114" t="s">
        <v>2647</v>
      </c>
      <c r="D4" s="113" t="s">
        <v>225</v>
      </c>
      <c r="E4" s="113" t="s">
        <v>226</v>
      </c>
      <c r="F4" s="112" t="s">
        <v>227</v>
      </c>
      <c r="G4" s="112" t="s">
        <v>228</v>
      </c>
      <c r="H4" s="112" t="s">
        <v>1131</v>
      </c>
      <c r="I4" s="115" t="s">
        <v>448</v>
      </c>
      <c r="Q4" s="112" t="s">
        <v>909</v>
      </c>
      <c r="R4" s="112" t="s">
        <v>908</v>
      </c>
    </row>
    <row r="5" spans="1:18" x14ac:dyDescent="0.2">
      <c r="A5" s="49">
        <v>1985</v>
      </c>
      <c r="B5" s="74">
        <v>0.5</v>
      </c>
      <c r="C5" s="49"/>
      <c r="D5" s="62"/>
      <c r="E5" s="50"/>
      <c r="G5" s="49"/>
      <c r="H5" s="63"/>
      <c r="Q5" s="49"/>
      <c r="R5" s="61"/>
    </row>
    <row r="6" spans="1:18" x14ac:dyDescent="0.2">
      <c r="A6" s="49">
        <v>1986</v>
      </c>
      <c r="B6" s="74">
        <v>0.5</v>
      </c>
      <c r="C6" s="49"/>
      <c r="D6" s="62"/>
      <c r="E6" s="50"/>
      <c r="G6" s="49"/>
      <c r="H6" s="63"/>
      <c r="Q6" s="49"/>
      <c r="R6" s="61"/>
    </row>
    <row r="7" spans="1:18" x14ac:dyDescent="0.2">
      <c r="A7" s="49">
        <v>1987</v>
      </c>
      <c r="B7" s="74">
        <v>0.5</v>
      </c>
      <c r="C7" s="49"/>
      <c r="D7" s="62"/>
      <c r="E7" s="50"/>
      <c r="G7" s="49"/>
      <c r="H7" s="63"/>
      <c r="Q7" s="49"/>
      <c r="R7" s="61"/>
    </row>
    <row r="8" spans="1:18" x14ac:dyDescent="0.2">
      <c r="A8" s="49">
        <v>1988</v>
      </c>
      <c r="B8" s="74">
        <v>0.5</v>
      </c>
      <c r="C8" s="49"/>
      <c r="D8" s="62"/>
      <c r="E8" s="50"/>
      <c r="G8" s="49"/>
      <c r="H8" s="63"/>
      <c r="Q8" s="49"/>
      <c r="R8" s="61"/>
    </row>
    <row r="9" spans="1:18" x14ac:dyDescent="0.2">
      <c r="A9" s="49">
        <v>1989</v>
      </c>
      <c r="B9" s="74">
        <v>0.5</v>
      </c>
      <c r="C9" s="49"/>
      <c r="D9" s="62"/>
      <c r="E9" s="50"/>
      <c r="G9" s="49"/>
      <c r="H9" s="63"/>
      <c r="Q9" s="49"/>
      <c r="R9" s="61"/>
    </row>
    <row r="10" spans="1:18" x14ac:dyDescent="0.2">
      <c r="A10" s="49">
        <v>1990</v>
      </c>
      <c r="B10" s="74">
        <v>0.5</v>
      </c>
      <c r="C10" s="49"/>
      <c r="D10" s="62"/>
      <c r="E10" s="50"/>
      <c r="G10" s="49"/>
      <c r="H10" s="63"/>
      <c r="Q10" s="49"/>
      <c r="R10" s="61"/>
    </row>
    <row r="11" spans="1:18" x14ac:dyDescent="0.2">
      <c r="A11" s="49">
        <v>1991</v>
      </c>
      <c r="B11" s="74">
        <v>1</v>
      </c>
      <c r="C11" s="73">
        <v>0</v>
      </c>
      <c r="D11" s="62"/>
      <c r="E11" s="50"/>
      <c r="G11" s="49"/>
      <c r="H11" s="63"/>
      <c r="Q11" s="49"/>
      <c r="R11" s="61"/>
    </row>
    <row r="12" spans="1:18" x14ac:dyDescent="0.2">
      <c r="A12" s="49">
        <v>1992</v>
      </c>
      <c r="B12" s="74">
        <v>1</v>
      </c>
      <c r="C12" s="73">
        <v>0</v>
      </c>
      <c r="D12" s="62"/>
      <c r="E12" s="50"/>
      <c r="G12" s="49"/>
      <c r="H12" s="63"/>
      <c r="Q12" s="49"/>
      <c r="R12" s="61"/>
    </row>
    <row r="13" spans="1:18" x14ac:dyDescent="0.2">
      <c r="A13" s="49">
        <v>1993</v>
      </c>
      <c r="B13" s="74">
        <v>1</v>
      </c>
      <c r="C13" s="73">
        <v>0</v>
      </c>
      <c r="D13" s="62"/>
      <c r="E13" s="50"/>
      <c r="G13" s="49"/>
      <c r="H13" s="63"/>
      <c r="Q13" s="49"/>
      <c r="R13" s="61"/>
    </row>
    <row r="14" spans="1:18" x14ac:dyDescent="0.2">
      <c r="A14" s="49">
        <v>1994</v>
      </c>
      <c r="B14" s="74">
        <v>1</v>
      </c>
      <c r="C14" s="73">
        <v>0</v>
      </c>
      <c r="D14" s="62"/>
      <c r="E14" s="50"/>
      <c r="G14" s="49"/>
      <c r="H14" s="63"/>
      <c r="J14" s="75" t="s">
        <v>229</v>
      </c>
      <c r="K14" s="75"/>
      <c r="L14" s="75"/>
      <c r="M14" s="75"/>
      <c r="N14" s="75"/>
      <c r="O14" s="75"/>
      <c r="P14" s="75"/>
      <c r="Q14" s="49"/>
      <c r="R14" s="61"/>
    </row>
    <row r="15" spans="1:18" x14ac:dyDescent="0.2">
      <c r="A15" s="49">
        <v>1995</v>
      </c>
      <c r="B15" s="74">
        <v>1</v>
      </c>
      <c r="C15" s="73">
        <v>0</v>
      </c>
      <c r="D15" s="62"/>
      <c r="E15" s="50"/>
      <c r="G15" s="49"/>
      <c r="H15" s="63"/>
      <c r="J15" s="75"/>
      <c r="K15" s="75"/>
      <c r="L15" s="75"/>
      <c r="M15" s="75"/>
      <c r="N15" s="75"/>
      <c r="O15" s="75"/>
      <c r="P15" s="75"/>
      <c r="Q15" s="49"/>
      <c r="R15" s="61"/>
    </row>
    <row r="16" spans="1:18" x14ac:dyDescent="0.2">
      <c r="A16" s="49">
        <v>1996</v>
      </c>
      <c r="B16" s="74">
        <v>1</v>
      </c>
      <c r="C16" s="73">
        <v>0</v>
      </c>
      <c r="D16" s="62"/>
      <c r="E16" s="50"/>
      <c r="G16" s="49"/>
      <c r="H16" s="63"/>
      <c r="J16" s="75"/>
      <c r="K16" s="75"/>
      <c r="L16" s="75"/>
      <c r="M16" s="75"/>
      <c r="N16" s="75"/>
      <c r="O16" s="75"/>
      <c r="P16" s="75"/>
      <c r="Q16" s="49"/>
      <c r="R16" s="61"/>
    </row>
    <row r="17" spans="1:18" x14ac:dyDescent="0.2">
      <c r="A17" s="49">
        <v>1997</v>
      </c>
      <c r="B17" s="74">
        <v>1</v>
      </c>
      <c r="C17" s="73">
        <v>0</v>
      </c>
      <c r="D17" s="62"/>
      <c r="E17" s="50"/>
      <c r="G17" s="49"/>
      <c r="H17" s="63"/>
      <c r="J17" s="85"/>
      <c r="K17" s="123" t="s">
        <v>1128</v>
      </c>
      <c r="L17" s="123"/>
      <c r="M17" s="123"/>
      <c r="N17" s="123" t="s">
        <v>230</v>
      </c>
      <c r="O17" s="123"/>
      <c r="P17" s="85"/>
      <c r="Q17" s="49"/>
      <c r="R17" s="61"/>
    </row>
    <row r="18" spans="1:18" x14ac:dyDescent="0.2">
      <c r="A18" s="49">
        <v>1998</v>
      </c>
      <c r="B18" s="74">
        <v>1</v>
      </c>
      <c r="C18" s="73">
        <v>0</v>
      </c>
      <c r="D18" s="62"/>
      <c r="E18" s="50"/>
      <c r="G18" s="49"/>
      <c r="H18" s="63"/>
      <c r="J18" s="85" t="s">
        <v>1125</v>
      </c>
      <c r="K18" s="85" t="s">
        <v>231</v>
      </c>
      <c r="L18" s="85" t="s">
        <v>232</v>
      </c>
      <c r="M18" s="85" t="s">
        <v>233</v>
      </c>
      <c r="N18" s="85" t="s">
        <v>234</v>
      </c>
      <c r="O18" s="85"/>
      <c r="P18" s="85"/>
      <c r="Q18" s="49"/>
      <c r="R18" s="61"/>
    </row>
    <row r="19" spans="1:18" x14ac:dyDescent="0.2">
      <c r="A19" s="49">
        <v>1999</v>
      </c>
      <c r="B19" s="74">
        <v>1</v>
      </c>
      <c r="C19" s="73">
        <v>0</v>
      </c>
      <c r="D19" s="62"/>
      <c r="E19" s="50"/>
      <c r="G19" s="49"/>
      <c r="H19" s="63"/>
      <c r="J19" s="85">
        <v>2001</v>
      </c>
      <c r="K19" s="86"/>
      <c r="L19" s="86">
        <v>3</v>
      </c>
      <c r="M19" s="85">
        <f t="shared" ref="M19:M27" si="0">+L19+K19</f>
        <v>3</v>
      </c>
      <c r="N19" s="86">
        <v>1.91</v>
      </c>
      <c r="O19" s="86">
        <v>16746</v>
      </c>
      <c r="P19" s="85"/>
      <c r="Q19" s="49"/>
      <c r="R19" s="61"/>
    </row>
    <row r="20" spans="1:18" x14ac:dyDescent="0.2">
      <c r="A20" s="49">
        <v>2000</v>
      </c>
      <c r="B20" s="74">
        <v>1.5</v>
      </c>
      <c r="C20" s="73">
        <v>0</v>
      </c>
      <c r="D20" s="62"/>
      <c r="E20" s="50"/>
      <c r="G20" s="49"/>
      <c r="H20" s="63"/>
      <c r="J20" s="85">
        <v>2002</v>
      </c>
      <c r="K20" s="86"/>
      <c r="L20" s="86">
        <v>14</v>
      </c>
      <c r="M20" s="85">
        <f t="shared" si="0"/>
        <v>14</v>
      </c>
      <c r="N20" s="86">
        <v>8.4700000000000006</v>
      </c>
      <c r="O20" s="86">
        <v>74158</v>
      </c>
      <c r="P20" s="85"/>
      <c r="Q20" s="49"/>
      <c r="R20" s="61"/>
    </row>
    <row r="21" spans="1:18" x14ac:dyDescent="0.2">
      <c r="A21" s="49">
        <v>2001</v>
      </c>
      <c r="B21" s="74">
        <v>1.6666794500000002</v>
      </c>
      <c r="C21" s="73">
        <v>3</v>
      </c>
      <c r="D21" s="62">
        <f t="shared" ref="D21:D28" si="1">+O19</f>
        <v>16746</v>
      </c>
      <c r="E21" s="51">
        <f t="shared" ref="E21:E30" si="2">+B21*1000000/D21</f>
        <v>99.527018392451936</v>
      </c>
      <c r="G21" s="49"/>
      <c r="H21" s="63"/>
      <c r="J21" s="85">
        <v>2003</v>
      </c>
      <c r="K21" s="86">
        <v>10.14</v>
      </c>
      <c r="L21" s="86">
        <v>14</v>
      </c>
      <c r="M21" s="85">
        <f t="shared" si="0"/>
        <v>24.14</v>
      </c>
      <c r="N21" s="86">
        <v>8.3000000000000007</v>
      </c>
      <c r="O21" s="86">
        <v>75706</v>
      </c>
      <c r="P21" s="85"/>
      <c r="Q21" s="64">
        <v>1.7</v>
      </c>
      <c r="R21" s="65">
        <f>D21</f>
        <v>16746</v>
      </c>
    </row>
    <row r="22" spans="1:18" x14ac:dyDescent="0.2">
      <c r="A22" s="49">
        <v>2002</v>
      </c>
      <c r="B22" s="74">
        <v>6.8472076799999995</v>
      </c>
      <c r="C22" s="73">
        <v>14</v>
      </c>
      <c r="D22" s="62">
        <f t="shared" si="1"/>
        <v>74158</v>
      </c>
      <c r="E22" s="51">
        <f t="shared" si="2"/>
        <v>92.332690741389996</v>
      </c>
      <c r="G22" s="49"/>
      <c r="H22" s="63"/>
      <c r="J22" s="85">
        <v>2004</v>
      </c>
      <c r="K22" s="86">
        <v>21.97</v>
      </c>
      <c r="L22" s="86">
        <v>20</v>
      </c>
      <c r="M22" s="85">
        <f t="shared" si="0"/>
        <v>41.97</v>
      </c>
      <c r="N22" s="86">
        <v>11.82</v>
      </c>
      <c r="O22" s="86">
        <v>103583</v>
      </c>
      <c r="P22" s="85"/>
      <c r="Q22" s="64">
        <f t="shared" ref="Q22:Q29" si="3">B22+Q21</f>
        <v>8.5472076799999996</v>
      </c>
      <c r="R22" s="65">
        <f t="shared" ref="R22:R29" si="4">D22+R21</f>
        <v>90904</v>
      </c>
    </row>
    <row r="23" spans="1:18" x14ac:dyDescent="0.2">
      <c r="A23" s="49">
        <v>2003</v>
      </c>
      <c r="B23" s="74">
        <v>9.9577047600000004</v>
      </c>
      <c r="C23" s="73">
        <f>10+14</f>
        <v>24</v>
      </c>
      <c r="D23" s="62">
        <f t="shared" si="1"/>
        <v>75706</v>
      </c>
      <c r="E23" s="51">
        <f t="shared" si="2"/>
        <v>131.53124930652788</v>
      </c>
      <c r="G23" s="49"/>
      <c r="H23" s="63"/>
      <c r="J23" s="85">
        <v>2005</v>
      </c>
      <c r="K23" s="86">
        <v>42.06</v>
      </c>
      <c r="L23" s="86">
        <v>21</v>
      </c>
      <c r="M23" s="85">
        <f t="shared" si="0"/>
        <v>63.06</v>
      </c>
      <c r="N23" s="86">
        <v>12.9</v>
      </c>
      <c r="O23" s="86">
        <v>113004</v>
      </c>
      <c r="P23" s="85"/>
      <c r="Q23" s="64">
        <f t="shared" si="3"/>
        <v>18.504912439999998</v>
      </c>
      <c r="R23" s="65">
        <f t="shared" si="4"/>
        <v>166610</v>
      </c>
    </row>
    <row r="24" spans="1:18" x14ac:dyDescent="0.2">
      <c r="A24" s="49">
        <v>2004</v>
      </c>
      <c r="B24" s="74">
        <v>16.449949333999999</v>
      </c>
      <c r="C24" s="73">
        <f>22+20</f>
        <v>42</v>
      </c>
      <c r="D24" s="62">
        <f t="shared" si="1"/>
        <v>103583</v>
      </c>
      <c r="E24" s="51">
        <f t="shared" si="2"/>
        <v>158.8093541797399</v>
      </c>
      <c r="G24" s="49"/>
      <c r="H24" s="63"/>
      <c r="J24" s="85">
        <v>2006</v>
      </c>
      <c r="K24" s="86">
        <v>80.099999999999994</v>
      </c>
      <c r="L24" s="86">
        <v>23</v>
      </c>
      <c r="M24" s="85">
        <f t="shared" si="0"/>
        <v>103.1</v>
      </c>
      <c r="N24" s="86">
        <v>13.82</v>
      </c>
      <c r="O24" s="86">
        <v>121091</v>
      </c>
      <c r="P24" s="85">
        <f>SUM(O$19:O24)</f>
        <v>504288</v>
      </c>
      <c r="Q24" s="64">
        <f t="shared" si="3"/>
        <v>34.954861773999994</v>
      </c>
      <c r="R24" s="65">
        <f t="shared" si="4"/>
        <v>270193</v>
      </c>
    </row>
    <row r="25" spans="1:18" x14ac:dyDescent="0.2">
      <c r="A25" s="49">
        <v>2005</v>
      </c>
      <c r="B25" s="74">
        <v>17.76436962</v>
      </c>
      <c r="C25" s="73">
        <f>42+21</f>
        <v>63</v>
      </c>
      <c r="D25" s="62">
        <f t="shared" si="1"/>
        <v>113004</v>
      </c>
      <c r="E25" s="51">
        <f t="shared" si="2"/>
        <v>157.20124615057875</v>
      </c>
      <c r="F25" s="70">
        <v>20124181</v>
      </c>
      <c r="G25" s="52">
        <f t="shared" ref="G25:G30" si="5">+D25/F25</f>
        <v>5.6153341097458821E-3</v>
      </c>
      <c r="H25" s="63"/>
      <c r="J25" s="85">
        <v>2007</v>
      </c>
      <c r="K25" s="86">
        <v>101</v>
      </c>
      <c r="L25" s="86">
        <v>25</v>
      </c>
      <c r="M25" s="85">
        <f t="shared" si="0"/>
        <v>126</v>
      </c>
      <c r="N25" s="86">
        <v>9.5</v>
      </c>
      <c r="O25" s="86">
        <v>148969</v>
      </c>
      <c r="P25" s="85">
        <f>SUM(O$19:O25)</f>
        <v>653257</v>
      </c>
      <c r="Q25" s="64">
        <f t="shared" si="3"/>
        <v>52.719231393999991</v>
      </c>
      <c r="R25" s="65">
        <f t="shared" si="4"/>
        <v>383197</v>
      </c>
    </row>
    <row r="26" spans="1:18" x14ac:dyDescent="0.2">
      <c r="A26" s="49">
        <v>2006</v>
      </c>
      <c r="B26" s="74">
        <v>24.426743509999998</v>
      </c>
      <c r="C26" s="73">
        <f>80+23</f>
        <v>103</v>
      </c>
      <c r="D26" s="62">
        <f t="shared" si="1"/>
        <v>121091</v>
      </c>
      <c r="E26" s="51">
        <f t="shared" si="2"/>
        <v>201.72220487071704</v>
      </c>
      <c r="F26" s="70">
        <v>21227144</v>
      </c>
      <c r="G26" s="52">
        <f t="shared" si="5"/>
        <v>5.7045356643361913E-3</v>
      </c>
      <c r="H26" s="63"/>
      <c r="J26" s="85">
        <v>2008</v>
      </c>
      <c r="K26" s="86">
        <v>98</v>
      </c>
      <c r="L26" s="86">
        <v>37</v>
      </c>
      <c r="M26" s="85">
        <f t="shared" si="0"/>
        <v>135</v>
      </c>
      <c r="N26" s="86"/>
      <c r="O26" s="86">
        <v>194862</v>
      </c>
      <c r="P26" s="85">
        <f>SUM(O$19:O26)</f>
        <v>848119</v>
      </c>
      <c r="Q26" s="64">
        <f t="shared" si="3"/>
        <v>77.145974903999985</v>
      </c>
      <c r="R26" s="65">
        <f t="shared" si="4"/>
        <v>504288</v>
      </c>
    </row>
    <row r="27" spans="1:18" x14ac:dyDescent="0.2">
      <c r="A27" s="49">
        <v>2007</v>
      </c>
      <c r="B27" s="74">
        <v>25.599944260000001</v>
      </c>
      <c r="C27" s="49">
        <f>+M25</f>
        <v>126</v>
      </c>
      <c r="D27" s="62">
        <f t="shared" si="1"/>
        <v>148969</v>
      </c>
      <c r="E27" s="51">
        <f t="shared" si="2"/>
        <v>171.84745994133007</v>
      </c>
      <c r="F27" s="70">
        <v>22352159</v>
      </c>
      <c r="G27" s="52">
        <f t="shared" si="5"/>
        <v>6.664635841217844E-3</v>
      </c>
      <c r="H27" s="63"/>
      <c r="J27" s="85">
        <v>2009</v>
      </c>
      <c r="K27" s="86">
        <v>156</v>
      </c>
      <c r="L27" s="86">
        <v>41.1</v>
      </c>
      <c r="M27" s="85">
        <f t="shared" si="0"/>
        <v>197.1</v>
      </c>
      <c r="N27" s="86"/>
      <c r="O27" s="86">
        <v>227976</v>
      </c>
      <c r="P27" s="85">
        <f>SUM(O$19:O27)</f>
        <v>1076095</v>
      </c>
      <c r="Q27" s="64">
        <f t="shared" si="3"/>
        <v>102.74591916399999</v>
      </c>
      <c r="R27" s="65">
        <f t="shared" si="4"/>
        <v>653257</v>
      </c>
    </row>
    <row r="28" spans="1:18" x14ac:dyDescent="0.2">
      <c r="A28" s="49">
        <v>2008</v>
      </c>
      <c r="B28" s="74">
        <v>34.636733360000001</v>
      </c>
      <c r="C28" s="49">
        <f>+M26</f>
        <v>135</v>
      </c>
      <c r="D28" s="62">
        <f t="shared" si="1"/>
        <v>194862</v>
      </c>
      <c r="E28" s="51">
        <f t="shared" si="2"/>
        <v>177.7500659954224</v>
      </c>
      <c r="F28" s="70">
        <v>22653485</v>
      </c>
      <c r="G28" s="52">
        <f t="shared" si="5"/>
        <v>8.6018552995267613E-3</v>
      </c>
      <c r="H28" s="71">
        <v>1421492765</v>
      </c>
      <c r="I28" s="66">
        <f>+B28*1000000/H28</f>
        <v>2.436645068678911E-2</v>
      </c>
      <c r="J28" s="85">
        <v>2010</v>
      </c>
      <c r="K28" s="86">
        <v>172.8</v>
      </c>
      <c r="L28" s="86">
        <v>36.5</v>
      </c>
      <c r="M28" s="85">
        <f>+K28+L28</f>
        <v>209.3</v>
      </c>
      <c r="N28" s="86"/>
      <c r="O28" s="86">
        <v>201540</v>
      </c>
      <c r="P28" s="85">
        <f>SUM(O$19:O28)</f>
        <v>1277635</v>
      </c>
      <c r="Q28" s="64">
        <f t="shared" si="3"/>
        <v>137.38265252399998</v>
      </c>
      <c r="R28" s="65">
        <f t="shared" si="4"/>
        <v>848119</v>
      </c>
    </row>
    <row r="29" spans="1:18" x14ac:dyDescent="0.2">
      <c r="A29" s="49">
        <v>2009</v>
      </c>
      <c r="B29" s="74">
        <v>55.909613249999992</v>
      </c>
      <c r="C29" s="73">
        <v>197</v>
      </c>
      <c r="D29" s="76">
        <v>227976</v>
      </c>
      <c r="E29" s="51">
        <f t="shared" si="2"/>
        <v>245.24341707021787</v>
      </c>
      <c r="F29" s="70">
        <v>22097825</v>
      </c>
      <c r="G29" s="52">
        <f t="shared" si="5"/>
        <v>1.0316671437121075E-2</v>
      </c>
      <c r="H29" s="71">
        <v>1452430658</v>
      </c>
      <c r="I29" s="66">
        <f>+B29*1000000/H29</f>
        <v>3.8493826154143318E-2</v>
      </c>
      <c r="J29" s="75"/>
      <c r="K29" s="75"/>
      <c r="L29" s="75"/>
      <c r="M29" s="75"/>
      <c r="N29" s="75"/>
      <c r="O29" s="75"/>
      <c r="P29" s="75"/>
      <c r="Q29" s="64">
        <f t="shared" si="3"/>
        <v>193.29226577399999</v>
      </c>
      <c r="R29" s="65">
        <f t="shared" si="4"/>
        <v>1076095</v>
      </c>
    </row>
    <row r="30" spans="1:18" x14ac:dyDescent="0.2">
      <c r="A30" s="49">
        <v>2010</v>
      </c>
      <c r="B30" s="74">
        <v>46.882524709999991</v>
      </c>
      <c r="C30" s="89">
        <v>209.3</v>
      </c>
      <c r="D30" s="76">
        <v>201540</v>
      </c>
      <c r="E30" s="53">
        <f t="shared" si="2"/>
        <v>232.62143847375208</v>
      </c>
      <c r="F30" s="70">
        <v>22476706</v>
      </c>
      <c r="G30" s="52">
        <f t="shared" si="5"/>
        <v>8.9666163716338142E-3</v>
      </c>
      <c r="H30" s="71">
        <v>1542874058</v>
      </c>
      <c r="I30" s="66">
        <f>+B30*1000000/H30</f>
        <v>3.0386488428467695E-2</v>
      </c>
      <c r="J30" s="75"/>
      <c r="K30" s="75"/>
      <c r="L30" s="75"/>
      <c r="M30" s="75"/>
      <c r="N30" s="75"/>
      <c r="O30" s="75"/>
      <c r="P30" s="75"/>
      <c r="Q30" s="64">
        <f>B30+Q29</f>
        <v>240.17479048399997</v>
      </c>
      <c r="R30" s="65">
        <f>D30+R29</f>
        <v>1277635</v>
      </c>
    </row>
    <row r="31" spans="1:18" x14ac:dyDescent="0.2">
      <c r="A31" s="49">
        <v>2011</v>
      </c>
      <c r="B31" s="74">
        <v>43.638929749999996</v>
      </c>
      <c r="C31" s="90">
        <v>227</v>
      </c>
      <c r="D31" s="77">
        <v>265652</v>
      </c>
      <c r="E31" s="53">
        <f t="shared" ref="E31:E38" si="6">+B31*1000000/D31</f>
        <v>164.27103786156323</v>
      </c>
      <c r="F31" s="70">
        <v>23244723</v>
      </c>
      <c r="G31" s="52">
        <f t="shared" ref="G31:G38" si="7">+D31/F31</f>
        <v>1.1428486370863616E-2</v>
      </c>
      <c r="H31" s="72">
        <v>1614879271</v>
      </c>
      <c r="I31" s="55">
        <f>+B31*1000000/H31</f>
        <v>2.7023029234239264E-2</v>
      </c>
      <c r="J31" s="75"/>
      <c r="K31" s="75"/>
      <c r="L31" s="75"/>
      <c r="M31" s="75"/>
      <c r="N31" s="75"/>
      <c r="O31" s="75"/>
      <c r="P31" s="75"/>
      <c r="Q31" s="64">
        <f t="shared" ref="Q31" si="8">B31+Q30</f>
        <v>283.81372023399996</v>
      </c>
      <c r="R31" s="65">
        <f t="shared" ref="R31" si="9">D31+R30</f>
        <v>1543287</v>
      </c>
    </row>
    <row r="32" spans="1:18" x14ac:dyDescent="0.2">
      <c r="A32" s="49">
        <v>2012</v>
      </c>
      <c r="B32" s="74">
        <v>44.887095000000002</v>
      </c>
      <c r="C32" s="90">
        <v>192</v>
      </c>
      <c r="D32" s="77">
        <v>236248</v>
      </c>
      <c r="E32" s="53">
        <f t="shared" si="6"/>
        <v>189.99989417899835</v>
      </c>
      <c r="F32" s="70">
        <v>23930266</v>
      </c>
      <c r="G32" s="52">
        <f t="shared" si="7"/>
        <v>9.8723516069566461E-3</v>
      </c>
      <c r="H32" s="72">
        <v>1842667884</v>
      </c>
      <c r="I32" s="55">
        <f>+B32*1000000/H32</f>
        <v>2.4359840093680168E-2</v>
      </c>
      <c r="J32" s="75"/>
      <c r="K32" s="75"/>
      <c r="L32" s="75"/>
      <c r="M32" s="75"/>
      <c r="N32" s="75"/>
      <c r="O32" s="75"/>
      <c r="P32" s="75"/>
      <c r="Q32" s="64">
        <f t="shared" ref="Q32" si="10">B32+Q31</f>
        <v>328.70081523399995</v>
      </c>
      <c r="R32" s="65">
        <f t="shared" ref="R32" si="11">D32+R31</f>
        <v>1779535</v>
      </c>
    </row>
    <row r="33" spans="1:18" x14ac:dyDescent="0.2">
      <c r="A33" s="49">
        <v>2013</v>
      </c>
      <c r="B33" s="74">
        <v>51.076863060000001</v>
      </c>
      <c r="C33" s="90">
        <v>185.75</v>
      </c>
      <c r="D33" s="77">
        <v>264375</v>
      </c>
      <c r="E33" s="53">
        <f t="shared" si="6"/>
        <v>193.19853639716314</v>
      </c>
      <c r="F33" s="70">
        <v>24510033</v>
      </c>
      <c r="G33" s="52">
        <f t="shared" si="7"/>
        <v>1.0786399185998647E-2</v>
      </c>
      <c r="H33" s="72">
        <v>2007310347</v>
      </c>
      <c r="I33" s="55">
        <f t="shared" ref="I33:I38" si="12">+B33*1000000/H33</f>
        <v>2.5445424090169352E-2</v>
      </c>
      <c r="J33" s="75"/>
      <c r="K33" s="75"/>
      <c r="L33" s="75"/>
      <c r="M33" s="75"/>
      <c r="N33" s="75"/>
      <c r="O33" s="75"/>
      <c r="P33" s="75"/>
      <c r="Q33" s="64">
        <f t="shared" ref="Q33:Q34" si="13">B33+Q32</f>
        <v>379.77767829399994</v>
      </c>
      <c r="R33" s="65">
        <f t="shared" ref="R33:R34" si="14">D33+R32</f>
        <v>2043910</v>
      </c>
    </row>
    <row r="34" spans="1:18" x14ac:dyDescent="0.2">
      <c r="A34" s="49">
        <v>2014</v>
      </c>
      <c r="B34" s="74">
        <v>81.727633670000003</v>
      </c>
      <c r="C34" s="90">
        <v>191.41</v>
      </c>
      <c r="D34" s="77">
        <v>269016</v>
      </c>
      <c r="E34" s="53">
        <f t="shared" si="6"/>
        <v>303.80212950159097</v>
      </c>
      <c r="F34" s="70">
        <v>24105302</v>
      </c>
      <c r="G34" s="52">
        <f t="shared" si="7"/>
        <v>1.116003441898384E-2</v>
      </c>
      <c r="H34" s="72">
        <v>2046740540</v>
      </c>
      <c r="I34" s="55">
        <f t="shared" si="12"/>
        <v>3.9930627293872825E-2</v>
      </c>
      <c r="J34" s="75"/>
      <c r="K34" s="75"/>
      <c r="L34" s="75"/>
      <c r="M34" s="75"/>
      <c r="N34" s="75"/>
      <c r="O34" s="75"/>
      <c r="P34" s="75"/>
      <c r="Q34" s="64">
        <f t="shared" si="13"/>
        <v>461.50531196399993</v>
      </c>
      <c r="R34" s="65">
        <f t="shared" si="14"/>
        <v>2312926</v>
      </c>
    </row>
    <row r="35" spans="1:18" x14ac:dyDescent="0.2">
      <c r="A35" s="49">
        <v>2015</v>
      </c>
      <c r="B35" s="74">
        <v>62.241103639999992</v>
      </c>
      <c r="C35" s="90">
        <v>175.5</v>
      </c>
      <c r="D35" s="77">
        <v>311065</v>
      </c>
      <c r="E35" s="53">
        <f t="shared" si="6"/>
        <v>200.09034651921621</v>
      </c>
      <c r="F35" s="70">
        <v>24158338</v>
      </c>
      <c r="G35" s="52">
        <f t="shared" si="7"/>
        <v>1.2876092717967602E-2</v>
      </c>
      <c r="H35" s="72">
        <v>2038609352</v>
      </c>
      <c r="I35" s="55">
        <f t="shared" si="12"/>
        <v>3.0531157712456129E-2</v>
      </c>
      <c r="J35" s="75"/>
      <c r="K35" s="75"/>
      <c r="L35" s="75"/>
      <c r="M35" s="75"/>
      <c r="N35" s="75"/>
      <c r="O35" s="75"/>
      <c r="P35" s="75"/>
      <c r="Q35" s="64">
        <f t="shared" ref="Q35:Q38" si="15">B35+Q34</f>
        <v>523.74641560399994</v>
      </c>
      <c r="R35" s="65">
        <f t="shared" ref="R35:R38" si="16">D35+R34</f>
        <v>2623991</v>
      </c>
    </row>
    <row r="36" spans="1:18" x14ac:dyDescent="0.2">
      <c r="A36" s="98">
        <v>2016</v>
      </c>
      <c r="B36" s="74">
        <v>60.662046250000003</v>
      </c>
      <c r="C36" s="91">
        <v>191</v>
      </c>
      <c r="D36" s="95">
        <v>334147</v>
      </c>
      <c r="E36" s="53">
        <f t="shared" ref="E36:E37" si="17">+B36*1000000/D36</f>
        <v>181.54299230578158</v>
      </c>
      <c r="F36" s="70">
        <v>24019757</v>
      </c>
      <c r="G36" s="52">
        <f t="shared" ref="G36:G37" si="18">+D36/F36</f>
        <v>1.3911339735868269E-2</v>
      </c>
      <c r="H36" s="72">
        <v>2040815612</v>
      </c>
      <c r="I36" s="55">
        <f t="shared" ref="I36:I37" si="19">+B36*1000000/H36</f>
        <v>2.9724413069611502E-2</v>
      </c>
      <c r="J36" s="75"/>
      <c r="K36" s="75"/>
      <c r="L36" s="75"/>
      <c r="M36" s="75"/>
      <c r="N36" s="75"/>
      <c r="O36" s="75"/>
      <c r="P36" s="75"/>
      <c r="Q36" s="64">
        <f t="shared" si="15"/>
        <v>584.40846185399994</v>
      </c>
      <c r="R36" s="65">
        <f t="shared" si="16"/>
        <v>2958138</v>
      </c>
    </row>
    <row r="37" spans="1:18" x14ac:dyDescent="0.2">
      <c r="A37" s="107">
        <v>2017</v>
      </c>
      <c r="B37" s="74">
        <v>53.566445000000002</v>
      </c>
      <c r="C37" s="91">
        <v>204</v>
      </c>
      <c r="D37" s="95">
        <v>319112</v>
      </c>
      <c r="E37" s="53">
        <f t="shared" si="17"/>
        <v>167.86095477449925</v>
      </c>
      <c r="F37" s="70">
        <v>24132846</v>
      </c>
      <c r="G37" s="52">
        <f t="shared" si="18"/>
        <v>1.3223139947936518E-2</v>
      </c>
      <c r="H37" s="72">
        <v>2022119621</v>
      </c>
      <c r="I37" s="55">
        <f t="shared" si="19"/>
        <v>2.6490245405714305E-2</v>
      </c>
      <c r="J37" s="75"/>
      <c r="K37" s="75"/>
      <c r="L37" s="75"/>
      <c r="M37" s="75"/>
      <c r="N37" s="75"/>
      <c r="O37" s="75"/>
      <c r="P37" s="75"/>
      <c r="Q37" s="64">
        <f t="shared" si="15"/>
        <v>637.97490685399998</v>
      </c>
      <c r="R37" s="65">
        <f t="shared" si="16"/>
        <v>3277250</v>
      </c>
    </row>
    <row r="38" spans="1:18" x14ac:dyDescent="0.2">
      <c r="A38" s="49">
        <v>2018</v>
      </c>
      <c r="B38" s="74">
        <v>49.2</v>
      </c>
      <c r="C38" s="91">
        <v>309</v>
      </c>
      <c r="D38" s="95">
        <v>284684</v>
      </c>
      <c r="E38" s="53">
        <f t="shared" si="6"/>
        <v>172.82320046086187</v>
      </c>
      <c r="F38" s="70">
        <v>24513910</v>
      </c>
      <c r="G38" s="52">
        <f t="shared" si="7"/>
        <v>1.1613161670251707E-2</v>
      </c>
      <c r="H38" s="72">
        <v>1979830296</v>
      </c>
      <c r="I38" s="55">
        <f t="shared" si="12"/>
        <v>2.4850614772085496E-2</v>
      </c>
      <c r="J38" s="75"/>
      <c r="K38" s="75"/>
      <c r="L38" s="75"/>
      <c r="M38" s="75"/>
      <c r="N38" s="75"/>
      <c r="O38" s="75"/>
      <c r="P38" s="75"/>
      <c r="Q38" s="64">
        <f t="shared" si="15"/>
        <v>687.17490685400003</v>
      </c>
      <c r="R38" s="65">
        <f t="shared" si="16"/>
        <v>3561934</v>
      </c>
    </row>
    <row r="39" spans="1:18" x14ac:dyDescent="0.2">
      <c r="B39" s="67"/>
      <c r="C39" s="88"/>
      <c r="D39" s="87"/>
      <c r="G39" s="56"/>
    </row>
    <row r="40" spans="1:18" x14ac:dyDescent="0.2">
      <c r="A40" s="68" t="s">
        <v>157</v>
      </c>
      <c r="B40" s="60"/>
      <c r="C40" s="88"/>
      <c r="D40" s="87"/>
      <c r="H40" s="63"/>
    </row>
    <row r="41" spans="1:18" x14ac:dyDescent="0.2">
      <c r="A41" s="49" t="s">
        <v>1129</v>
      </c>
      <c r="B41" s="60"/>
      <c r="C41" s="88"/>
      <c r="D41" s="87"/>
      <c r="H41" s="63"/>
    </row>
    <row r="42" spans="1:18" x14ac:dyDescent="0.2">
      <c r="A42" s="49" t="s">
        <v>151</v>
      </c>
      <c r="B42" s="69" t="s">
        <v>1103</v>
      </c>
      <c r="C42" s="88"/>
      <c r="D42" s="87"/>
    </row>
    <row r="43" spans="1:18" x14ac:dyDescent="0.2">
      <c r="A43" s="49" t="s">
        <v>152</v>
      </c>
      <c r="B43" s="116" t="s">
        <v>2648</v>
      </c>
      <c r="C43" s="116"/>
      <c r="D43" s="116"/>
      <c r="E43" s="116"/>
      <c r="F43" s="116"/>
      <c r="G43" s="116"/>
      <c r="H43" s="116"/>
      <c r="I43" s="116"/>
    </row>
    <row r="44" spans="1:18" x14ac:dyDescent="0.2">
      <c r="A44" s="49" t="s">
        <v>153</v>
      </c>
      <c r="B44" s="60" t="s">
        <v>1424</v>
      </c>
    </row>
    <row r="45" spans="1:18" x14ac:dyDescent="0.2">
      <c r="A45" s="49" t="s">
        <v>154</v>
      </c>
      <c r="B45" s="60" t="s">
        <v>1425</v>
      </c>
    </row>
    <row r="46" spans="1:18" x14ac:dyDescent="0.2">
      <c r="A46" s="49" t="s">
        <v>155</v>
      </c>
      <c r="B46" s="60" t="s">
        <v>1147</v>
      </c>
    </row>
    <row r="47" spans="1:18" x14ac:dyDescent="0.2">
      <c r="A47" s="49" t="s">
        <v>156</v>
      </c>
      <c r="B47" s="60" t="s">
        <v>1426</v>
      </c>
    </row>
    <row r="48" spans="1:18" x14ac:dyDescent="0.2">
      <c r="A48" s="49" t="s">
        <v>158</v>
      </c>
      <c r="B48" s="60" t="s">
        <v>168</v>
      </c>
    </row>
    <row r="49" spans="1:3" x14ac:dyDescent="0.2">
      <c r="A49" s="49" t="s">
        <v>159</v>
      </c>
      <c r="B49" s="60" t="s">
        <v>1427</v>
      </c>
    </row>
    <row r="50" spans="1:3" x14ac:dyDescent="0.2">
      <c r="A50" s="49" t="s">
        <v>160</v>
      </c>
      <c r="B50" s="60" t="s">
        <v>1148</v>
      </c>
    </row>
    <row r="51" spans="1:3" hidden="1" outlineLevel="1" x14ac:dyDescent="0.2">
      <c r="B51" s="49" t="s">
        <v>161</v>
      </c>
      <c r="C51" s="69" t="s">
        <v>1103</v>
      </c>
    </row>
    <row r="52" spans="1:3" hidden="1" outlineLevel="1" x14ac:dyDescent="0.2">
      <c r="B52" s="49" t="s">
        <v>162</v>
      </c>
      <c r="C52" s="60" t="s">
        <v>169</v>
      </c>
    </row>
    <row r="53" spans="1:3" hidden="1" outlineLevel="1" x14ac:dyDescent="0.2">
      <c r="B53" s="49" t="s">
        <v>163</v>
      </c>
      <c r="C53" s="60" t="s">
        <v>170</v>
      </c>
    </row>
    <row r="54" spans="1:3" hidden="1" outlineLevel="1" x14ac:dyDescent="0.2">
      <c r="B54" s="49" t="s">
        <v>164</v>
      </c>
      <c r="C54" s="60" t="s">
        <v>171</v>
      </c>
    </row>
    <row r="55" spans="1:3" hidden="1" outlineLevel="1" x14ac:dyDescent="0.2">
      <c r="B55" s="49" t="s">
        <v>165</v>
      </c>
    </row>
    <row r="56" spans="1:3" hidden="1" outlineLevel="1" x14ac:dyDescent="0.2">
      <c r="B56" s="49" t="s">
        <v>166</v>
      </c>
      <c r="C56" s="60" t="s">
        <v>172</v>
      </c>
    </row>
    <row r="57" spans="1:3" hidden="1" outlineLevel="1" x14ac:dyDescent="0.2">
      <c r="B57" s="49" t="s">
        <v>167</v>
      </c>
    </row>
    <row r="58" spans="1:3" collapsed="1" x14ac:dyDescent="0.2"/>
  </sheetData>
  <mergeCells count="3">
    <mergeCell ref="K17:M17"/>
    <mergeCell ref="N17:O17"/>
    <mergeCell ref="C3:E3"/>
  </mergeCells>
  <phoneticPr fontId="2" type="noConversion"/>
  <pageMargins left="0" right="0" top="1" bottom="1" header="0.5" footer="0.5"/>
  <pageSetup scale="74"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A1:F116"/>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21</v>
      </c>
    </row>
    <row r="6" spans="1:6" x14ac:dyDescent="0.2">
      <c r="A6" s="16" t="s">
        <v>718</v>
      </c>
      <c r="B6" s="16"/>
      <c r="C6" s="16"/>
      <c r="D6" s="17">
        <v>37088</v>
      </c>
    </row>
    <row r="7" spans="1:6" x14ac:dyDescent="0.2">
      <c r="A7" s="16" t="s">
        <v>20</v>
      </c>
      <c r="B7" s="16"/>
      <c r="C7" s="16"/>
      <c r="D7" s="17">
        <v>38125</v>
      </c>
    </row>
    <row r="9" spans="1:6" x14ac:dyDescent="0.2">
      <c r="A9" s="16" t="s">
        <v>806</v>
      </c>
    </row>
    <row r="10" spans="1:6" x14ac:dyDescent="0.2">
      <c r="A10" s="16" t="s">
        <v>807</v>
      </c>
    </row>
    <row r="11" spans="1:6" ht="38.25" x14ac:dyDescent="0.2">
      <c r="A11" s="18" t="s">
        <v>591</v>
      </c>
      <c r="B11" s="18" t="s">
        <v>592</v>
      </c>
      <c r="C11" s="18" t="s">
        <v>593</v>
      </c>
      <c r="D11" s="18" t="s">
        <v>97</v>
      </c>
      <c r="E11" s="18" t="s">
        <v>594</v>
      </c>
      <c r="F11" s="18" t="s">
        <v>595</v>
      </c>
    </row>
    <row r="12" spans="1:6" x14ac:dyDescent="0.2">
      <c r="A12" s="19"/>
      <c r="B12" s="19"/>
      <c r="C12" s="19"/>
      <c r="D12" s="19"/>
      <c r="E12" s="19"/>
      <c r="F12" s="19"/>
    </row>
    <row r="13" spans="1:6" x14ac:dyDescent="0.2">
      <c r="A13" s="20" t="s">
        <v>148</v>
      </c>
      <c r="B13" s="21"/>
      <c r="C13" s="22"/>
      <c r="D13" s="23"/>
      <c r="E13" s="23"/>
      <c r="F13" s="24"/>
    </row>
    <row r="14" spans="1:6" x14ac:dyDescent="0.2">
      <c r="A14" s="28" t="s">
        <v>797</v>
      </c>
      <c r="B14" s="1" t="s">
        <v>617</v>
      </c>
      <c r="C14" s="26">
        <v>37068</v>
      </c>
      <c r="D14" s="2" t="s">
        <v>596</v>
      </c>
      <c r="E14" s="2" t="s">
        <v>664</v>
      </c>
      <c r="F14" s="3" t="s">
        <v>808</v>
      </c>
    </row>
    <row r="15" spans="1:6" x14ac:dyDescent="0.2">
      <c r="B15" s="1" t="s">
        <v>617</v>
      </c>
      <c r="C15" s="26">
        <v>37082</v>
      </c>
      <c r="D15" s="2" t="s">
        <v>603</v>
      </c>
      <c r="E15" s="2" t="s">
        <v>798</v>
      </c>
      <c r="F15" s="3">
        <v>25648</v>
      </c>
    </row>
    <row r="16" spans="1:6" x14ac:dyDescent="0.2">
      <c r="B16" s="1" t="s">
        <v>617</v>
      </c>
      <c r="C16" s="26">
        <v>37083</v>
      </c>
      <c r="D16" s="2" t="s">
        <v>598</v>
      </c>
      <c r="E16" s="2" t="s">
        <v>601</v>
      </c>
      <c r="F16" s="3">
        <v>25649</v>
      </c>
    </row>
    <row r="17" spans="1:6" ht="25.5" x14ac:dyDescent="0.2">
      <c r="B17" s="1" t="s">
        <v>617</v>
      </c>
      <c r="C17" s="26">
        <v>37084</v>
      </c>
      <c r="D17" s="2" t="s">
        <v>799</v>
      </c>
      <c r="E17" s="1" t="s">
        <v>601</v>
      </c>
      <c r="F17" s="1">
        <v>25686</v>
      </c>
    </row>
    <row r="18" spans="1:6" ht="25.5" x14ac:dyDescent="0.2">
      <c r="B18" s="1" t="s">
        <v>617</v>
      </c>
      <c r="C18" s="26">
        <v>37084</v>
      </c>
      <c r="D18" s="2" t="s">
        <v>600</v>
      </c>
      <c r="E18" s="2" t="s">
        <v>601</v>
      </c>
      <c r="F18" s="3">
        <v>25696</v>
      </c>
    </row>
    <row r="19" spans="1:6" ht="25.5" x14ac:dyDescent="0.2">
      <c r="B19" s="1" t="s">
        <v>617</v>
      </c>
      <c r="C19" s="26">
        <v>37084</v>
      </c>
      <c r="D19" s="2" t="s">
        <v>801</v>
      </c>
      <c r="E19" s="2" t="s">
        <v>601</v>
      </c>
      <c r="F19" s="3">
        <v>25747</v>
      </c>
    </row>
    <row r="20" spans="1:6" x14ac:dyDescent="0.2">
      <c r="B20" s="1" t="s">
        <v>617</v>
      </c>
      <c r="C20" s="26">
        <v>37085</v>
      </c>
      <c r="D20" s="2" t="s">
        <v>780</v>
      </c>
      <c r="E20" s="2" t="s">
        <v>601</v>
      </c>
      <c r="F20" s="27" t="s">
        <v>597</v>
      </c>
    </row>
    <row r="21" spans="1:6" x14ac:dyDescent="0.2">
      <c r="B21" s="1" t="s">
        <v>617</v>
      </c>
      <c r="C21" s="26">
        <v>37090</v>
      </c>
      <c r="D21" s="2" t="s">
        <v>599</v>
      </c>
      <c r="E21" s="2" t="s">
        <v>800</v>
      </c>
      <c r="F21" s="3">
        <v>25774</v>
      </c>
    </row>
    <row r="22" spans="1:6" ht="25.5" x14ac:dyDescent="0.2">
      <c r="B22" s="1" t="s">
        <v>617</v>
      </c>
      <c r="C22" s="26">
        <v>37131</v>
      </c>
      <c r="D22" s="2" t="s">
        <v>600</v>
      </c>
      <c r="E22" s="2" t="s">
        <v>601</v>
      </c>
      <c r="F22" s="3">
        <v>26202</v>
      </c>
    </row>
    <row r="23" spans="1:6" ht="25.5" x14ac:dyDescent="0.2">
      <c r="B23" s="1" t="s">
        <v>617</v>
      </c>
      <c r="C23" s="26">
        <v>37131</v>
      </c>
      <c r="D23" s="2" t="s">
        <v>801</v>
      </c>
      <c r="E23" s="2" t="s">
        <v>601</v>
      </c>
      <c r="F23" s="27" t="s">
        <v>597</v>
      </c>
    </row>
    <row r="24" spans="1:6" x14ac:dyDescent="0.2">
      <c r="C24" s="26"/>
    </row>
    <row r="25" spans="1:6" x14ac:dyDescent="0.2">
      <c r="C25" s="26"/>
      <c r="D25" s="1"/>
      <c r="E25" s="1"/>
      <c r="F25" s="1"/>
    </row>
    <row r="26" spans="1:6" x14ac:dyDescent="0.2">
      <c r="A26" s="20" t="s">
        <v>110</v>
      </c>
      <c r="B26" s="21"/>
      <c r="C26" s="22"/>
      <c r="D26" s="23"/>
      <c r="E26" s="23"/>
      <c r="F26" s="24"/>
    </row>
    <row r="27" spans="1:6" ht="25.5" x14ac:dyDescent="0.2">
      <c r="A27" s="28" t="s">
        <v>844</v>
      </c>
      <c r="B27" s="1" t="s">
        <v>845</v>
      </c>
      <c r="C27" s="26">
        <v>38089</v>
      </c>
      <c r="D27" s="2" t="s">
        <v>596</v>
      </c>
      <c r="E27" s="2" t="s">
        <v>664</v>
      </c>
      <c r="F27" s="2" t="s">
        <v>848</v>
      </c>
    </row>
    <row r="28" spans="1:6" ht="25.5" x14ac:dyDescent="0.2">
      <c r="B28" s="1" t="s">
        <v>845</v>
      </c>
      <c r="C28" s="26">
        <v>38113</v>
      </c>
      <c r="D28" s="2" t="s">
        <v>596</v>
      </c>
      <c r="E28" s="2" t="s">
        <v>846</v>
      </c>
      <c r="F28" s="2" t="s">
        <v>849</v>
      </c>
    </row>
    <row r="29" spans="1:6" x14ac:dyDescent="0.2">
      <c r="B29" s="1" t="s">
        <v>845</v>
      </c>
      <c r="C29" s="26">
        <v>38113</v>
      </c>
      <c r="D29" s="2" t="s">
        <v>598</v>
      </c>
      <c r="E29" s="2" t="s">
        <v>601</v>
      </c>
      <c r="F29" s="3">
        <v>38287</v>
      </c>
    </row>
    <row r="30" spans="1:6" x14ac:dyDescent="0.2">
      <c r="B30" s="1" t="s">
        <v>845</v>
      </c>
      <c r="C30" s="26">
        <v>38113</v>
      </c>
      <c r="D30" s="2" t="s">
        <v>603</v>
      </c>
      <c r="E30" s="2" t="s">
        <v>601</v>
      </c>
      <c r="F30" s="3">
        <v>38288</v>
      </c>
    </row>
    <row r="31" spans="1:6" x14ac:dyDescent="0.2">
      <c r="B31" s="1" t="s">
        <v>845</v>
      </c>
      <c r="C31" s="26">
        <v>38135</v>
      </c>
      <c r="D31" s="2" t="s">
        <v>599</v>
      </c>
      <c r="E31" s="2" t="s">
        <v>851</v>
      </c>
      <c r="F31" s="3">
        <v>38431</v>
      </c>
    </row>
    <row r="32" spans="1:6" ht="25.5" x14ac:dyDescent="0.2">
      <c r="B32" s="1" t="s">
        <v>845</v>
      </c>
      <c r="C32" s="26">
        <v>38127</v>
      </c>
      <c r="D32" s="2" t="s">
        <v>596</v>
      </c>
      <c r="E32" s="2" t="s">
        <v>847</v>
      </c>
      <c r="F32" s="2" t="s">
        <v>850</v>
      </c>
    </row>
    <row r="33" spans="1:6" x14ac:dyDescent="0.2">
      <c r="A33" s="16" t="s">
        <v>113</v>
      </c>
      <c r="C33" s="26"/>
    </row>
    <row r="34" spans="1:6" x14ac:dyDescent="0.2">
      <c r="D34" s="1"/>
      <c r="E34" s="1"/>
      <c r="F34" s="1"/>
    </row>
    <row r="36" spans="1:6" x14ac:dyDescent="0.2">
      <c r="D36" s="1"/>
      <c r="E36" s="1"/>
      <c r="F36" s="1"/>
    </row>
    <row r="37" spans="1:6" x14ac:dyDescent="0.2">
      <c r="A37" s="28"/>
      <c r="C37" s="26"/>
    </row>
    <row r="38" spans="1:6" x14ac:dyDescent="0.2">
      <c r="C38" s="26"/>
      <c r="D38" s="1"/>
      <c r="E38" s="1"/>
      <c r="F38" s="1"/>
    </row>
    <row r="39" spans="1:6" x14ac:dyDescent="0.2">
      <c r="C39" s="26"/>
      <c r="F39" s="27"/>
    </row>
    <row r="40" spans="1:6" x14ac:dyDescent="0.2">
      <c r="C40" s="26"/>
      <c r="F40" s="27"/>
    </row>
    <row r="41" spans="1:6" x14ac:dyDescent="0.2">
      <c r="C41" s="26"/>
      <c r="F41" s="27"/>
    </row>
    <row r="42" spans="1:6" x14ac:dyDescent="0.2">
      <c r="C42" s="26"/>
      <c r="F42" s="27"/>
    </row>
    <row r="43" spans="1:6" x14ac:dyDescent="0.2">
      <c r="C43" s="26"/>
      <c r="F43" s="27"/>
    </row>
    <row r="44" spans="1:6" x14ac:dyDescent="0.2">
      <c r="C44" s="26"/>
      <c r="F44" s="27"/>
    </row>
    <row r="45" spans="1:6" x14ac:dyDescent="0.2">
      <c r="C45" s="26"/>
      <c r="F45" s="27"/>
    </row>
    <row r="46" spans="1:6" x14ac:dyDescent="0.2">
      <c r="C46" s="26"/>
      <c r="F46" s="27"/>
    </row>
    <row r="47" spans="1:6" x14ac:dyDescent="0.2">
      <c r="C47" s="26"/>
      <c r="F47" s="27"/>
    </row>
    <row r="48" spans="1: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0"/>
    <pageSetUpPr fitToPage="1"/>
  </sheetPr>
  <dimension ref="A1:F112"/>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21</v>
      </c>
    </row>
    <row r="6" spans="1:6" x14ac:dyDescent="0.2">
      <c r="A6" s="16" t="s">
        <v>718</v>
      </c>
      <c r="B6" s="16"/>
      <c r="C6" s="16"/>
      <c r="D6" s="17">
        <v>38418</v>
      </c>
    </row>
    <row r="7" spans="1:6" x14ac:dyDescent="0.2">
      <c r="A7" s="16" t="s">
        <v>20</v>
      </c>
      <c r="B7" s="16"/>
      <c r="C7" s="16"/>
      <c r="D7" s="17">
        <v>38950</v>
      </c>
    </row>
    <row r="9" spans="1:6" x14ac:dyDescent="0.2">
      <c r="A9" s="16" t="s">
        <v>112</v>
      </c>
    </row>
    <row r="10" spans="1:6" x14ac:dyDescent="0.2">
      <c r="A10" s="16"/>
    </row>
    <row r="11" spans="1:6" ht="38.25" x14ac:dyDescent="0.2">
      <c r="A11" s="18" t="s">
        <v>591</v>
      </c>
      <c r="B11" s="18" t="s">
        <v>592</v>
      </c>
      <c r="C11" s="18" t="s">
        <v>593</v>
      </c>
      <c r="D11" s="18" t="s">
        <v>97</v>
      </c>
      <c r="E11" s="18" t="s">
        <v>594</v>
      </c>
      <c r="F11" s="18" t="s">
        <v>595</v>
      </c>
    </row>
    <row r="12" spans="1:6" x14ac:dyDescent="0.2">
      <c r="A12" s="19"/>
      <c r="B12" s="19"/>
      <c r="C12" s="19"/>
      <c r="D12" s="19"/>
      <c r="E12" s="19"/>
      <c r="F12" s="19"/>
    </row>
    <row r="13" spans="1:6" x14ac:dyDescent="0.2">
      <c r="A13" s="20" t="s">
        <v>681</v>
      </c>
      <c r="B13" s="21"/>
      <c r="C13" s="22"/>
      <c r="D13" s="23"/>
      <c r="E13" s="23"/>
      <c r="F13" s="24"/>
    </row>
    <row r="14" spans="1:6" x14ac:dyDescent="0.2">
      <c r="A14" s="28" t="s">
        <v>893</v>
      </c>
      <c r="B14" s="1" t="s">
        <v>892</v>
      </c>
      <c r="C14" s="26">
        <v>38378</v>
      </c>
      <c r="D14" s="2" t="s">
        <v>596</v>
      </c>
      <c r="E14" s="2" t="s">
        <v>664</v>
      </c>
      <c r="F14" s="3" t="s">
        <v>894</v>
      </c>
    </row>
    <row r="15" spans="1:6" x14ac:dyDescent="0.2">
      <c r="C15" s="26">
        <v>38411</v>
      </c>
      <c r="D15" s="2" t="s">
        <v>598</v>
      </c>
      <c r="E15" s="2" t="s">
        <v>601</v>
      </c>
      <c r="F15" s="3">
        <v>43211</v>
      </c>
    </row>
    <row r="16" spans="1:6" x14ac:dyDescent="0.2">
      <c r="C16" s="26">
        <v>38425</v>
      </c>
      <c r="D16" s="2" t="s">
        <v>599</v>
      </c>
      <c r="E16" s="2" t="s">
        <v>606</v>
      </c>
      <c r="F16" s="3">
        <v>43237</v>
      </c>
    </row>
    <row r="17" spans="1:6" x14ac:dyDescent="0.2">
      <c r="C17" s="26"/>
    </row>
    <row r="18" spans="1:6" x14ac:dyDescent="0.2">
      <c r="A18" s="1" t="s">
        <v>897</v>
      </c>
      <c r="C18" s="26"/>
    </row>
    <row r="19" spans="1:6" x14ac:dyDescent="0.2">
      <c r="A19" s="1" t="s">
        <v>895</v>
      </c>
      <c r="D19" s="1"/>
      <c r="E19" s="1"/>
      <c r="F19" s="1"/>
    </row>
    <row r="20" spans="1:6" x14ac:dyDescent="0.2">
      <c r="A20" s="28"/>
      <c r="C20" s="26"/>
    </row>
    <row r="21" spans="1:6" x14ac:dyDescent="0.2">
      <c r="A21" s="20" t="s">
        <v>111</v>
      </c>
      <c r="B21" s="21"/>
      <c r="C21" s="22"/>
      <c r="D21" s="23"/>
      <c r="E21" s="23"/>
      <c r="F21" s="24"/>
    </row>
    <row r="22" spans="1:6" ht="25.5" x14ac:dyDescent="0.2">
      <c r="A22" s="28" t="s">
        <v>891</v>
      </c>
      <c r="B22" s="1" t="s">
        <v>896</v>
      </c>
      <c r="C22" s="26">
        <v>38390</v>
      </c>
      <c r="D22" s="2" t="s">
        <v>596</v>
      </c>
      <c r="E22" s="2" t="s">
        <v>899</v>
      </c>
      <c r="F22" s="3" t="s">
        <v>898</v>
      </c>
    </row>
    <row r="23" spans="1:6" x14ac:dyDescent="0.2">
      <c r="B23" s="1" t="s">
        <v>896</v>
      </c>
      <c r="C23" s="26">
        <v>38411</v>
      </c>
      <c r="D23" s="2" t="s">
        <v>598</v>
      </c>
      <c r="E23" s="2" t="s">
        <v>601</v>
      </c>
      <c r="F23" s="3">
        <v>44133</v>
      </c>
    </row>
    <row r="24" spans="1:6" x14ac:dyDescent="0.2">
      <c r="B24" s="1" t="s">
        <v>896</v>
      </c>
      <c r="C24" s="26">
        <v>38464</v>
      </c>
      <c r="D24" s="2" t="s">
        <v>599</v>
      </c>
      <c r="E24" s="2" t="s">
        <v>606</v>
      </c>
      <c r="F24" s="3">
        <v>44132</v>
      </c>
    </row>
    <row r="25" spans="1:6" x14ac:dyDescent="0.2">
      <c r="C25" s="26"/>
    </row>
    <row r="27" spans="1:6" x14ac:dyDescent="0.2">
      <c r="A27" s="20" t="s">
        <v>25</v>
      </c>
      <c r="B27" s="21"/>
      <c r="C27" s="22"/>
      <c r="D27" s="23"/>
      <c r="E27" s="23"/>
      <c r="F27" s="24"/>
    </row>
    <row r="28" spans="1:6" x14ac:dyDescent="0.2">
      <c r="A28" s="28" t="s">
        <v>22</v>
      </c>
      <c r="B28" s="1" t="s">
        <v>23</v>
      </c>
      <c r="C28" s="26">
        <v>38917</v>
      </c>
      <c r="D28" s="2" t="s">
        <v>596</v>
      </c>
      <c r="E28" s="2" t="s">
        <v>664</v>
      </c>
      <c r="F28" s="3" t="s">
        <v>24</v>
      </c>
    </row>
    <row r="29" spans="1:6" x14ac:dyDescent="0.2">
      <c r="B29" s="1" t="s">
        <v>23</v>
      </c>
      <c r="C29" s="26">
        <v>38947</v>
      </c>
      <c r="D29" s="2" t="s">
        <v>598</v>
      </c>
      <c r="E29" s="2" t="s">
        <v>601</v>
      </c>
      <c r="F29" s="3">
        <v>50185</v>
      </c>
    </row>
    <row r="30" spans="1:6" x14ac:dyDescent="0.2">
      <c r="B30" s="1" t="s">
        <v>23</v>
      </c>
      <c r="C30" s="26">
        <v>38959</v>
      </c>
      <c r="D30" s="2" t="s">
        <v>599</v>
      </c>
      <c r="E30" s="2" t="s">
        <v>606</v>
      </c>
      <c r="F30" s="3">
        <v>50244</v>
      </c>
    </row>
    <row r="32" spans="1:6" x14ac:dyDescent="0.2">
      <c r="D32" s="1"/>
      <c r="E32" s="1"/>
      <c r="F32" s="1"/>
    </row>
    <row r="33" spans="1:6" x14ac:dyDescent="0.2">
      <c r="A33" s="28"/>
      <c r="C33" s="26"/>
    </row>
    <row r="34" spans="1:6" x14ac:dyDescent="0.2">
      <c r="C34" s="26"/>
      <c r="D34" s="1"/>
      <c r="E34" s="1"/>
      <c r="F34" s="1"/>
    </row>
    <row r="35" spans="1:6" x14ac:dyDescent="0.2">
      <c r="C35" s="26"/>
      <c r="F35" s="27"/>
    </row>
    <row r="36" spans="1:6" x14ac:dyDescent="0.2">
      <c r="C36" s="26"/>
      <c r="F36" s="27"/>
    </row>
    <row r="37" spans="1:6" x14ac:dyDescent="0.2">
      <c r="C37" s="26"/>
      <c r="F37" s="27"/>
    </row>
    <row r="38" spans="1:6" x14ac:dyDescent="0.2">
      <c r="C38" s="26"/>
      <c r="F38" s="27"/>
    </row>
    <row r="39" spans="1:6" x14ac:dyDescent="0.2">
      <c r="C39" s="26"/>
      <c r="F39" s="27"/>
    </row>
    <row r="40" spans="1:6" x14ac:dyDescent="0.2">
      <c r="C40" s="26"/>
      <c r="F40" s="27"/>
    </row>
    <row r="41" spans="1:6" x14ac:dyDescent="0.2">
      <c r="C41" s="26"/>
      <c r="F41" s="27"/>
    </row>
    <row r="42" spans="1:6" x14ac:dyDescent="0.2">
      <c r="C42" s="26"/>
      <c r="F42" s="27"/>
    </row>
    <row r="43" spans="1:6" x14ac:dyDescent="0.2">
      <c r="C43" s="26"/>
      <c r="F43" s="27"/>
    </row>
    <row r="44" spans="1:6" x14ac:dyDescent="0.2">
      <c r="C44" s="26"/>
      <c r="F44" s="27"/>
    </row>
    <row r="45" spans="1:6" x14ac:dyDescent="0.2">
      <c r="C45" s="26"/>
      <c r="F45" s="27"/>
    </row>
    <row r="46" spans="1:6" x14ac:dyDescent="0.2">
      <c r="C46" s="26"/>
      <c r="F46" s="27"/>
    </row>
    <row r="47" spans="1:6" x14ac:dyDescent="0.2">
      <c r="C47" s="26"/>
      <c r="F47" s="27"/>
    </row>
    <row r="48" spans="1: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F120"/>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2224</v>
      </c>
    </row>
    <row r="6" spans="1:6" x14ac:dyDescent="0.2">
      <c r="A6" s="16" t="s">
        <v>718</v>
      </c>
      <c r="B6" s="16"/>
      <c r="C6" s="16"/>
      <c r="D6" s="17">
        <v>37788</v>
      </c>
    </row>
    <row r="7" spans="1:6" x14ac:dyDescent="0.2">
      <c r="A7" s="16" t="s">
        <v>683</v>
      </c>
      <c r="B7" s="16"/>
      <c r="C7" s="16"/>
      <c r="D7" s="17">
        <v>42435</v>
      </c>
    </row>
    <row r="9" spans="1:6" x14ac:dyDescent="0.2">
      <c r="A9" s="16" t="s">
        <v>695</v>
      </c>
    </row>
    <row r="10" spans="1:6" ht="38.25" x14ac:dyDescent="0.2">
      <c r="A10" s="18" t="s">
        <v>591</v>
      </c>
      <c r="B10" s="18" t="s">
        <v>592</v>
      </c>
      <c r="C10" s="18" t="s">
        <v>593</v>
      </c>
      <c r="D10" s="18" t="s">
        <v>97</v>
      </c>
      <c r="E10" s="18" t="s">
        <v>594</v>
      </c>
      <c r="F10" s="18" t="s">
        <v>1233</v>
      </c>
    </row>
    <row r="11" spans="1:6" x14ac:dyDescent="0.2">
      <c r="A11" s="19"/>
      <c r="B11" s="19"/>
      <c r="C11" s="19"/>
      <c r="D11" s="19"/>
      <c r="E11" s="19"/>
      <c r="F11" s="19"/>
    </row>
    <row r="12" spans="1:6" x14ac:dyDescent="0.2">
      <c r="A12" s="20" t="s">
        <v>681</v>
      </c>
      <c r="B12" s="21"/>
      <c r="C12" s="22"/>
      <c r="D12" s="23"/>
      <c r="E12" s="23"/>
      <c r="F12" s="24"/>
    </row>
    <row r="13" spans="1:6" x14ac:dyDescent="0.2">
      <c r="A13" s="28" t="s">
        <v>697</v>
      </c>
      <c r="B13" s="1" t="s">
        <v>696</v>
      </c>
      <c r="C13" s="26">
        <v>37746</v>
      </c>
      <c r="D13" s="2" t="s">
        <v>596</v>
      </c>
      <c r="E13" s="2" t="s">
        <v>664</v>
      </c>
      <c r="F13" s="3" t="s">
        <v>698</v>
      </c>
    </row>
    <row r="14" spans="1:6" x14ac:dyDescent="0.2">
      <c r="B14" s="1" t="s">
        <v>696</v>
      </c>
      <c r="C14" s="26">
        <v>37781</v>
      </c>
      <c r="D14" s="2" t="s">
        <v>603</v>
      </c>
      <c r="E14" s="2" t="s">
        <v>601</v>
      </c>
      <c r="F14" s="3">
        <v>34005</v>
      </c>
    </row>
    <row r="15" spans="1:6" x14ac:dyDescent="0.2">
      <c r="B15" s="1" t="s">
        <v>696</v>
      </c>
      <c r="C15" s="26">
        <v>37781</v>
      </c>
      <c r="D15" s="2" t="s">
        <v>598</v>
      </c>
      <c r="E15" s="2" t="s">
        <v>601</v>
      </c>
      <c r="F15" s="3">
        <v>34064</v>
      </c>
    </row>
    <row r="16" spans="1:6" x14ac:dyDescent="0.2">
      <c r="B16" s="1" t="s">
        <v>696</v>
      </c>
      <c r="C16" s="26">
        <v>37788</v>
      </c>
      <c r="D16" s="2" t="s">
        <v>599</v>
      </c>
      <c r="E16" s="2" t="s">
        <v>606</v>
      </c>
      <c r="F16" s="3">
        <v>34102</v>
      </c>
    </row>
    <row r="17" spans="1:6" x14ac:dyDescent="0.2">
      <c r="C17" s="26"/>
    </row>
    <row r="18" spans="1:6" x14ac:dyDescent="0.2">
      <c r="A18" s="20" t="s">
        <v>115</v>
      </c>
      <c r="B18" s="21"/>
      <c r="C18" s="22"/>
      <c r="D18" s="23"/>
      <c r="E18" s="23"/>
      <c r="F18" s="24"/>
    </row>
    <row r="19" spans="1:6" x14ac:dyDescent="0.2">
      <c r="A19" s="28" t="s">
        <v>699</v>
      </c>
      <c r="B19" s="1" t="s">
        <v>700</v>
      </c>
      <c r="C19" s="26">
        <v>38460</v>
      </c>
      <c r="D19" s="2" t="s">
        <v>596</v>
      </c>
      <c r="E19" s="2" t="s">
        <v>667</v>
      </c>
      <c r="F19" s="3" t="s">
        <v>2</v>
      </c>
    </row>
    <row r="20" spans="1:6" x14ac:dyDescent="0.2">
      <c r="B20" s="1" t="s">
        <v>700</v>
      </c>
      <c r="C20" s="26">
        <v>38498</v>
      </c>
      <c r="D20" s="2" t="s">
        <v>603</v>
      </c>
      <c r="E20" s="2" t="s">
        <v>601</v>
      </c>
      <c r="F20" s="3">
        <v>44915</v>
      </c>
    </row>
    <row r="21" spans="1:6" x14ac:dyDescent="0.2">
      <c r="B21" s="1" t="s">
        <v>700</v>
      </c>
      <c r="C21" s="26">
        <v>38499</v>
      </c>
      <c r="D21" s="2" t="s">
        <v>598</v>
      </c>
      <c r="E21" s="2" t="s">
        <v>601</v>
      </c>
      <c r="F21" s="3">
        <v>44914</v>
      </c>
    </row>
    <row r="22" spans="1:6" x14ac:dyDescent="0.2">
      <c r="B22" s="1" t="s">
        <v>700</v>
      </c>
      <c r="C22" s="26">
        <v>38526</v>
      </c>
      <c r="D22" s="2" t="s">
        <v>599</v>
      </c>
      <c r="E22" s="2" t="s">
        <v>606</v>
      </c>
      <c r="F22" s="3">
        <v>44917</v>
      </c>
    </row>
    <row r="23" spans="1:6" x14ac:dyDescent="0.2">
      <c r="C23" s="26"/>
    </row>
    <row r="24" spans="1:6" x14ac:dyDescent="0.2">
      <c r="A24" s="20" t="s">
        <v>114</v>
      </c>
      <c r="B24" s="21"/>
      <c r="C24" s="22"/>
      <c r="D24" s="23"/>
      <c r="E24" s="23"/>
      <c r="F24" s="24"/>
    </row>
    <row r="25" spans="1:6" x14ac:dyDescent="0.2">
      <c r="A25" s="28" t="s">
        <v>701</v>
      </c>
      <c r="B25" s="1" t="s">
        <v>702</v>
      </c>
      <c r="C25" s="26">
        <v>39262</v>
      </c>
      <c r="D25" s="2" t="s">
        <v>596</v>
      </c>
      <c r="E25" s="2" t="s">
        <v>667</v>
      </c>
      <c r="F25" s="3" t="s">
        <v>703</v>
      </c>
    </row>
    <row r="26" spans="1:6" ht="38.25" x14ac:dyDescent="0.2">
      <c r="B26" s="1" t="s">
        <v>702</v>
      </c>
      <c r="C26" s="26">
        <v>39262</v>
      </c>
      <c r="D26" s="2" t="s">
        <v>596</v>
      </c>
      <c r="E26" s="2" t="s">
        <v>704</v>
      </c>
      <c r="F26" s="3">
        <v>53817</v>
      </c>
    </row>
    <row r="27" spans="1:6" ht="25.5" x14ac:dyDescent="0.2">
      <c r="B27" s="1" t="s">
        <v>702</v>
      </c>
      <c r="C27" s="26">
        <v>39275</v>
      </c>
      <c r="D27" s="2" t="s">
        <v>596</v>
      </c>
      <c r="E27" s="2" t="s">
        <v>705</v>
      </c>
      <c r="F27" s="3" t="s">
        <v>706</v>
      </c>
    </row>
    <row r="28" spans="1:6" x14ac:dyDescent="0.2">
      <c r="B28" s="1" t="s">
        <v>702</v>
      </c>
      <c r="C28" s="26">
        <v>39288</v>
      </c>
      <c r="D28" s="2" t="s">
        <v>598</v>
      </c>
      <c r="E28" s="2" t="s">
        <v>601</v>
      </c>
      <c r="F28" s="3">
        <v>54072</v>
      </c>
    </row>
    <row r="29" spans="1:6" x14ac:dyDescent="0.2">
      <c r="B29" s="1" t="s">
        <v>702</v>
      </c>
      <c r="C29" s="26">
        <v>39289</v>
      </c>
      <c r="D29" s="2" t="s">
        <v>603</v>
      </c>
      <c r="E29" s="2" t="s">
        <v>601</v>
      </c>
      <c r="F29" s="3">
        <v>54092</v>
      </c>
    </row>
    <row r="30" spans="1:6" x14ac:dyDescent="0.2">
      <c r="B30" s="1" t="s">
        <v>702</v>
      </c>
      <c r="C30" s="26">
        <v>39294</v>
      </c>
      <c r="D30" s="2" t="s">
        <v>599</v>
      </c>
      <c r="E30" s="2" t="s">
        <v>606</v>
      </c>
      <c r="F30" s="3">
        <v>54136</v>
      </c>
    </row>
    <row r="31" spans="1:6" x14ac:dyDescent="0.2">
      <c r="E31" s="3"/>
      <c r="F31" s="1"/>
    </row>
    <row r="32" spans="1:6" x14ac:dyDescent="0.2">
      <c r="A32" s="20" t="s">
        <v>1738</v>
      </c>
      <c r="B32" s="21"/>
      <c r="C32" s="22"/>
      <c r="D32" s="23"/>
      <c r="E32" s="23"/>
      <c r="F32" s="24"/>
    </row>
    <row r="33" spans="1:6" ht="25.5" x14ac:dyDescent="0.2">
      <c r="A33" s="28" t="s">
        <v>1739</v>
      </c>
      <c r="B33" s="1" t="s">
        <v>1740</v>
      </c>
      <c r="C33" s="26">
        <v>41838</v>
      </c>
      <c r="D33" s="2" t="s">
        <v>596</v>
      </c>
      <c r="E33" s="2" t="s">
        <v>667</v>
      </c>
      <c r="F33" s="27" t="s">
        <v>1741</v>
      </c>
    </row>
    <row r="34" spans="1:6" x14ac:dyDescent="0.2">
      <c r="B34" s="1" t="s">
        <v>1740</v>
      </c>
      <c r="C34" s="26">
        <v>41856</v>
      </c>
      <c r="D34" s="2" t="s">
        <v>598</v>
      </c>
      <c r="E34" s="2" t="s">
        <v>601</v>
      </c>
      <c r="F34" s="27">
        <v>259478</v>
      </c>
    </row>
    <row r="35" spans="1:6" x14ac:dyDescent="0.2">
      <c r="B35" s="1" t="s">
        <v>1740</v>
      </c>
      <c r="C35" s="26">
        <v>41856</v>
      </c>
      <c r="D35" s="2" t="s">
        <v>911</v>
      </c>
      <c r="E35" s="2" t="s">
        <v>601</v>
      </c>
      <c r="F35" s="27">
        <v>259479</v>
      </c>
    </row>
    <row r="36" spans="1:6" x14ac:dyDescent="0.2">
      <c r="B36" s="1" t="s">
        <v>1740</v>
      </c>
      <c r="C36" s="26">
        <v>41863</v>
      </c>
      <c r="D36" s="2" t="s">
        <v>596</v>
      </c>
      <c r="E36" s="2" t="s">
        <v>1742</v>
      </c>
      <c r="F36" s="3" t="s">
        <v>1743</v>
      </c>
    </row>
    <row r="37" spans="1:6" x14ac:dyDescent="0.2">
      <c r="B37" s="1" t="s">
        <v>1740</v>
      </c>
      <c r="C37" s="26">
        <v>41865</v>
      </c>
      <c r="D37" s="1" t="s">
        <v>599</v>
      </c>
      <c r="E37" s="1" t="s">
        <v>606</v>
      </c>
      <c r="F37" s="1">
        <v>259748</v>
      </c>
    </row>
    <row r="38" spans="1:6" x14ac:dyDescent="0.2">
      <c r="A38" s="28"/>
      <c r="C38" s="26"/>
      <c r="E38" s="3"/>
      <c r="F38" s="1"/>
    </row>
    <row r="39" spans="1:6" x14ac:dyDescent="0.2">
      <c r="A39" s="20" t="s">
        <v>1992</v>
      </c>
      <c r="B39" s="21"/>
      <c r="C39" s="22"/>
      <c r="D39" s="23"/>
      <c r="E39" s="23"/>
      <c r="F39" s="24"/>
    </row>
    <row r="40" spans="1:6" x14ac:dyDescent="0.2">
      <c r="A40" s="28" t="s">
        <v>1993</v>
      </c>
      <c r="B40" s="1" t="s">
        <v>1994</v>
      </c>
      <c r="C40" s="26">
        <v>42342</v>
      </c>
      <c r="D40" s="1" t="s">
        <v>596</v>
      </c>
      <c r="E40" s="2" t="s">
        <v>1818</v>
      </c>
      <c r="F40" s="1"/>
    </row>
    <row r="41" spans="1:6" x14ac:dyDescent="0.2">
      <c r="C41" s="26"/>
      <c r="D41" s="1"/>
      <c r="E41" s="83" t="s">
        <v>1998</v>
      </c>
      <c r="F41" s="27"/>
    </row>
    <row r="42" spans="1:6" x14ac:dyDescent="0.2">
      <c r="C42" s="26"/>
      <c r="D42" s="1"/>
      <c r="E42" s="83" t="s">
        <v>1999</v>
      </c>
      <c r="F42" s="27"/>
    </row>
    <row r="43" spans="1:6" x14ac:dyDescent="0.2">
      <c r="C43" s="26"/>
      <c r="D43" s="1"/>
      <c r="E43" s="83" t="s">
        <v>2000</v>
      </c>
      <c r="F43" s="27"/>
    </row>
    <row r="44" spans="1:6" x14ac:dyDescent="0.2">
      <c r="C44" s="26"/>
      <c r="D44" s="1"/>
      <c r="E44" s="83" t="s">
        <v>2001</v>
      </c>
      <c r="F44" s="27"/>
    </row>
    <row r="45" spans="1:6" x14ac:dyDescent="0.2">
      <c r="B45" s="1" t="s">
        <v>1994</v>
      </c>
      <c r="C45" s="26">
        <v>42342</v>
      </c>
      <c r="D45" s="1" t="s">
        <v>599</v>
      </c>
      <c r="E45" s="2" t="s">
        <v>1996</v>
      </c>
      <c r="F45" s="27"/>
    </row>
    <row r="46" spans="1:6" x14ac:dyDescent="0.2">
      <c r="B46" s="1" t="s">
        <v>1994</v>
      </c>
      <c r="C46" s="26">
        <v>42342</v>
      </c>
      <c r="D46" s="1" t="s">
        <v>599</v>
      </c>
      <c r="E46" s="2" t="s">
        <v>1997</v>
      </c>
      <c r="F46" s="27"/>
    </row>
    <row r="47" spans="1:6" x14ac:dyDescent="0.2">
      <c r="B47" s="1" t="s">
        <v>1994</v>
      </c>
      <c r="C47" s="26">
        <v>42359</v>
      </c>
      <c r="D47" s="1" t="s">
        <v>598</v>
      </c>
      <c r="E47" s="2" t="s">
        <v>1813</v>
      </c>
      <c r="F47" s="27"/>
    </row>
    <row r="48" spans="1:6" x14ac:dyDescent="0.2">
      <c r="B48" s="1" t="s">
        <v>1994</v>
      </c>
      <c r="C48" s="26">
        <v>42359</v>
      </c>
      <c r="D48" s="1" t="s">
        <v>911</v>
      </c>
      <c r="E48" s="2" t="s">
        <v>1888</v>
      </c>
      <c r="F48" s="27"/>
    </row>
    <row r="49" spans="1:6" x14ac:dyDescent="0.2">
      <c r="B49" s="1" t="s">
        <v>1994</v>
      </c>
      <c r="C49" s="26">
        <v>42361</v>
      </c>
      <c r="D49" s="1" t="s">
        <v>599</v>
      </c>
      <c r="E49" s="2" t="s">
        <v>1995</v>
      </c>
      <c r="F49" s="27"/>
    </row>
    <row r="50" spans="1:6" x14ac:dyDescent="0.2">
      <c r="C50" s="26"/>
      <c r="F50" s="27"/>
    </row>
    <row r="51" spans="1:6" x14ac:dyDescent="0.2">
      <c r="A51" s="20" t="s">
        <v>2004</v>
      </c>
      <c r="B51" s="21"/>
      <c r="C51" s="22"/>
      <c r="D51" s="23"/>
      <c r="E51" s="23"/>
      <c r="F51" s="24"/>
    </row>
    <row r="52" spans="1:6" x14ac:dyDescent="0.2">
      <c r="A52" s="1" t="s">
        <v>2002</v>
      </c>
      <c r="B52" s="1" t="s">
        <v>2003</v>
      </c>
      <c r="C52" s="26">
        <v>42405</v>
      </c>
      <c r="D52" s="1" t="s">
        <v>596</v>
      </c>
      <c r="E52" s="2" t="s">
        <v>1818</v>
      </c>
      <c r="F52" s="27"/>
    </row>
    <row r="53" spans="1:6" x14ac:dyDescent="0.2">
      <c r="C53" s="26"/>
      <c r="D53" s="1"/>
      <c r="E53" s="83" t="s">
        <v>1929</v>
      </c>
      <c r="F53" s="27"/>
    </row>
    <row r="54" spans="1:6" x14ac:dyDescent="0.2">
      <c r="C54" s="26"/>
      <c r="D54" s="1"/>
      <c r="E54" s="83" t="s">
        <v>1935</v>
      </c>
      <c r="F54" s="27"/>
    </row>
    <row r="55" spans="1:6" x14ac:dyDescent="0.2">
      <c r="C55" s="26"/>
      <c r="D55" s="1"/>
      <c r="E55" s="83" t="s">
        <v>2008</v>
      </c>
      <c r="F55" s="27"/>
    </row>
    <row r="56" spans="1:6" x14ac:dyDescent="0.2">
      <c r="C56" s="26"/>
      <c r="D56" s="1"/>
      <c r="E56" s="83" t="s">
        <v>2009</v>
      </c>
      <c r="F56" s="27"/>
    </row>
    <row r="57" spans="1:6" x14ac:dyDescent="0.2">
      <c r="C57" s="26"/>
      <c r="D57" s="1"/>
      <c r="E57" s="83" t="s">
        <v>2010</v>
      </c>
      <c r="F57" s="27"/>
    </row>
    <row r="58" spans="1:6" x14ac:dyDescent="0.2">
      <c r="B58" s="1" t="s">
        <v>2003</v>
      </c>
      <c r="C58" s="26">
        <v>42405</v>
      </c>
      <c r="D58" s="1" t="s">
        <v>599</v>
      </c>
      <c r="E58" s="2" t="s">
        <v>2007</v>
      </c>
      <c r="F58" s="27"/>
    </row>
    <row r="59" spans="1:6" x14ac:dyDescent="0.2">
      <c r="B59" s="1" t="s">
        <v>2003</v>
      </c>
      <c r="C59" s="26">
        <v>42408</v>
      </c>
      <c r="D59" s="1" t="s">
        <v>599</v>
      </c>
      <c r="E59" s="2" t="s">
        <v>1816</v>
      </c>
      <c r="F59" s="27"/>
    </row>
    <row r="60" spans="1:6" x14ac:dyDescent="0.2">
      <c r="B60" s="1" t="s">
        <v>2003</v>
      </c>
      <c r="C60" s="26">
        <v>42418</v>
      </c>
      <c r="D60" s="1" t="s">
        <v>596</v>
      </c>
      <c r="E60" s="2" t="s">
        <v>1818</v>
      </c>
      <c r="F60" s="27"/>
    </row>
    <row r="61" spans="1:6" ht="25.5" x14ac:dyDescent="0.2">
      <c r="C61" s="26"/>
      <c r="D61" s="1"/>
      <c r="E61" s="83" t="s">
        <v>2006</v>
      </c>
      <c r="F61" s="27"/>
    </row>
    <row r="62" spans="1:6" x14ac:dyDescent="0.2">
      <c r="B62" s="1" t="s">
        <v>2003</v>
      </c>
      <c r="C62" s="26">
        <v>42422</v>
      </c>
      <c r="D62" s="1" t="s">
        <v>1139</v>
      </c>
      <c r="E62" s="2" t="s">
        <v>1815</v>
      </c>
      <c r="F62" s="27"/>
    </row>
    <row r="63" spans="1:6" x14ac:dyDescent="0.2">
      <c r="C63" s="26"/>
      <c r="D63" s="1"/>
      <c r="E63" s="83" t="s">
        <v>1904</v>
      </c>
      <c r="F63" s="27"/>
    </row>
    <row r="64" spans="1:6" x14ac:dyDescent="0.2">
      <c r="B64" s="1" t="s">
        <v>2003</v>
      </c>
      <c r="C64" s="26">
        <v>42422</v>
      </c>
      <c r="D64" s="1" t="s">
        <v>598</v>
      </c>
      <c r="E64" s="2" t="s">
        <v>1813</v>
      </c>
      <c r="F64" s="27"/>
    </row>
    <row r="65" spans="2:6" x14ac:dyDescent="0.2">
      <c r="B65" s="1" t="s">
        <v>2003</v>
      </c>
      <c r="C65" s="26">
        <v>42430</v>
      </c>
      <c r="D65" s="1" t="s">
        <v>599</v>
      </c>
      <c r="E65" s="2" t="s">
        <v>2005</v>
      </c>
      <c r="F65" s="27"/>
    </row>
    <row r="66" spans="2:6" x14ac:dyDescent="0.2">
      <c r="D66" s="1"/>
      <c r="E66" s="1"/>
      <c r="F66" s="27"/>
    </row>
    <row r="67" spans="2:6" x14ac:dyDescent="0.2">
      <c r="D67" s="1"/>
      <c r="E67" s="1"/>
      <c r="F67" s="27"/>
    </row>
    <row r="68" spans="2:6" x14ac:dyDescent="0.2">
      <c r="D68" s="1"/>
      <c r="E68" s="1"/>
      <c r="F68" s="27"/>
    </row>
    <row r="69" spans="2:6" x14ac:dyDescent="0.2">
      <c r="D69" s="1"/>
      <c r="E69" s="1"/>
      <c r="F69" s="27"/>
    </row>
    <row r="70" spans="2:6" x14ac:dyDescent="0.2">
      <c r="D70" s="1"/>
      <c r="E70" s="1"/>
      <c r="F70" s="27"/>
    </row>
    <row r="71" spans="2:6" x14ac:dyDescent="0.2">
      <c r="D71" s="1"/>
      <c r="E71" s="1"/>
      <c r="F71" s="27"/>
    </row>
    <row r="72" spans="2:6" x14ac:dyDescent="0.2">
      <c r="D72" s="1"/>
      <c r="E72" s="1"/>
      <c r="F72" s="27"/>
    </row>
    <row r="73" spans="2:6" x14ac:dyDescent="0.2">
      <c r="D73" s="1"/>
      <c r="E73" s="1"/>
      <c r="F73" s="27"/>
    </row>
    <row r="74" spans="2:6" x14ac:dyDescent="0.2">
      <c r="D74" s="1"/>
      <c r="E74" s="1"/>
      <c r="F74" s="27"/>
    </row>
    <row r="75" spans="2:6" x14ac:dyDescent="0.2">
      <c r="D75" s="1"/>
      <c r="E75" s="1"/>
      <c r="F75" s="27"/>
    </row>
    <row r="76" spans="2:6" x14ac:dyDescent="0.2">
      <c r="D76" s="1"/>
      <c r="E76" s="1"/>
      <c r="F76" s="27"/>
    </row>
    <row r="77" spans="2:6" x14ac:dyDescent="0.2">
      <c r="D77" s="1"/>
      <c r="E77" s="1"/>
      <c r="F77" s="27"/>
    </row>
    <row r="78" spans="2:6" x14ac:dyDescent="0.2">
      <c r="D78" s="1"/>
      <c r="E78" s="1"/>
      <c r="F78" s="27"/>
    </row>
    <row r="79" spans="2:6" x14ac:dyDescent="0.2">
      <c r="D79" s="1"/>
      <c r="E79" s="1"/>
      <c r="F79" s="27"/>
    </row>
    <row r="80" spans="2:6" x14ac:dyDescent="0.2">
      <c r="D80" s="1"/>
      <c r="E80" s="1"/>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1"/>
    <pageSetUpPr fitToPage="1"/>
  </sheetPr>
  <dimension ref="A1:F117"/>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33.57031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17">
        <v>38306</v>
      </c>
    </row>
    <row r="7" spans="1:6" x14ac:dyDescent="0.2">
      <c r="A7" s="16" t="s">
        <v>683</v>
      </c>
      <c r="B7" s="16"/>
      <c r="C7" s="16"/>
      <c r="D7" s="31"/>
    </row>
    <row r="9" spans="1:6" x14ac:dyDescent="0.2">
      <c r="A9" s="16" t="s">
        <v>859</v>
      </c>
    </row>
    <row r="10" spans="1:6" ht="38.25" x14ac:dyDescent="0.2">
      <c r="A10" s="18" t="s">
        <v>591</v>
      </c>
      <c r="B10" s="18" t="s">
        <v>592</v>
      </c>
      <c r="C10" s="18" t="s">
        <v>593</v>
      </c>
      <c r="D10" s="18" t="s">
        <v>97</v>
      </c>
      <c r="E10" s="18" t="s">
        <v>594</v>
      </c>
      <c r="F10" s="18" t="s">
        <v>1233</v>
      </c>
    </row>
    <row r="11" spans="1:6" x14ac:dyDescent="0.2">
      <c r="A11" s="19"/>
      <c r="B11" s="19"/>
      <c r="C11" s="19"/>
      <c r="D11" s="19"/>
      <c r="E11" s="19"/>
      <c r="F11" s="19"/>
    </row>
    <row r="12" spans="1:6" x14ac:dyDescent="0.2">
      <c r="A12" s="20" t="s">
        <v>681</v>
      </c>
      <c r="B12" s="21"/>
      <c r="C12" s="22"/>
      <c r="D12" s="23"/>
      <c r="E12" s="23"/>
      <c r="F12" s="24"/>
    </row>
    <row r="13" spans="1:6" ht="25.5" x14ac:dyDescent="0.2">
      <c r="A13" s="28" t="s">
        <v>860</v>
      </c>
      <c r="B13" s="1" t="s">
        <v>861</v>
      </c>
      <c r="C13" s="26">
        <v>38259</v>
      </c>
      <c r="D13" s="2" t="s">
        <v>596</v>
      </c>
      <c r="E13" s="2" t="s">
        <v>664</v>
      </c>
      <c r="F13" s="27" t="s">
        <v>862</v>
      </c>
    </row>
    <row r="14" spans="1:6" ht="25.5" x14ac:dyDescent="0.2">
      <c r="C14" s="26" t="s">
        <v>865</v>
      </c>
      <c r="D14" s="2" t="s">
        <v>603</v>
      </c>
      <c r="E14" s="2" t="s">
        <v>863</v>
      </c>
      <c r="F14" s="27" t="s">
        <v>864</v>
      </c>
    </row>
    <row r="15" spans="1:6" x14ac:dyDescent="0.2">
      <c r="C15" s="26">
        <v>38296</v>
      </c>
      <c r="D15" s="2" t="s">
        <v>598</v>
      </c>
      <c r="E15" s="2" t="s">
        <v>601</v>
      </c>
      <c r="F15" s="3">
        <v>41310</v>
      </c>
    </row>
    <row r="16" spans="1:6" x14ac:dyDescent="0.2">
      <c r="C16" s="26">
        <v>38301</v>
      </c>
      <c r="D16" s="2" t="s">
        <v>603</v>
      </c>
      <c r="E16" s="2" t="s">
        <v>601</v>
      </c>
      <c r="F16" s="3">
        <v>41383</v>
      </c>
    </row>
    <row r="17" spans="1:6" x14ac:dyDescent="0.2">
      <c r="C17" s="26">
        <v>38308</v>
      </c>
      <c r="D17" s="2" t="s">
        <v>599</v>
      </c>
      <c r="E17" s="2" t="s">
        <v>606</v>
      </c>
      <c r="F17" s="3">
        <v>41435</v>
      </c>
    </row>
    <row r="18" spans="1:6" x14ac:dyDescent="0.2">
      <c r="C18" s="26"/>
    </row>
    <row r="19" spans="1:6" x14ac:dyDescent="0.2">
      <c r="D19" s="1"/>
      <c r="E19" s="1"/>
      <c r="F19" s="1"/>
    </row>
    <row r="20" spans="1:6" x14ac:dyDescent="0.2">
      <c r="A20" s="20" t="s">
        <v>11</v>
      </c>
      <c r="B20" s="21"/>
      <c r="C20" s="22"/>
      <c r="D20" s="23"/>
      <c r="E20" s="23"/>
      <c r="F20" s="24"/>
    </row>
    <row r="21" spans="1:6" x14ac:dyDescent="0.2">
      <c r="A21" s="28" t="s">
        <v>12</v>
      </c>
      <c r="B21" s="1" t="s">
        <v>13</v>
      </c>
      <c r="C21" s="26">
        <v>38723</v>
      </c>
      <c r="D21" s="2" t="s">
        <v>596</v>
      </c>
      <c r="E21" s="2" t="s">
        <v>6</v>
      </c>
      <c r="F21" s="3" t="s">
        <v>14</v>
      </c>
    </row>
    <row r="22" spans="1:6" x14ac:dyDescent="0.2">
      <c r="B22" s="1" t="s">
        <v>13</v>
      </c>
      <c r="C22" s="26">
        <v>38750</v>
      </c>
      <c r="D22" s="2" t="s">
        <v>598</v>
      </c>
      <c r="E22" s="2" t="s">
        <v>601</v>
      </c>
      <c r="F22" s="3">
        <v>47595</v>
      </c>
    </row>
    <row r="23" spans="1:6" x14ac:dyDescent="0.2">
      <c r="B23" s="1" t="s">
        <v>13</v>
      </c>
      <c r="C23" s="26">
        <v>38756</v>
      </c>
      <c r="D23" s="2" t="s">
        <v>599</v>
      </c>
      <c r="E23" s="2" t="s">
        <v>606</v>
      </c>
      <c r="F23" s="3">
        <v>47630</v>
      </c>
    </row>
    <row r="24" spans="1:6" x14ac:dyDescent="0.2">
      <c r="C24" s="26"/>
    </row>
    <row r="25" spans="1:6" x14ac:dyDescent="0.2">
      <c r="C25" s="26"/>
    </row>
    <row r="26" spans="1:6" x14ac:dyDescent="0.2">
      <c r="A26" s="20" t="s">
        <v>50</v>
      </c>
      <c r="B26" s="21"/>
      <c r="C26" s="22"/>
      <c r="D26" s="23"/>
      <c r="E26" s="23"/>
      <c r="F26" s="24"/>
    </row>
    <row r="27" spans="1:6" ht="25.5" x14ac:dyDescent="0.2">
      <c r="A27" s="28" t="s">
        <v>48</v>
      </c>
      <c r="B27" s="1" t="s">
        <v>49</v>
      </c>
      <c r="C27" s="26">
        <v>39127</v>
      </c>
      <c r="D27" s="2" t="s">
        <v>596</v>
      </c>
      <c r="E27" s="2" t="s">
        <v>6</v>
      </c>
      <c r="F27" s="27" t="s">
        <v>51</v>
      </c>
    </row>
    <row r="28" spans="1:6" ht="25.5" x14ac:dyDescent="0.2">
      <c r="B28" s="1" t="s">
        <v>49</v>
      </c>
      <c r="C28" s="26">
        <v>39133</v>
      </c>
      <c r="D28" s="2" t="s">
        <v>596</v>
      </c>
      <c r="E28" s="2" t="s">
        <v>847</v>
      </c>
      <c r="F28" s="3" t="s">
        <v>52</v>
      </c>
    </row>
    <row r="29" spans="1:6" x14ac:dyDescent="0.2">
      <c r="B29" s="1" t="s">
        <v>49</v>
      </c>
      <c r="C29" s="26">
        <v>39150</v>
      </c>
      <c r="D29" s="26" t="s">
        <v>598</v>
      </c>
      <c r="E29" s="2" t="s">
        <v>601</v>
      </c>
      <c r="F29" s="3">
        <v>52687</v>
      </c>
    </row>
    <row r="30" spans="1:6" x14ac:dyDescent="0.2">
      <c r="B30" s="1" t="s">
        <v>49</v>
      </c>
      <c r="C30" s="26">
        <v>39150</v>
      </c>
      <c r="D30" s="26" t="s">
        <v>603</v>
      </c>
      <c r="E30" s="2" t="s">
        <v>601</v>
      </c>
      <c r="F30" s="3">
        <v>52693</v>
      </c>
    </row>
    <row r="31" spans="1:6" x14ac:dyDescent="0.2">
      <c r="B31" s="1" t="s">
        <v>49</v>
      </c>
      <c r="C31" s="26">
        <v>39161</v>
      </c>
      <c r="D31" s="2" t="s">
        <v>599</v>
      </c>
      <c r="E31" s="2" t="s">
        <v>606</v>
      </c>
      <c r="F31" s="3">
        <v>52786</v>
      </c>
    </row>
    <row r="32" spans="1:6" x14ac:dyDescent="0.2">
      <c r="C32" s="26"/>
      <c r="F32" s="27"/>
    </row>
    <row r="33" spans="1:6" x14ac:dyDescent="0.2">
      <c r="A33" s="20" t="s">
        <v>1249</v>
      </c>
      <c r="B33" s="21"/>
      <c r="C33" s="22"/>
      <c r="D33" s="23"/>
      <c r="E33" s="23"/>
      <c r="F33" s="24"/>
    </row>
    <row r="34" spans="1:6" ht="38.25" x14ac:dyDescent="0.2">
      <c r="A34" s="25" t="s">
        <v>1250</v>
      </c>
      <c r="B34" s="1" t="s">
        <v>1251</v>
      </c>
      <c r="C34" s="26">
        <v>40870</v>
      </c>
      <c r="D34" s="2" t="s">
        <v>596</v>
      </c>
      <c r="E34" s="2" t="s">
        <v>1252</v>
      </c>
      <c r="F34" s="27" t="s">
        <v>1253</v>
      </c>
    </row>
    <row r="35" spans="1:6" x14ac:dyDescent="0.2">
      <c r="B35" s="1" t="s">
        <v>1251</v>
      </c>
      <c r="C35" s="26">
        <v>40878</v>
      </c>
      <c r="D35" s="2" t="s">
        <v>599</v>
      </c>
      <c r="E35" s="2" t="s">
        <v>1254</v>
      </c>
      <c r="F35" s="27">
        <v>211943</v>
      </c>
    </row>
    <row r="36" spans="1:6" x14ac:dyDescent="0.2">
      <c r="B36" s="1" t="s">
        <v>1251</v>
      </c>
      <c r="C36" s="26">
        <v>40890</v>
      </c>
      <c r="D36" s="2" t="s">
        <v>598</v>
      </c>
      <c r="E36" s="2" t="s">
        <v>1191</v>
      </c>
      <c r="F36" s="3">
        <v>212187</v>
      </c>
    </row>
    <row r="37" spans="1:6" x14ac:dyDescent="0.2">
      <c r="B37" s="1" t="s">
        <v>1251</v>
      </c>
      <c r="C37" s="26">
        <v>40898</v>
      </c>
      <c r="D37" s="1" t="s">
        <v>911</v>
      </c>
      <c r="E37" s="1" t="s">
        <v>1197</v>
      </c>
      <c r="F37" s="1">
        <v>212823</v>
      </c>
    </row>
    <row r="38" spans="1:6" x14ac:dyDescent="0.2">
      <c r="A38" s="28"/>
      <c r="B38" s="1" t="s">
        <v>1251</v>
      </c>
      <c r="C38" s="26">
        <v>40898</v>
      </c>
      <c r="D38" s="2" t="s">
        <v>599</v>
      </c>
      <c r="E38" s="2" t="s">
        <v>1232</v>
      </c>
      <c r="F38" s="3">
        <v>212672</v>
      </c>
    </row>
    <row r="39" spans="1:6" x14ac:dyDescent="0.2">
      <c r="C39" s="26"/>
      <c r="D39" s="1"/>
      <c r="E39" s="1"/>
      <c r="F39" s="1"/>
    </row>
    <row r="40" spans="1:6" x14ac:dyDescent="0.2">
      <c r="A40" s="20" t="s">
        <v>1744</v>
      </c>
      <c r="B40" s="21"/>
      <c r="C40" s="22"/>
      <c r="D40" s="23"/>
      <c r="E40" s="23"/>
      <c r="F40" s="24"/>
    </row>
    <row r="41" spans="1:6" ht="175.5" customHeight="1" x14ac:dyDescent="0.2">
      <c r="A41" s="25" t="s">
        <v>1745</v>
      </c>
      <c r="B41" s="1" t="s">
        <v>1746</v>
      </c>
      <c r="C41" s="26">
        <v>41813</v>
      </c>
      <c r="D41" s="2" t="s">
        <v>596</v>
      </c>
      <c r="E41" s="2" t="s">
        <v>1747</v>
      </c>
      <c r="F41" s="27" t="s">
        <v>1748</v>
      </c>
    </row>
    <row r="42" spans="1:6" x14ac:dyDescent="0.2">
      <c r="B42" s="1" t="s">
        <v>1746</v>
      </c>
      <c r="C42" s="26">
        <v>41828</v>
      </c>
      <c r="D42" s="2" t="s">
        <v>598</v>
      </c>
      <c r="E42" s="2" t="s">
        <v>601</v>
      </c>
      <c r="F42" s="27">
        <v>258035</v>
      </c>
    </row>
    <row r="43" spans="1:6" x14ac:dyDescent="0.2">
      <c r="B43" s="1" t="s">
        <v>1746</v>
      </c>
      <c r="C43" s="26">
        <v>41828</v>
      </c>
      <c r="D43" s="2" t="s">
        <v>911</v>
      </c>
      <c r="E43" s="2" t="s">
        <v>601</v>
      </c>
      <c r="F43" s="27">
        <v>258036</v>
      </c>
    </row>
    <row r="44" spans="1:6" ht="25.5" x14ac:dyDescent="0.2">
      <c r="B44" s="1" t="s">
        <v>1746</v>
      </c>
      <c r="C44" s="26">
        <v>41835</v>
      </c>
      <c r="D44" s="2" t="s">
        <v>596</v>
      </c>
      <c r="E44" s="2" t="s">
        <v>1749</v>
      </c>
      <c r="F44" s="27" t="s">
        <v>1750</v>
      </c>
    </row>
    <row r="45" spans="1:6" x14ac:dyDescent="0.2">
      <c r="B45" s="1" t="s">
        <v>1746</v>
      </c>
      <c r="C45" s="26">
        <v>41837</v>
      </c>
      <c r="D45" s="2" t="s">
        <v>599</v>
      </c>
      <c r="E45" s="2" t="s">
        <v>606</v>
      </c>
      <c r="F45" s="27">
        <v>258406</v>
      </c>
    </row>
    <row r="46" spans="1:6" x14ac:dyDescent="0.2">
      <c r="B46" s="1" t="s">
        <v>1746</v>
      </c>
      <c r="C46" s="26">
        <v>41841</v>
      </c>
      <c r="D46" s="2" t="s">
        <v>596</v>
      </c>
      <c r="E46" s="2" t="s">
        <v>1751</v>
      </c>
      <c r="F46" s="27" t="s">
        <v>1752</v>
      </c>
    </row>
    <row r="47" spans="1:6" x14ac:dyDescent="0.2">
      <c r="C47" s="26"/>
      <c r="F47" s="27"/>
    </row>
    <row r="48" spans="1:6" x14ac:dyDescent="0.2">
      <c r="A48" s="20" t="s">
        <v>2011</v>
      </c>
      <c r="B48" s="21"/>
      <c r="C48" s="22"/>
      <c r="D48" s="23"/>
      <c r="E48" s="23"/>
      <c r="F48" s="24"/>
    </row>
    <row r="49" spans="1:6" x14ac:dyDescent="0.2">
      <c r="A49" s="1" t="s">
        <v>2012</v>
      </c>
      <c r="B49" s="1" t="s">
        <v>2013</v>
      </c>
      <c r="C49" s="26">
        <v>42389</v>
      </c>
      <c r="D49" s="2" t="s">
        <v>596</v>
      </c>
      <c r="E49" s="2" t="s">
        <v>1818</v>
      </c>
      <c r="F49" s="27"/>
    </row>
    <row r="50" spans="1:6" x14ac:dyDescent="0.2">
      <c r="C50" s="26"/>
      <c r="E50" s="83" t="s">
        <v>2017</v>
      </c>
      <c r="F50" s="27"/>
    </row>
    <row r="51" spans="1:6" x14ac:dyDescent="0.2">
      <c r="C51" s="26"/>
      <c r="E51" s="83" t="s">
        <v>2018</v>
      </c>
      <c r="F51" s="1"/>
    </row>
    <row r="52" spans="1:6" x14ac:dyDescent="0.2">
      <c r="C52" s="26"/>
      <c r="E52" s="83" t="s">
        <v>2019</v>
      </c>
      <c r="F52" s="1"/>
    </row>
    <row r="53" spans="1:6" x14ac:dyDescent="0.2">
      <c r="C53" s="26"/>
      <c r="E53" s="83" t="s">
        <v>2020</v>
      </c>
      <c r="F53" s="27"/>
    </row>
    <row r="54" spans="1:6" x14ac:dyDescent="0.2">
      <c r="C54" s="26"/>
      <c r="E54" s="83" t="s">
        <v>2021</v>
      </c>
      <c r="F54" s="27"/>
    </row>
    <row r="55" spans="1:6" x14ac:dyDescent="0.2">
      <c r="C55" s="26"/>
      <c r="E55" s="83" t="s">
        <v>2022</v>
      </c>
      <c r="F55" s="27"/>
    </row>
    <row r="56" spans="1:6" x14ac:dyDescent="0.2">
      <c r="B56" s="1" t="s">
        <v>2013</v>
      </c>
      <c r="C56" s="26">
        <v>42389</v>
      </c>
      <c r="D56" s="2" t="s">
        <v>599</v>
      </c>
      <c r="E56" s="2" t="s">
        <v>2016</v>
      </c>
      <c r="F56" s="27"/>
    </row>
    <row r="57" spans="1:6" x14ac:dyDescent="0.2">
      <c r="B57" s="1" t="s">
        <v>2013</v>
      </c>
      <c r="C57" s="26">
        <v>42394</v>
      </c>
      <c r="D57" s="2" t="s">
        <v>599</v>
      </c>
      <c r="E57" s="2" t="s">
        <v>1816</v>
      </c>
      <c r="F57" s="27"/>
    </row>
    <row r="58" spans="1:6" ht="25.5" x14ac:dyDescent="0.2">
      <c r="B58" s="1" t="s">
        <v>2013</v>
      </c>
      <c r="C58" s="26">
        <v>42403</v>
      </c>
      <c r="D58" s="2" t="s">
        <v>598</v>
      </c>
      <c r="E58" s="2" t="s">
        <v>1948</v>
      </c>
      <c r="F58" s="27"/>
    </row>
    <row r="59" spans="1:6" ht="25.5" x14ac:dyDescent="0.2">
      <c r="B59" s="1" t="s">
        <v>2013</v>
      </c>
      <c r="C59" s="26">
        <v>42403</v>
      </c>
      <c r="D59" s="2" t="s">
        <v>911</v>
      </c>
      <c r="E59" s="2" t="s">
        <v>1911</v>
      </c>
      <c r="F59" s="27"/>
    </row>
    <row r="60" spans="1:6" ht="25.5" x14ac:dyDescent="0.2">
      <c r="B60" s="1" t="s">
        <v>2013</v>
      </c>
      <c r="C60" s="26">
        <v>42410</v>
      </c>
      <c r="D60" s="2" t="s">
        <v>596</v>
      </c>
      <c r="E60" s="2" t="s">
        <v>1964</v>
      </c>
      <c r="F60" s="27"/>
    </row>
    <row r="61" spans="1:6" x14ac:dyDescent="0.2">
      <c r="C61" s="26"/>
      <c r="E61" s="2" t="s">
        <v>2014</v>
      </c>
      <c r="F61" s="27"/>
    </row>
    <row r="62" spans="1:6" ht="25.5" x14ac:dyDescent="0.2">
      <c r="C62" s="26"/>
      <c r="E62" s="2" t="s">
        <v>2015</v>
      </c>
      <c r="F62" s="27"/>
    </row>
    <row r="63" spans="1:6" ht="25.5" x14ac:dyDescent="0.2">
      <c r="B63" s="1" t="s">
        <v>2013</v>
      </c>
      <c r="C63" s="26">
        <v>42412</v>
      </c>
      <c r="D63" s="2" t="s">
        <v>599</v>
      </c>
      <c r="E63" s="2" t="s">
        <v>1887</v>
      </c>
      <c r="F63" s="27"/>
    </row>
    <row r="64" spans="1:6" x14ac:dyDescent="0.2">
      <c r="F64" s="27"/>
    </row>
    <row r="65" spans="1:6" x14ac:dyDescent="0.2">
      <c r="A65" s="20" t="s">
        <v>2599</v>
      </c>
      <c r="B65" s="21"/>
      <c r="C65" s="22"/>
      <c r="D65" s="23"/>
      <c r="E65" s="23"/>
      <c r="F65" s="24"/>
    </row>
    <row r="66" spans="1:6" x14ac:dyDescent="0.2">
      <c r="F66" s="27"/>
    </row>
    <row r="67" spans="1:6" x14ac:dyDescent="0.2">
      <c r="B67" s="1" t="s">
        <v>2600</v>
      </c>
      <c r="C67" s="26">
        <v>43543</v>
      </c>
      <c r="D67" s="2" t="s">
        <v>596</v>
      </c>
      <c r="E67" s="2" t="s">
        <v>2538</v>
      </c>
      <c r="F67" s="27"/>
    </row>
    <row r="68" spans="1:6" x14ac:dyDescent="0.2">
      <c r="B68" s="1" t="s">
        <v>2600</v>
      </c>
      <c r="C68" s="26">
        <v>43543</v>
      </c>
      <c r="D68" s="2" t="s">
        <v>599</v>
      </c>
      <c r="E68" s="2" t="s">
        <v>2598</v>
      </c>
      <c r="F68" s="27"/>
    </row>
    <row r="69" spans="1:6" x14ac:dyDescent="0.2">
      <c r="B69" s="1" t="s">
        <v>2600</v>
      </c>
      <c r="C69" s="26">
        <v>43544</v>
      </c>
      <c r="D69" s="2" t="s">
        <v>599</v>
      </c>
      <c r="E69" s="2" t="s">
        <v>1816</v>
      </c>
      <c r="F69" s="27"/>
    </row>
    <row r="70" spans="1:6" x14ac:dyDescent="0.2">
      <c r="B70" s="1" t="s">
        <v>2600</v>
      </c>
      <c r="C70" s="26">
        <v>43557</v>
      </c>
      <c r="D70" s="2" t="s">
        <v>1139</v>
      </c>
      <c r="E70" s="2" t="s">
        <v>1815</v>
      </c>
      <c r="F70" s="27"/>
    </row>
    <row r="71" spans="1:6" ht="25.5" x14ac:dyDescent="0.2">
      <c r="B71" s="1" t="s">
        <v>2600</v>
      </c>
      <c r="C71" s="26">
        <v>43557</v>
      </c>
      <c r="D71" s="2" t="s">
        <v>911</v>
      </c>
      <c r="E71" s="2" t="s">
        <v>1888</v>
      </c>
      <c r="F71" s="27"/>
    </row>
    <row r="72" spans="1:6" ht="25.5" x14ac:dyDescent="0.2">
      <c r="B72" s="1" t="s">
        <v>2600</v>
      </c>
      <c r="C72" s="26">
        <v>43557</v>
      </c>
      <c r="D72" s="2" t="s">
        <v>598</v>
      </c>
      <c r="E72" s="2" t="s">
        <v>1813</v>
      </c>
      <c r="F72" s="27"/>
    </row>
    <row r="73" spans="1:6" ht="25.5" x14ac:dyDescent="0.2">
      <c r="B73" s="1" t="s">
        <v>2600</v>
      </c>
      <c r="C73" s="26">
        <v>43566</v>
      </c>
      <c r="D73" s="2" t="s">
        <v>599</v>
      </c>
      <c r="E73" s="2" t="s">
        <v>2536</v>
      </c>
      <c r="F73" s="27"/>
    </row>
    <row r="74" spans="1:6" x14ac:dyDescent="0.2">
      <c r="F74" s="27"/>
    </row>
    <row r="75" spans="1:6" x14ac:dyDescent="0.2">
      <c r="F75" s="27"/>
    </row>
    <row r="76" spans="1:6" x14ac:dyDescent="0.2">
      <c r="F76" s="27"/>
    </row>
    <row r="77" spans="1:6" x14ac:dyDescent="0.2">
      <c r="F77" s="27"/>
    </row>
    <row r="78" spans="1:6" x14ac:dyDescent="0.2">
      <c r="F78" s="27"/>
    </row>
    <row r="79" spans="1:6" x14ac:dyDescent="0.2">
      <c r="C79" s="26"/>
      <c r="F79" s="27"/>
    </row>
    <row r="80" spans="1: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sheetData>
  <sortState ref="C68:D74">
    <sortCondition ref="C68"/>
  </sortState>
  <phoneticPr fontId="2" type="noConversion"/>
  <printOptions headings="1" gridLines="1"/>
  <pageMargins left="0.5" right="0.5" top="0.59" bottom="0.5" header="0.25" footer="0.5"/>
  <pageSetup scale="99" fitToHeight="6" orientation="landscape" r:id="rId1"/>
  <headerFooter alignWithMargins="0">
    <oddHeader>&amp;C&amp;"Arial,Bold"&amp;14Rocky Mountain Power DSM Program History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A1:F96"/>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143</v>
      </c>
    </row>
    <row r="6" spans="1:6" x14ac:dyDescent="0.2">
      <c r="A6" s="16" t="s">
        <v>718</v>
      </c>
      <c r="B6" s="16"/>
      <c r="C6" s="16"/>
      <c r="D6" s="17" t="s">
        <v>820</v>
      </c>
    </row>
    <row r="7" spans="1:6" x14ac:dyDescent="0.2">
      <c r="A7" s="16" t="s">
        <v>683</v>
      </c>
      <c r="B7" s="16"/>
      <c r="C7" s="16"/>
      <c r="D7" s="32">
        <v>35130</v>
      </c>
    </row>
    <row r="9" spans="1:6" x14ac:dyDescent="0.2">
      <c r="A9" s="16" t="s">
        <v>91</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681</v>
      </c>
      <c r="B12" s="21"/>
      <c r="C12" s="22"/>
      <c r="D12" s="23"/>
      <c r="E12" s="23"/>
      <c r="F12" s="24"/>
    </row>
    <row r="13" spans="1:6" x14ac:dyDescent="0.2">
      <c r="A13" s="1" t="s">
        <v>820</v>
      </c>
      <c r="C13" s="26"/>
      <c r="F13" s="27"/>
    </row>
    <row r="14" spans="1:6" x14ac:dyDescent="0.2">
      <c r="C14" s="26"/>
      <c r="F14" s="27"/>
    </row>
    <row r="15" spans="1:6" x14ac:dyDescent="0.2">
      <c r="A15" s="20" t="s">
        <v>137</v>
      </c>
      <c r="B15" s="21"/>
      <c r="C15" s="22"/>
      <c r="D15" s="23"/>
      <c r="E15" s="23"/>
      <c r="F15" s="24"/>
    </row>
    <row r="16" spans="1:6" x14ac:dyDescent="0.2">
      <c r="A16" s="34" t="s">
        <v>820</v>
      </c>
      <c r="B16" s="1" t="s">
        <v>136</v>
      </c>
      <c r="C16" s="26">
        <v>34159</v>
      </c>
      <c r="D16" s="2" t="s">
        <v>596</v>
      </c>
      <c r="E16" s="2" t="s">
        <v>6</v>
      </c>
      <c r="F16" s="3" t="s">
        <v>820</v>
      </c>
    </row>
    <row r="17" spans="1:6" x14ac:dyDescent="0.2">
      <c r="B17" s="1" t="s">
        <v>136</v>
      </c>
      <c r="C17" s="26">
        <v>34177</v>
      </c>
      <c r="D17" s="2" t="s">
        <v>598</v>
      </c>
      <c r="E17" s="2" t="s">
        <v>601</v>
      </c>
      <c r="F17" s="3" t="s">
        <v>820</v>
      </c>
    </row>
    <row r="18" spans="1:6" x14ac:dyDescent="0.2">
      <c r="B18" s="1" t="s">
        <v>136</v>
      </c>
      <c r="C18" s="26">
        <v>38756</v>
      </c>
      <c r="D18" s="2" t="s">
        <v>599</v>
      </c>
      <c r="E18" s="2" t="s">
        <v>138</v>
      </c>
      <c r="F18" s="3" t="s">
        <v>139</v>
      </c>
    </row>
    <row r="19" spans="1:6" x14ac:dyDescent="0.2">
      <c r="C19" s="26"/>
      <c r="F19" s="27"/>
    </row>
    <row r="20" spans="1:6" x14ac:dyDescent="0.2">
      <c r="C20" s="26"/>
      <c r="F20" s="27"/>
    </row>
    <row r="21" spans="1:6" x14ac:dyDescent="0.2">
      <c r="A21" s="20" t="s">
        <v>142</v>
      </c>
      <c r="B21" s="21"/>
      <c r="C21" s="22"/>
      <c r="D21" s="23"/>
      <c r="E21" s="23"/>
      <c r="F21" s="24"/>
    </row>
    <row r="22" spans="1:6" x14ac:dyDescent="0.2">
      <c r="A22" s="25" t="s">
        <v>140</v>
      </c>
      <c r="B22" s="1" t="s">
        <v>350</v>
      </c>
      <c r="C22" s="26">
        <v>35100</v>
      </c>
      <c r="D22" s="2" t="s">
        <v>596</v>
      </c>
      <c r="E22" s="2" t="s">
        <v>664</v>
      </c>
      <c r="F22" s="27" t="s">
        <v>597</v>
      </c>
    </row>
    <row r="23" spans="1:6" x14ac:dyDescent="0.2">
      <c r="A23" s="25"/>
      <c r="B23" s="1" t="s">
        <v>350</v>
      </c>
      <c r="C23" s="26">
        <v>35130</v>
      </c>
      <c r="D23" s="2" t="s">
        <v>603</v>
      </c>
      <c r="E23" s="2" t="s">
        <v>601</v>
      </c>
      <c r="F23" s="27" t="s">
        <v>597</v>
      </c>
    </row>
    <row r="24" spans="1:6" x14ac:dyDescent="0.2">
      <c r="B24" s="1" t="s">
        <v>350</v>
      </c>
      <c r="C24" s="26">
        <v>35131</v>
      </c>
      <c r="D24" s="2" t="s">
        <v>598</v>
      </c>
      <c r="E24" s="2" t="s">
        <v>601</v>
      </c>
      <c r="F24" s="27" t="s">
        <v>144</v>
      </c>
    </row>
    <row r="25" spans="1:6" x14ac:dyDescent="0.2">
      <c r="B25" s="1" t="s">
        <v>350</v>
      </c>
      <c r="C25" s="26">
        <v>35163</v>
      </c>
      <c r="D25" s="2" t="s">
        <v>599</v>
      </c>
      <c r="E25" s="2" t="s">
        <v>141</v>
      </c>
      <c r="F25" s="27" t="s">
        <v>145</v>
      </c>
    </row>
    <row r="26" spans="1:6" x14ac:dyDescent="0.2">
      <c r="B26" s="1" t="s">
        <v>350</v>
      </c>
      <c r="C26" s="26">
        <v>35201</v>
      </c>
      <c r="D26" s="2" t="s">
        <v>603</v>
      </c>
      <c r="E26" s="2" t="s">
        <v>601</v>
      </c>
      <c r="F26" s="27" t="s">
        <v>597</v>
      </c>
    </row>
    <row r="27" spans="1:6" x14ac:dyDescent="0.2">
      <c r="C27" s="26"/>
      <c r="F27" s="27"/>
    </row>
    <row r="28" spans="1:6" x14ac:dyDescent="0.2">
      <c r="C28" s="26"/>
      <c r="F28" s="27"/>
    </row>
    <row r="29" spans="1:6" x14ac:dyDescent="0.2">
      <c r="C29" s="26"/>
      <c r="F29" s="27"/>
    </row>
    <row r="30" spans="1:6" x14ac:dyDescent="0.2">
      <c r="C30" s="26"/>
      <c r="F30" s="27"/>
    </row>
    <row r="31" spans="1:6" x14ac:dyDescent="0.2">
      <c r="C31" s="26"/>
      <c r="F31" s="27"/>
    </row>
    <row r="32" spans="1:6" x14ac:dyDescent="0.2">
      <c r="C32" s="26"/>
      <c r="F32" s="27"/>
    </row>
    <row r="33" spans="3:6" x14ac:dyDescent="0.2">
      <c r="C33" s="26"/>
      <c r="F33" s="27"/>
    </row>
    <row r="34" spans="3:6" x14ac:dyDescent="0.2">
      <c r="C34" s="26"/>
      <c r="F34" s="27"/>
    </row>
    <row r="35" spans="3:6" x14ac:dyDescent="0.2">
      <c r="C35" s="26"/>
      <c r="F35" s="27"/>
    </row>
    <row r="36" spans="3:6" x14ac:dyDescent="0.2">
      <c r="C36" s="26"/>
      <c r="F36" s="27"/>
    </row>
    <row r="37" spans="3:6" x14ac:dyDescent="0.2">
      <c r="C37" s="26"/>
      <c r="F37" s="27"/>
    </row>
    <row r="38" spans="3:6" x14ac:dyDescent="0.2">
      <c r="C38" s="26"/>
      <c r="F38" s="27"/>
    </row>
    <row r="39" spans="3:6" x14ac:dyDescent="0.2">
      <c r="C39" s="26"/>
      <c r="F39" s="27"/>
    </row>
    <row r="40" spans="3:6" x14ac:dyDescent="0.2">
      <c r="C40" s="26"/>
      <c r="F40" s="27"/>
    </row>
    <row r="41" spans="3:6" x14ac:dyDescent="0.2">
      <c r="C41" s="26"/>
      <c r="F41" s="27"/>
    </row>
    <row r="42" spans="3:6" x14ac:dyDescent="0.2">
      <c r="C42" s="26"/>
      <c r="F42" s="27"/>
    </row>
    <row r="43" spans="3:6" x14ac:dyDescent="0.2">
      <c r="C43" s="26"/>
      <c r="F43" s="27"/>
    </row>
    <row r="44" spans="3:6" x14ac:dyDescent="0.2">
      <c r="C44" s="26"/>
      <c r="F44" s="27"/>
    </row>
    <row r="45" spans="3:6" x14ac:dyDescent="0.2">
      <c r="C45" s="26"/>
      <c r="F45" s="27"/>
    </row>
    <row r="46" spans="3:6" x14ac:dyDescent="0.2">
      <c r="C46" s="26"/>
      <c r="F46" s="27"/>
    </row>
    <row r="47" spans="3:6" x14ac:dyDescent="0.2">
      <c r="C47" s="26"/>
      <c r="F47" s="27"/>
    </row>
    <row r="48" spans="3: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A1:F98"/>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143</v>
      </c>
    </row>
    <row r="6" spans="1:6" x14ac:dyDescent="0.2">
      <c r="A6" s="16" t="s">
        <v>718</v>
      </c>
      <c r="B6" s="16"/>
      <c r="C6" s="16"/>
      <c r="D6" s="17" t="s">
        <v>820</v>
      </c>
    </row>
    <row r="7" spans="1:6" x14ac:dyDescent="0.2">
      <c r="A7" s="16" t="s">
        <v>683</v>
      </c>
      <c r="B7" s="16"/>
      <c r="C7" s="16"/>
      <c r="D7" s="32">
        <v>35130</v>
      </c>
    </row>
    <row r="9" spans="1:6" x14ac:dyDescent="0.2">
      <c r="A9" s="16" t="s">
        <v>92</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681</v>
      </c>
      <c r="B12" s="21"/>
      <c r="C12" s="22"/>
      <c r="D12" s="23"/>
      <c r="E12" s="23"/>
      <c r="F12" s="24"/>
    </row>
    <row r="13" spans="1:6" x14ac:dyDescent="0.2">
      <c r="A13" s="1" t="s">
        <v>820</v>
      </c>
      <c r="C13" s="26"/>
      <c r="F13" s="27"/>
    </row>
    <row r="14" spans="1:6" x14ac:dyDescent="0.2">
      <c r="C14" s="26"/>
      <c r="F14" s="27"/>
    </row>
    <row r="15" spans="1:6" x14ac:dyDescent="0.2">
      <c r="A15" s="20" t="s">
        <v>137</v>
      </c>
      <c r="B15" s="21"/>
      <c r="C15" s="22"/>
      <c r="D15" s="23"/>
      <c r="E15" s="23"/>
      <c r="F15" s="24"/>
    </row>
    <row r="16" spans="1:6" x14ac:dyDescent="0.2">
      <c r="A16" s="34" t="s">
        <v>820</v>
      </c>
      <c r="B16" s="1" t="s">
        <v>136</v>
      </c>
      <c r="C16" s="26">
        <v>34159</v>
      </c>
      <c r="D16" s="2" t="s">
        <v>596</v>
      </c>
      <c r="E16" s="2" t="s">
        <v>6</v>
      </c>
      <c r="F16" s="3" t="s">
        <v>820</v>
      </c>
    </row>
    <row r="17" spans="1:6" x14ac:dyDescent="0.2">
      <c r="B17" s="1" t="s">
        <v>136</v>
      </c>
      <c r="C17" s="26">
        <v>34177</v>
      </c>
      <c r="D17" s="2" t="s">
        <v>598</v>
      </c>
      <c r="E17" s="2" t="s">
        <v>601</v>
      </c>
      <c r="F17" s="3" t="s">
        <v>820</v>
      </c>
    </row>
    <row r="18" spans="1:6" x14ac:dyDescent="0.2">
      <c r="B18" s="1" t="s">
        <v>136</v>
      </c>
      <c r="C18" s="26">
        <v>38756</v>
      </c>
      <c r="D18" s="2" t="s">
        <v>599</v>
      </c>
      <c r="E18" s="2" t="s">
        <v>138</v>
      </c>
      <c r="F18" s="3" t="s">
        <v>139</v>
      </c>
    </row>
    <row r="19" spans="1:6" x14ac:dyDescent="0.2">
      <c r="C19" s="26"/>
      <c r="D19" s="1"/>
      <c r="E19" s="1"/>
      <c r="F19" s="1"/>
    </row>
    <row r="20" spans="1:6" x14ac:dyDescent="0.2">
      <c r="C20" s="26"/>
      <c r="F20" s="27"/>
    </row>
    <row r="21" spans="1:6" x14ac:dyDescent="0.2">
      <c r="A21" s="20" t="s">
        <v>142</v>
      </c>
      <c r="B21" s="21"/>
      <c r="C21" s="22"/>
      <c r="D21" s="23"/>
      <c r="E21" s="23"/>
      <c r="F21" s="24"/>
    </row>
    <row r="22" spans="1:6" x14ac:dyDescent="0.2">
      <c r="A22" s="25" t="s">
        <v>140</v>
      </c>
      <c r="B22" s="1" t="s">
        <v>350</v>
      </c>
      <c r="C22" s="26">
        <v>35100</v>
      </c>
      <c r="D22" s="2" t="s">
        <v>596</v>
      </c>
      <c r="E22" s="2" t="s">
        <v>664</v>
      </c>
      <c r="F22" s="27" t="s">
        <v>597</v>
      </c>
    </row>
    <row r="23" spans="1:6" x14ac:dyDescent="0.2">
      <c r="A23" s="25"/>
      <c r="B23" s="1" t="s">
        <v>350</v>
      </c>
      <c r="C23" s="26">
        <v>35130</v>
      </c>
      <c r="D23" s="2" t="s">
        <v>603</v>
      </c>
      <c r="E23" s="2" t="s">
        <v>601</v>
      </c>
      <c r="F23" s="27" t="s">
        <v>597</v>
      </c>
    </row>
    <row r="24" spans="1:6" x14ac:dyDescent="0.2">
      <c r="B24" s="1" t="s">
        <v>350</v>
      </c>
      <c r="C24" s="26">
        <v>35131</v>
      </c>
      <c r="D24" s="2" t="s">
        <v>598</v>
      </c>
      <c r="E24" s="2" t="s">
        <v>601</v>
      </c>
      <c r="F24" s="27" t="s">
        <v>144</v>
      </c>
    </row>
    <row r="25" spans="1:6" x14ac:dyDescent="0.2">
      <c r="B25" s="1" t="s">
        <v>350</v>
      </c>
      <c r="C25" s="26">
        <v>35163</v>
      </c>
      <c r="D25" s="2" t="s">
        <v>599</v>
      </c>
      <c r="E25" s="2" t="s">
        <v>141</v>
      </c>
      <c r="F25" s="27" t="s">
        <v>145</v>
      </c>
    </row>
    <row r="26" spans="1:6" x14ac:dyDescent="0.2">
      <c r="B26" s="1" t="s">
        <v>350</v>
      </c>
      <c r="C26" s="26">
        <v>35201</v>
      </c>
      <c r="D26" s="2" t="s">
        <v>603</v>
      </c>
      <c r="E26" s="2" t="s">
        <v>601</v>
      </c>
      <c r="F26" s="27" t="s">
        <v>597</v>
      </c>
    </row>
    <row r="27" spans="1:6" x14ac:dyDescent="0.2">
      <c r="C27" s="26"/>
      <c r="F27" s="27"/>
    </row>
    <row r="28" spans="1:6" x14ac:dyDescent="0.2">
      <c r="C28" s="26"/>
      <c r="F28" s="27"/>
    </row>
    <row r="29" spans="1:6" x14ac:dyDescent="0.2">
      <c r="C29" s="26"/>
      <c r="F29" s="27"/>
    </row>
    <row r="30" spans="1:6" x14ac:dyDescent="0.2">
      <c r="C30" s="26"/>
      <c r="F30" s="27"/>
    </row>
    <row r="31" spans="1:6" x14ac:dyDescent="0.2">
      <c r="C31" s="26"/>
      <c r="F31" s="27"/>
    </row>
    <row r="32" spans="1:6" x14ac:dyDescent="0.2">
      <c r="C32" s="26"/>
      <c r="F32" s="27"/>
    </row>
    <row r="33" spans="3:6" x14ac:dyDescent="0.2">
      <c r="C33" s="26"/>
      <c r="F33" s="27"/>
    </row>
    <row r="34" spans="3:6" x14ac:dyDescent="0.2">
      <c r="C34" s="26"/>
      <c r="F34" s="27"/>
    </row>
    <row r="35" spans="3:6" x14ac:dyDescent="0.2">
      <c r="C35" s="26"/>
      <c r="F35" s="27"/>
    </row>
    <row r="36" spans="3:6" x14ac:dyDescent="0.2">
      <c r="C36" s="26"/>
      <c r="F36" s="27"/>
    </row>
    <row r="37" spans="3:6" x14ac:dyDescent="0.2">
      <c r="C37" s="26"/>
      <c r="F37" s="27"/>
    </row>
    <row r="38" spans="3:6" x14ac:dyDescent="0.2">
      <c r="C38" s="26"/>
      <c r="F38" s="27"/>
    </row>
    <row r="39" spans="3:6" x14ac:dyDescent="0.2">
      <c r="C39" s="26"/>
      <c r="F39" s="27"/>
    </row>
    <row r="40" spans="3:6" x14ac:dyDescent="0.2">
      <c r="C40" s="26"/>
      <c r="F40" s="27"/>
    </row>
    <row r="41" spans="3:6" x14ac:dyDescent="0.2">
      <c r="C41" s="26"/>
      <c r="F41" s="27"/>
    </row>
    <row r="42" spans="3:6" x14ac:dyDescent="0.2">
      <c r="C42" s="26"/>
      <c r="F42" s="27"/>
    </row>
    <row r="43" spans="3:6" x14ac:dyDescent="0.2">
      <c r="C43" s="26"/>
      <c r="F43" s="27"/>
    </row>
    <row r="44" spans="3:6" x14ac:dyDescent="0.2">
      <c r="C44" s="26"/>
      <c r="F44" s="27"/>
    </row>
    <row r="45" spans="3:6" x14ac:dyDescent="0.2">
      <c r="C45" s="26"/>
      <c r="F45" s="27"/>
    </row>
    <row r="46" spans="3:6" x14ac:dyDescent="0.2">
      <c r="C46" s="26"/>
      <c r="F46" s="27"/>
    </row>
    <row r="47" spans="3:6" x14ac:dyDescent="0.2">
      <c r="C47" s="26"/>
      <c r="F47" s="27"/>
    </row>
    <row r="48" spans="3: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F146"/>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35130</v>
      </c>
    </row>
    <row r="7" spans="1:6" x14ac:dyDescent="0.2">
      <c r="A7" s="16" t="s">
        <v>683</v>
      </c>
      <c r="B7" s="16"/>
      <c r="C7" s="16"/>
      <c r="D7" s="17">
        <v>41456</v>
      </c>
    </row>
    <row r="9" spans="1:6" x14ac:dyDescent="0.2">
      <c r="A9" s="16" t="s">
        <v>809</v>
      </c>
    </row>
    <row r="10" spans="1:6" x14ac:dyDescent="0.2">
      <c r="A10" s="16" t="s">
        <v>810</v>
      </c>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146</v>
      </c>
      <c r="B13" s="21"/>
      <c r="C13" s="22"/>
      <c r="D13" s="23"/>
      <c r="E13" s="23"/>
      <c r="F13" s="24"/>
    </row>
    <row r="14" spans="1:6" x14ac:dyDescent="0.2">
      <c r="A14" s="25" t="s">
        <v>140</v>
      </c>
      <c r="B14" s="1" t="s">
        <v>350</v>
      </c>
      <c r="C14" s="26">
        <v>35100</v>
      </c>
      <c r="D14" s="2" t="s">
        <v>596</v>
      </c>
      <c r="E14" s="2" t="s">
        <v>664</v>
      </c>
      <c r="F14" s="27" t="s">
        <v>597</v>
      </c>
    </row>
    <row r="15" spans="1:6" x14ac:dyDescent="0.2">
      <c r="A15" s="25"/>
      <c r="B15" s="1" t="s">
        <v>350</v>
      </c>
      <c r="C15" s="26">
        <v>35130</v>
      </c>
      <c r="D15" s="2" t="s">
        <v>603</v>
      </c>
      <c r="E15" s="2" t="s">
        <v>601</v>
      </c>
      <c r="F15" s="27" t="s">
        <v>597</v>
      </c>
    </row>
    <row r="16" spans="1:6" x14ac:dyDescent="0.2">
      <c r="B16" s="1" t="s">
        <v>350</v>
      </c>
      <c r="C16" s="26">
        <v>35131</v>
      </c>
      <c r="D16" s="2" t="s">
        <v>598</v>
      </c>
      <c r="E16" s="2" t="s">
        <v>601</v>
      </c>
      <c r="F16" s="27" t="s">
        <v>144</v>
      </c>
    </row>
    <row r="17" spans="1:6" x14ac:dyDescent="0.2">
      <c r="B17" s="1" t="s">
        <v>350</v>
      </c>
      <c r="C17" s="26">
        <v>35163</v>
      </c>
      <c r="D17" s="2" t="s">
        <v>599</v>
      </c>
      <c r="E17" s="2" t="s">
        <v>141</v>
      </c>
      <c r="F17" s="27" t="s">
        <v>145</v>
      </c>
    </row>
    <row r="18" spans="1:6" x14ac:dyDescent="0.2">
      <c r="B18" s="1" t="s">
        <v>350</v>
      </c>
      <c r="C18" s="26">
        <v>35201</v>
      </c>
      <c r="D18" s="2" t="s">
        <v>603</v>
      </c>
      <c r="E18" s="2" t="s">
        <v>601</v>
      </c>
      <c r="F18" s="27" t="s">
        <v>597</v>
      </c>
    </row>
    <row r="19" spans="1:6" x14ac:dyDescent="0.2">
      <c r="C19" s="26"/>
      <c r="F19" s="27"/>
    </row>
    <row r="20" spans="1:6" x14ac:dyDescent="0.2">
      <c r="C20" s="26"/>
      <c r="F20" s="27"/>
    </row>
    <row r="21" spans="1:6" x14ac:dyDescent="0.2">
      <c r="C21" s="26"/>
      <c r="F21" s="27"/>
    </row>
    <row r="22" spans="1:6" x14ac:dyDescent="0.2">
      <c r="A22" s="20" t="s">
        <v>147</v>
      </c>
      <c r="B22" s="21"/>
      <c r="C22" s="22"/>
      <c r="D22" s="23"/>
      <c r="E22" s="23"/>
      <c r="F22" s="24"/>
    </row>
    <row r="23" spans="1:6" x14ac:dyDescent="0.2">
      <c r="A23" s="28" t="s">
        <v>797</v>
      </c>
      <c r="B23" s="1" t="s">
        <v>617</v>
      </c>
      <c r="C23" s="26">
        <v>37068</v>
      </c>
      <c r="D23" s="2" t="s">
        <v>596</v>
      </c>
      <c r="E23" s="2" t="s">
        <v>664</v>
      </c>
      <c r="F23" s="3" t="s">
        <v>834</v>
      </c>
    </row>
    <row r="24" spans="1:6" x14ac:dyDescent="0.2">
      <c r="B24" s="1" t="s">
        <v>617</v>
      </c>
      <c r="C24" s="26">
        <v>37082</v>
      </c>
      <c r="D24" s="2" t="s">
        <v>603</v>
      </c>
      <c r="E24" s="2" t="s">
        <v>798</v>
      </c>
      <c r="F24" s="3">
        <v>25648</v>
      </c>
    </row>
    <row r="25" spans="1:6" x14ac:dyDescent="0.2">
      <c r="B25" s="1" t="s">
        <v>617</v>
      </c>
      <c r="C25" s="26">
        <v>37083</v>
      </c>
      <c r="D25" s="2" t="s">
        <v>598</v>
      </c>
      <c r="E25" s="2" t="s">
        <v>601</v>
      </c>
      <c r="F25" s="3">
        <v>25649</v>
      </c>
    </row>
    <row r="26" spans="1:6" ht="25.5" x14ac:dyDescent="0.2">
      <c r="B26" s="1" t="s">
        <v>617</v>
      </c>
      <c r="C26" s="26">
        <v>37084</v>
      </c>
      <c r="D26" s="2" t="s">
        <v>799</v>
      </c>
      <c r="E26" s="1" t="s">
        <v>601</v>
      </c>
      <c r="F26" s="1">
        <v>25686</v>
      </c>
    </row>
    <row r="27" spans="1:6" ht="25.5" x14ac:dyDescent="0.2">
      <c r="B27" s="1" t="s">
        <v>617</v>
      </c>
      <c r="C27" s="26">
        <v>37084</v>
      </c>
      <c r="D27" s="2" t="s">
        <v>600</v>
      </c>
      <c r="E27" s="2" t="s">
        <v>601</v>
      </c>
      <c r="F27" s="3">
        <v>25696</v>
      </c>
    </row>
    <row r="28" spans="1:6" ht="25.5" x14ac:dyDescent="0.2">
      <c r="B28" s="1" t="s">
        <v>617</v>
      </c>
      <c r="C28" s="26">
        <v>37084</v>
      </c>
      <c r="D28" s="2" t="s">
        <v>801</v>
      </c>
      <c r="E28" s="2" t="s">
        <v>601</v>
      </c>
      <c r="F28" s="3">
        <v>25747</v>
      </c>
    </row>
    <row r="29" spans="1:6" x14ac:dyDescent="0.2">
      <c r="B29" s="1" t="s">
        <v>617</v>
      </c>
      <c r="C29" s="26">
        <v>37085</v>
      </c>
      <c r="D29" s="2" t="s">
        <v>780</v>
      </c>
      <c r="E29" s="2" t="s">
        <v>601</v>
      </c>
      <c r="F29" s="27" t="s">
        <v>597</v>
      </c>
    </row>
    <row r="30" spans="1:6" x14ac:dyDescent="0.2">
      <c r="B30" s="1" t="s">
        <v>617</v>
      </c>
      <c r="C30" s="26">
        <v>37090</v>
      </c>
      <c r="D30" s="2" t="s">
        <v>599</v>
      </c>
      <c r="E30" s="2" t="s">
        <v>800</v>
      </c>
      <c r="F30" s="3">
        <v>25774</v>
      </c>
    </row>
    <row r="31" spans="1:6" ht="25.5" x14ac:dyDescent="0.2">
      <c r="B31" s="1" t="s">
        <v>617</v>
      </c>
      <c r="C31" s="26">
        <v>37131</v>
      </c>
      <c r="D31" s="2" t="s">
        <v>600</v>
      </c>
      <c r="E31" s="2" t="s">
        <v>601</v>
      </c>
      <c r="F31" s="3">
        <v>26202</v>
      </c>
    </row>
    <row r="32" spans="1:6" ht="25.5" x14ac:dyDescent="0.2">
      <c r="B32" s="1" t="s">
        <v>617</v>
      </c>
      <c r="C32" s="26">
        <v>37131</v>
      </c>
      <c r="D32" s="2" t="s">
        <v>801</v>
      </c>
      <c r="E32" s="2" t="s">
        <v>601</v>
      </c>
      <c r="F32" s="27" t="s">
        <v>597</v>
      </c>
    </row>
    <row r="33" spans="1:6" x14ac:dyDescent="0.2">
      <c r="C33" s="26"/>
    </row>
    <row r="34" spans="1:6" x14ac:dyDescent="0.2">
      <c r="C34" s="26"/>
      <c r="D34" s="1"/>
      <c r="E34" s="1"/>
      <c r="F34" s="1"/>
    </row>
    <row r="35" spans="1:6" x14ac:dyDescent="0.2">
      <c r="A35" s="20" t="s">
        <v>110</v>
      </c>
      <c r="B35" s="21"/>
      <c r="C35" s="22"/>
      <c r="D35" s="23"/>
      <c r="E35" s="23"/>
      <c r="F35" s="24"/>
    </row>
    <row r="36" spans="1:6" ht="25.5" x14ac:dyDescent="0.2">
      <c r="A36" s="28" t="s">
        <v>844</v>
      </c>
      <c r="B36" s="1" t="s">
        <v>845</v>
      </c>
      <c r="C36" s="26">
        <v>38089</v>
      </c>
      <c r="D36" s="2" t="s">
        <v>596</v>
      </c>
      <c r="E36" s="2" t="s">
        <v>664</v>
      </c>
      <c r="F36" s="2" t="s">
        <v>848</v>
      </c>
    </row>
    <row r="37" spans="1:6" ht="25.5" x14ac:dyDescent="0.2">
      <c r="B37" s="1" t="s">
        <v>845</v>
      </c>
      <c r="C37" s="26">
        <v>38113</v>
      </c>
      <c r="D37" s="2" t="s">
        <v>596</v>
      </c>
      <c r="E37" s="2" t="s">
        <v>846</v>
      </c>
      <c r="F37" s="2" t="s">
        <v>849</v>
      </c>
    </row>
    <row r="38" spans="1:6" x14ac:dyDescent="0.2">
      <c r="B38" s="1" t="s">
        <v>845</v>
      </c>
      <c r="C38" s="26">
        <v>38113</v>
      </c>
      <c r="D38" s="2" t="s">
        <v>598</v>
      </c>
      <c r="E38" s="2" t="s">
        <v>601</v>
      </c>
      <c r="F38" s="3">
        <v>38287</v>
      </c>
    </row>
    <row r="39" spans="1:6" x14ac:dyDescent="0.2">
      <c r="B39" s="1" t="s">
        <v>845</v>
      </c>
      <c r="C39" s="26">
        <v>38113</v>
      </c>
      <c r="D39" s="2" t="s">
        <v>603</v>
      </c>
      <c r="E39" s="2" t="s">
        <v>601</v>
      </c>
      <c r="F39" s="3">
        <v>38288</v>
      </c>
    </row>
    <row r="40" spans="1:6" x14ac:dyDescent="0.2">
      <c r="B40" s="1" t="s">
        <v>845</v>
      </c>
      <c r="C40" s="26">
        <v>38135</v>
      </c>
      <c r="D40" s="2" t="s">
        <v>599</v>
      </c>
      <c r="E40" s="2" t="s">
        <v>851</v>
      </c>
      <c r="F40" s="3">
        <v>38431</v>
      </c>
    </row>
    <row r="41" spans="1:6" ht="25.5" x14ac:dyDescent="0.2">
      <c r="B41" s="1" t="s">
        <v>845</v>
      </c>
      <c r="C41" s="26">
        <v>38127</v>
      </c>
      <c r="D41" s="2" t="s">
        <v>596</v>
      </c>
      <c r="E41" s="2" t="s">
        <v>847</v>
      </c>
      <c r="F41" s="2" t="s">
        <v>850</v>
      </c>
    </row>
    <row r="42" spans="1:6" x14ac:dyDescent="0.2">
      <c r="C42" s="26"/>
    </row>
    <row r="43" spans="1:6" x14ac:dyDescent="0.2">
      <c r="C43" s="26"/>
      <c r="F43" s="27"/>
    </row>
    <row r="44" spans="1:6" x14ac:dyDescent="0.2">
      <c r="A44" s="20" t="s">
        <v>108</v>
      </c>
      <c r="B44" s="21"/>
      <c r="C44" s="22"/>
      <c r="D44" s="23"/>
      <c r="E44" s="23"/>
      <c r="F44" s="24"/>
    </row>
    <row r="45" spans="1:6" x14ac:dyDescent="0.2">
      <c r="A45" s="28" t="s">
        <v>866</v>
      </c>
      <c r="B45" s="1" t="s">
        <v>867</v>
      </c>
      <c r="C45" s="26">
        <v>38309</v>
      </c>
      <c r="D45" s="2" t="s">
        <v>596</v>
      </c>
      <c r="E45" s="2" t="s">
        <v>664</v>
      </c>
      <c r="F45" s="27" t="s">
        <v>868</v>
      </c>
    </row>
    <row r="46" spans="1:6" x14ac:dyDescent="0.2">
      <c r="B46" s="1" t="s">
        <v>867</v>
      </c>
      <c r="C46" s="26">
        <v>38334</v>
      </c>
      <c r="D46" s="2" t="s">
        <v>598</v>
      </c>
      <c r="E46" s="2" t="s">
        <v>601</v>
      </c>
      <c r="F46" s="27">
        <v>41943</v>
      </c>
    </row>
    <row r="47" spans="1:6" x14ac:dyDescent="0.2">
      <c r="B47" s="1" t="s">
        <v>867</v>
      </c>
      <c r="C47" s="26">
        <v>38336</v>
      </c>
      <c r="D47" s="2" t="s">
        <v>599</v>
      </c>
      <c r="E47" s="2" t="s">
        <v>606</v>
      </c>
      <c r="F47" s="3">
        <v>41951</v>
      </c>
    </row>
    <row r="48" spans="1:6" x14ac:dyDescent="0.2">
      <c r="A48" s="28"/>
      <c r="C48" s="26"/>
    </row>
    <row r="49" spans="1:6" x14ac:dyDescent="0.2">
      <c r="C49" s="26"/>
    </row>
    <row r="50" spans="1:6" x14ac:dyDescent="0.2">
      <c r="A50" s="20" t="s">
        <v>36</v>
      </c>
      <c r="B50" s="21"/>
      <c r="C50" s="21"/>
      <c r="D50" s="23"/>
      <c r="E50" s="23"/>
      <c r="F50" s="24"/>
    </row>
    <row r="51" spans="1:6" ht="89.25" x14ac:dyDescent="0.2">
      <c r="A51" s="28" t="s">
        <v>35</v>
      </c>
      <c r="B51" s="1" t="s">
        <v>34</v>
      </c>
      <c r="C51" s="26">
        <v>39038</v>
      </c>
      <c r="D51" s="2" t="s">
        <v>596</v>
      </c>
      <c r="E51" s="2" t="s">
        <v>638</v>
      </c>
      <c r="F51" s="2" t="s">
        <v>37</v>
      </c>
    </row>
    <row r="52" spans="1:6" x14ac:dyDescent="0.2">
      <c r="B52" s="1" t="s">
        <v>34</v>
      </c>
      <c r="C52" s="26">
        <v>39072</v>
      </c>
      <c r="D52" s="2" t="s">
        <v>598</v>
      </c>
      <c r="E52" s="2" t="s">
        <v>601</v>
      </c>
      <c r="F52" s="3">
        <v>51919</v>
      </c>
    </row>
    <row r="53" spans="1:6" x14ac:dyDescent="0.2">
      <c r="B53" s="1" t="s">
        <v>34</v>
      </c>
      <c r="C53" s="26">
        <v>39086</v>
      </c>
      <c r="D53" s="2" t="s">
        <v>599</v>
      </c>
      <c r="E53" s="2" t="s">
        <v>606</v>
      </c>
      <c r="F53" s="3">
        <v>51961</v>
      </c>
    </row>
    <row r="54" spans="1:6" x14ac:dyDescent="0.2">
      <c r="A54" s="28"/>
      <c r="C54" s="26"/>
    </row>
    <row r="55" spans="1:6" x14ac:dyDescent="0.2">
      <c r="C55" s="26"/>
    </row>
    <row r="56" spans="1:6" x14ac:dyDescent="0.2">
      <c r="A56" s="20" t="s">
        <v>61</v>
      </c>
      <c r="B56" s="21"/>
      <c r="C56" s="21"/>
      <c r="D56" s="23"/>
      <c r="E56" s="23"/>
      <c r="F56" s="24"/>
    </row>
    <row r="57" spans="1:6" ht="51" x14ac:dyDescent="0.2">
      <c r="A57" s="34" t="s">
        <v>820</v>
      </c>
      <c r="B57" s="1" t="s">
        <v>57</v>
      </c>
      <c r="C57" s="26">
        <v>39086</v>
      </c>
      <c r="D57" s="2" t="s">
        <v>596</v>
      </c>
      <c r="E57" s="2" t="s">
        <v>58</v>
      </c>
      <c r="F57" s="2" t="s">
        <v>59</v>
      </c>
    </row>
    <row r="58" spans="1:6" x14ac:dyDescent="0.2">
      <c r="B58" s="1" t="s">
        <v>57</v>
      </c>
      <c r="C58" s="26">
        <v>39107</v>
      </c>
      <c r="D58" s="2" t="s">
        <v>598</v>
      </c>
      <c r="E58" s="2" t="s">
        <v>601</v>
      </c>
      <c r="F58" s="3">
        <v>52234</v>
      </c>
    </row>
    <row r="59" spans="1:6" x14ac:dyDescent="0.2">
      <c r="B59" s="1" t="s">
        <v>57</v>
      </c>
      <c r="C59" s="26">
        <v>39119</v>
      </c>
      <c r="D59" s="2" t="s">
        <v>599</v>
      </c>
      <c r="E59" s="2" t="s">
        <v>606</v>
      </c>
      <c r="F59" s="3">
        <v>52344</v>
      </c>
    </row>
    <row r="61" spans="1:6" x14ac:dyDescent="0.2">
      <c r="C61" s="26"/>
      <c r="F61" s="27"/>
    </row>
    <row r="62" spans="1:6" x14ac:dyDescent="0.2">
      <c r="A62" s="20" t="s">
        <v>100</v>
      </c>
      <c r="B62" s="21"/>
      <c r="C62" s="22"/>
      <c r="D62" s="23"/>
      <c r="E62" s="23"/>
      <c r="F62" s="24"/>
    </row>
    <row r="63" spans="1:6" x14ac:dyDescent="0.2">
      <c r="A63" s="28" t="s">
        <v>116</v>
      </c>
      <c r="B63" s="1" t="s">
        <v>98</v>
      </c>
      <c r="C63" s="26">
        <v>39868</v>
      </c>
      <c r="D63" s="26" t="s">
        <v>596</v>
      </c>
      <c r="E63" s="2" t="s">
        <v>664</v>
      </c>
      <c r="F63" s="3" t="s">
        <v>99</v>
      </c>
    </row>
    <row r="64" spans="1:6" x14ac:dyDescent="0.2">
      <c r="B64" s="1" t="s">
        <v>98</v>
      </c>
      <c r="C64" s="26">
        <v>39882</v>
      </c>
      <c r="D64" s="2" t="s">
        <v>598</v>
      </c>
      <c r="E64" s="2" t="s">
        <v>601</v>
      </c>
      <c r="F64" s="3">
        <v>61139</v>
      </c>
    </row>
    <row r="65" spans="1:6" x14ac:dyDescent="0.2">
      <c r="B65" s="1" t="s">
        <v>98</v>
      </c>
      <c r="C65" s="26">
        <v>39904</v>
      </c>
      <c r="D65" s="2" t="s">
        <v>599</v>
      </c>
      <c r="E65" s="2" t="s">
        <v>606</v>
      </c>
      <c r="F65" s="27">
        <v>61442</v>
      </c>
    </row>
    <row r="66" spans="1:6" x14ac:dyDescent="0.2">
      <c r="D66" s="1"/>
      <c r="E66" s="1"/>
      <c r="F66" s="1"/>
    </row>
    <row r="67" spans="1:6" x14ac:dyDescent="0.2">
      <c r="A67" s="20" t="s">
        <v>1501</v>
      </c>
      <c r="B67" s="21"/>
      <c r="C67" s="22"/>
      <c r="D67" s="23"/>
      <c r="E67" s="23"/>
      <c r="F67" s="24"/>
    </row>
    <row r="68" spans="1:6" ht="76.5" x14ac:dyDescent="0.2">
      <c r="B68" s="1" t="s">
        <v>1502</v>
      </c>
      <c r="C68" s="26">
        <v>41415</v>
      </c>
      <c r="D68" s="2" t="s">
        <v>596</v>
      </c>
      <c r="E68" s="2" t="s">
        <v>1503</v>
      </c>
      <c r="F68" s="27" t="s">
        <v>1504</v>
      </c>
    </row>
    <row r="69" spans="1:6" x14ac:dyDescent="0.2">
      <c r="B69" s="1" t="s">
        <v>1502</v>
      </c>
      <c r="C69" s="26">
        <v>41437</v>
      </c>
      <c r="D69" s="2" t="s">
        <v>598</v>
      </c>
      <c r="E69" s="2" t="s">
        <v>601</v>
      </c>
      <c r="F69" s="27">
        <v>244773</v>
      </c>
    </row>
    <row r="70" spans="1:6" x14ac:dyDescent="0.2">
      <c r="B70" s="1" t="s">
        <v>1502</v>
      </c>
      <c r="C70" s="26">
        <v>41437</v>
      </c>
      <c r="D70" s="2" t="s">
        <v>911</v>
      </c>
      <c r="E70" s="2" t="s">
        <v>601</v>
      </c>
      <c r="F70" s="27">
        <v>244775</v>
      </c>
    </row>
    <row r="71" spans="1:6" x14ac:dyDescent="0.2">
      <c r="B71" s="1" t="s">
        <v>1502</v>
      </c>
      <c r="C71" s="26">
        <v>41442</v>
      </c>
      <c r="D71" s="2" t="s">
        <v>596</v>
      </c>
      <c r="E71" s="2" t="s">
        <v>1505</v>
      </c>
      <c r="F71" s="27" t="s">
        <v>1506</v>
      </c>
    </row>
    <row r="72" spans="1:6" x14ac:dyDescent="0.2">
      <c r="B72" s="1" t="s">
        <v>1502</v>
      </c>
      <c r="C72" s="26">
        <v>41445</v>
      </c>
      <c r="D72" s="2" t="s">
        <v>911</v>
      </c>
      <c r="E72" s="2" t="s">
        <v>601</v>
      </c>
      <c r="F72" s="27">
        <v>245041</v>
      </c>
    </row>
    <row r="73" spans="1:6" x14ac:dyDescent="0.2">
      <c r="B73" s="1" t="s">
        <v>1502</v>
      </c>
      <c r="C73" s="26">
        <v>41453</v>
      </c>
      <c r="D73" s="2" t="s">
        <v>599</v>
      </c>
      <c r="E73" s="2" t="s">
        <v>1507</v>
      </c>
      <c r="F73" s="27">
        <v>245201</v>
      </c>
    </row>
    <row r="74" spans="1:6" x14ac:dyDescent="0.2">
      <c r="C74" s="26"/>
      <c r="F74" s="27"/>
    </row>
    <row r="75" spans="1:6" x14ac:dyDescent="0.2">
      <c r="C75" s="26"/>
      <c r="F75" s="27"/>
    </row>
    <row r="76" spans="1:6" x14ac:dyDescent="0.2">
      <c r="C76" s="26"/>
      <c r="F76" s="27"/>
    </row>
    <row r="77" spans="1:6" x14ac:dyDescent="0.2">
      <c r="C77" s="26"/>
      <c r="F77" s="27"/>
    </row>
    <row r="78" spans="1:6" x14ac:dyDescent="0.2">
      <c r="C78" s="26"/>
      <c r="F78" s="27"/>
    </row>
    <row r="79" spans="1:6" x14ac:dyDescent="0.2">
      <c r="C79" s="26"/>
      <c r="F79" s="27"/>
    </row>
    <row r="80" spans="1: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row r="125" spans="3:6" x14ac:dyDescent="0.2">
      <c r="C125" s="26"/>
      <c r="F125" s="27"/>
    </row>
    <row r="126" spans="3:6" x14ac:dyDescent="0.2">
      <c r="C126" s="26"/>
      <c r="F126" s="27"/>
    </row>
    <row r="127" spans="3:6" x14ac:dyDescent="0.2">
      <c r="C127" s="26"/>
      <c r="F127" s="27"/>
    </row>
    <row r="128" spans="3:6" x14ac:dyDescent="0.2">
      <c r="C128" s="26"/>
      <c r="F128" s="27"/>
    </row>
    <row r="129" spans="3:6" x14ac:dyDescent="0.2">
      <c r="C129" s="26"/>
      <c r="F129" s="27"/>
    </row>
    <row r="130" spans="3:6" x14ac:dyDescent="0.2">
      <c r="C130" s="26"/>
      <c r="F130" s="27"/>
    </row>
    <row r="131" spans="3:6" x14ac:dyDescent="0.2">
      <c r="C131" s="26"/>
      <c r="F131" s="27"/>
    </row>
    <row r="132" spans="3:6" x14ac:dyDescent="0.2">
      <c r="C132" s="26"/>
      <c r="F132" s="27"/>
    </row>
    <row r="133" spans="3:6" x14ac:dyDescent="0.2">
      <c r="C133" s="26"/>
      <c r="F133" s="27"/>
    </row>
    <row r="134" spans="3:6" x14ac:dyDescent="0.2">
      <c r="C134" s="26"/>
      <c r="F134" s="27"/>
    </row>
    <row r="135" spans="3:6" x14ac:dyDescent="0.2">
      <c r="C135" s="26"/>
      <c r="F135" s="27"/>
    </row>
    <row r="136" spans="3:6" x14ac:dyDescent="0.2">
      <c r="C136" s="26"/>
      <c r="F136" s="27"/>
    </row>
    <row r="137" spans="3:6" x14ac:dyDescent="0.2">
      <c r="C137" s="26"/>
      <c r="F137" s="27"/>
    </row>
    <row r="138" spans="3:6" x14ac:dyDescent="0.2">
      <c r="C138" s="26"/>
      <c r="F138" s="27"/>
    </row>
    <row r="139" spans="3:6" x14ac:dyDescent="0.2">
      <c r="C139" s="26"/>
      <c r="F139" s="27"/>
    </row>
    <row r="140" spans="3:6" x14ac:dyDescent="0.2">
      <c r="C140" s="26"/>
      <c r="F140" s="27"/>
    </row>
    <row r="141" spans="3:6" x14ac:dyDescent="0.2">
      <c r="C141" s="26"/>
      <c r="F141" s="27"/>
    </row>
    <row r="142" spans="3:6" x14ac:dyDescent="0.2">
      <c r="C142" s="26"/>
      <c r="F142" s="27"/>
    </row>
    <row r="143" spans="3:6" x14ac:dyDescent="0.2">
      <c r="C143" s="26"/>
      <c r="F143" s="27"/>
    </row>
    <row r="144" spans="3:6" x14ac:dyDescent="0.2">
      <c r="C144" s="26"/>
      <c r="F144" s="27"/>
    </row>
    <row r="145" spans="3:6" x14ac:dyDescent="0.2">
      <c r="C145" s="26"/>
      <c r="F145" s="27"/>
    </row>
    <row r="146" spans="3:6" x14ac:dyDescent="0.2">
      <c r="C146" s="26"/>
      <c r="F146"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F123"/>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38443</v>
      </c>
    </row>
    <row r="7" spans="1:6" x14ac:dyDescent="0.2">
      <c r="A7" s="16" t="s">
        <v>683</v>
      </c>
      <c r="B7" s="16"/>
      <c r="C7" s="16"/>
      <c r="D7" s="17">
        <v>41456</v>
      </c>
    </row>
    <row r="9" spans="1:6" x14ac:dyDescent="0.2">
      <c r="A9" s="16" t="s">
        <v>901</v>
      </c>
    </row>
    <row r="10" spans="1:6" x14ac:dyDescent="0.2">
      <c r="A10" s="16"/>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ht="25.5" x14ac:dyDescent="0.2">
      <c r="A14" s="28" t="s">
        <v>902</v>
      </c>
      <c r="B14" s="1" t="s">
        <v>903</v>
      </c>
      <c r="C14" s="26">
        <v>38397</v>
      </c>
      <c r="D14" s="2" t="s">
        <v>596</v>
      </c>
      <c r="E14" s="2" t="s">
        <v>664</v>
      </c>
      <c r="F14" s="27" t="s">
        <v>904</v>
      </c>
    </row>
    <row r="15" spans="1:6" x14ac:dyDescent="0.2">
      <c r="B15" s="1" t="s">
        <v>903</v>
      </c>
      <c r="C15" s="26">
        <v>38443</v>
      </c>
      <c r="D15" s="2" t="s">
        <v>598</v>
      </c>
      <c r="E15" s="2" t="s">
        <v>905</v>
      </c>
      <c r="F15" s="3">
        <v>43827</v>
      </c>
    </row>
    <row r="16" spans="1:6" x14ac:dyDescent="0.2">
      <c r="B16" s="1" t="s">
        <v>903</v>
      </c>
      <c r="C16" s="26">
        <v>38449</v>
      </c>
      <c r="D16" s="2" t="s">
        <v>599</v>
      </c>
      <c r="E16" s="2" t="s">
        <v>606</v>
      </c>
      <c r="F16" s="3">
        <v>43828</v>
      </c>
    </row>
    <row r="17" spans="1:6" x14ac:dyDescent="0.2">
      <c r="C17" s="26"/>
    </row>
    <row r="18" spans="1:6" x14ac:dyDescent="0.2">
      <c r="A18" s="1" t="s">
        <v>0</v>
      </c>
      <c r="C18" s="26"/>
    </row>
    <row r="19" spans="1:6" x14ac:dyDescent="0.2">
      <c r="A19" s="1" t="s">
        <v>1</v>
      </c>
      <c r="C19" s="26"/>
    </row>
    <row r="20" spans="1:6" x14ac:dyDescent="0.2">
      <c r="C20" s="26"/>
      <c r="D20" s="1"/>
      <c r="E20" s="1"/>
      <c r="F20" s="1"/>
    </row>
    <row r="21" spans="1:6" x14ac:dyDescent="0.2">
      <c r="A21" s="20" t="s">
        <v>117</v>
      </c>
      <c r="B21" s="21"/>
      <c r="C21" s="22"/>
      <c r="D21" s="23"/>
      <c r="E21" s="23"/>
      <c r="F21" s="24"/>
    </row>
    <row r="22" spans="1:6" x14ac:dyDescent="0.2">
      <c r="A22" s="34"/>
      <c r="B22" s="1" t="s">
        <v>906</v>
      </c>
      <c r="C22" s="26">
        <v>38442</v>
      </c>
      <c r="D22" s="2" t="s">
        <v>596</v>
      </c>
      <c r="E22" s="2" t="s">
        <v>831</v>
      </c>
      <c r="F22" s="27" t="s">
        <v>907</v>
      </c>
    </row>
    <row r="23" spans="1:6" x14ac:dyDescent="0.2">
      <c r="B23" s="1" t="s">
        <v>906</v>
      </c>
      <c r="C23" s="26">
        <v>38443</v>
      </c>
      <c r="D23" s="2" t="s">
        <v>598</v>
      </c>
      <c r="E23" s="2" t="s">
        <v>601</v>
      </c>
      <c r="F23" s="2">
        <v>43799</v>
      </c>
    </row>
    <row r="24" spans="1:6" x14ac:dyDescent="0.2">
      <c r="B24" s="1" t="s">
        <v>906</v>
      </c>
      <c r="C24" s="26">
        <v>38447</v>
      </c>
      <c r="D24" s="2" t="s">
        <v>599</v>
      </c>
      <c r="E24" s="2" t="s">
        <v>606</v>
      </c>
      <c r="F24" s="3">
        <v>43798</v>
      </c>
    </row>
    <row r="25" spans="1:6" x14ac:dyDescent="0.2">
      <c r="A25" s="28"/>
      <c r="C25" s="26"/>
    </row>
    <row r="26" spans="1:6" x14ac:dyDescent="0.2">
      <c r="A26" s="20" t="s">
        <v>1501</v>
      </c>
      <c r="B26" s="21"/>
      <c r="C26" s="22"/>
      <c r="D26" s="23"/>
      <c r="E26" s="23"/>
      <c r="F26" s="24"/>
    </row>
    <row r="27" spans="1:6" ht="76.5" x14ac:dyDescent="0.2">
      <c r="B27" s="1" t="s">
        <v>1502</v>
      </c>
      <c r="C27" s="26">
        <v>41415</v>
      </c>
      <c r="D27" s="2" t="s">
        <v>596</v>
      </c>
      <c r="E27" s="2" t="s">
        <v>1503</v>
      </c>
      <c r="F27" s="27" t="s">
        <v>1504</v>
      </c>
    </row>
    <row r="28" spans="1:6" x14ac:dyDescent="0.2">
      <c r="B28" s="1" t="s">
        <v>1502</v>
      </c>
      <c r="C28" s="26">
        <v>41437</v>
      </c>
      <c r="D28" s="2" t="s">
        <v>598</v>
      </c>
      <c r="E28" s="2" t="s">
        <v>601</v>
      </c>
      <c r="F28" s="27">
        <v>244773</v>
      </c>
    </row>
    <row r="29" spans="1:6" x14ac:dyDescent="0.2">
      <c r="B29" s="1" t="s">
        <v>1502</v>
      </c>
      <c r="C29" s="26">
        <v>41437</v>
      </c>
      <c r="D29" s="2" t="s">
        <v>911</v>
      </c>
      <c r="E29" s="2" t="s">
        <v>601</v>
      </c>
      <c r="F29" s="27">
        <v>244775</v>
      </c>
    </row>
    <row r="30" spans="1:6" x14ac:dyDescent="0.2">
      <c r="B30" s="1" t="s">
        <v>1502</v>
      </c>
      <c r="C30" s="26">
        <v>41442</v>
      </c>
      <c r="D30" s="2" t="s">
        <v>596</v>
      </c>
      <c r="E30" s="2" t="s">
        <v>1505</v>
      </c>
      <c r="F30" s="27" t="s">
        <v>1506</v>
      </c>
    </row>
    <row r="31" spans="1:6" x14ac:dyDescent="0.2">
      <c r="B31" s="1" t="s">
        <v>1502</v>
      </c>
      <c r="C31" s="26">
        <v>41445</v>
      </c>
      <c r="D31" s="2" t="s">
        <v>911</v>
      </c>
      <c r="E31" s="2" t="s">
        <v>601</v>
      </c>
      <c r="F31" s="27">
        <v>245041</v>
      </c>
    </row>
    <row r="32" spans="1:6" x14ac:dyDescent="0.2">
      <c r="B32" s="1" t="s">
        <v>1502</v>
      </c>
      <c r="C32" s="26">
        <v>41453</v>
      </c>
      <c r="D32" s="2" t="s">
        <v>599</v>
      </c>
      <c r="E32" s="2" t="s">
        <v>1507</v>
      </c>
      <c r="F32" s="27">
        <v>245201</v>
      </c>
    </row>
    <row r="33" spans="1:6" x14ac:dyDescent="0.2">
      <c r="C33" s="26"/>
    </row>
    <row r="34" spans="1:6" x14ac:dyDescent="0.2">
      <c r="C34" s="26"/>
    </row>
    <row r="35" spans="1:6" x14ac:dyDescent="0.2">
      <c r="C35" s="26"/>
    </row>
    <row r="36" spans="1:6" x14ac:dyDescent="0.2">
      <c r="C36" s="26"/>
    </row>
    <row r="38" spans="1:6" x14ac:dyDescent="0.2">
      <c r="C38" s="26"/>
      <c r="F38" s="27"/>
    </row>
    <row r="39" spans="1:6" x14ac:dyDescent="0.2">
      <c r="C39" s="26"/>
      <c r="F39" s="27"/>
    </row>
    <row r="40" spans="1:6" x14ac:dyDescent="0.2">
      <c r="C40" s="26"/>
      <c r="F40" s="27"/>
    </row>
    <row r="41" spans="1:6" x14ac:dyDescent="0.2">
      <c r="C41" s="26"/>
      <c r="F41" s="27"/>
    </row>
    <row r="43" spans="1:6" x14ac:dyDescent="0.2">
      <c r="D43" s="1"/>
      <c r="E43" s="1"/>
      <c r="F43" s="1"/>
    </row>
    <row r="44" spans="1:6" x14ac:dyDescent="0.2">
      <c r="A44" s="28"/>
      <c r="C44" s="26"/>
    </row>
    <row r="45" spans="1:6" x14ac:dyDescent="0.2">
      <c r="C45" s="26"/>
      <c r="D45" s="1"/>
      <c r="E45" s="1"/>
      <c r="F45" s="1"/>
    </row>
    <row r="46" spans="1:6" x14ac:dyDescent="0.2">
      <c r="C46" s="26"/>
      <c r="F46" s="27"/>
    </row>
    <row r="47" spans="1:6" x14ac:dyDescent="0.2">
      <c r="C47" s="26"/>
      <c r="F47" s="27"/>
    </row>
    <row r="48" spans="1: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pageSetUpPr fitToPage="1"/>
  </sheetPr>
  <dimension ref="A1:F308"/>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17">
        <v>37382</v>
      </c>
    </row>
    <row r="7" spans="1:6" x14ac:dyDescent="0.2">
      <c r="A7" s="16" t="s">
        <v>683</v>
      </c>
      <c r="B7" s="16"/>
      <c r="C7" s="16"/>
      <c r="D7" s="31"/>
    </row>
    <row r="9" spans="1:6" x14ac:dyDescent="0.2">
      <c r="A9" s="16" t="s">
        <v>118</v>
      </c>
    </row>
    <row r="10" spans="1:6" x14ac:dyDescent="0.2">
      <c r="A10" s="16"/>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ht="25.5" x14ac:dyDescent="0.2">
      <c r="A14" s="25" t="s">
        <v>119</v>
      </c>
      <c r="B14" s="1" t="s">
        <v>120</v>
      </c>
      <c r="C14" s="26">
        <v>37344</v>
      </c>
      <c r="D14" s="2" t="s">
        <v>596</v>
      </c>
      <c r="E14" s="2" t="s">
        <v>664</v>
      </c>
      <c r="F14" s="27" t="s">
        <v>121</v>
      </c>
    </row>
    <row r="15" spans="1:6" x14ac:dyDescent="0.2">
      <c r="B15" s="1" t="s">
        <v>120</v>
      </c>
      <c r="C15" s="26">
        <v>37412</v>
      </c>
      <c r="D15" s="2" t="s">
        <v>598</v>
      </c>
      <c r="E15" s="2" t="s">
        <v>601</v>
      </c>
      <c r="F15" s="3">
        <v>29724</v>
      </c>
    </row>
    <row r="16" spans="1:6" x14ac:dyDescent="0.2">
      <c r="B16" s="1" t="s">
        <v>120</v>
      </c>
      <c r="C16" s="26">
        <v>37431</v>
      </c>
      <c r="D16" s="1" t="s">
        <v>599</v>
      </c>
      <c r="E16" s="1" t="s">
        <v>606</v>
      </c>
      <c r="F16" s="1">
        <v>29875</v>
      </c>
    </row>
    <row r="17" spans="1:6" x14ac:dyDescent="0.2">
      <c r="A17" s="28"/>
      <c r="B17" s="1" t="s">
        <v>120</v>
      </c>
      <c r="C17" s="26">
        <v>37434</v>
      </c>
      <c r="D17" s="2" t="s">
        <v>599</v>
      </c>
      <c r="E17" s="2" t="s">
        <v>122</v>
      </c>
      <c r="F17" s="3">
        <v>29962</v>
      </c>
    </row>
    <row r="18" spans="1:6" x14ac:dyDescent="0.2">
      <c r="C18" s="26"/>
    </row>
    <row r="19" spans="1:6" x14ac:dyDescent="0.2">
      <c r="C19" s="26"/>
    </row>
    <row r="20" spans="1:6" x14ac:dyDescent="0.2">
      <c r="A20" s="20" t="s">
        <v>127</v>
      </c>
      <c r="B20" s="21"/>
      <c r="C20" s="22"/>
      <c r="D20" s="23"/>
      <c r="E20" s="23"/>
      <c r="F20" s="24"/>
    </row>
    <row r="21" spans="1:6" x14ac:dyDescent="0.2">
      <c r="A21" s="28" t="s">
        <v>123</v>
      </c>
      <c r="B21" s="1" t="s">
        <v>124</v>
      </c>
      <c r="C21" s="26">
        <v>38705</v>
      </c>
      <c r="D21" s="2" t="s">
        <v>596</v>
      </c>
      <c r="E21" s="2" t="s">
        <v>664</v>
      </c>
      <c r="F21" s="27" t="s">
        <v>125</v>
      </c>
    </row>
    <row r="22" spans="1:6" x14ac:dyDescent="0.2">
      <c r="B22" s="1" t="s">
        <v>124</v>
      </c>
      <c r="C22" s="26">
        <v>38729</v>
      </c>
      <c r="D22" s="2" t="s">
        <v>596</v>
      </c>
      <c r="E22" s="2" t="s">
        <v>847</v>
      </c>
      <c r="F22" s="27" t="s">
        <v>126</v>
      </c>
    </row>
    <row r="23" spans="1:6" x14ac:dyDescent="0.2">
      <c r="B23" s="1" t="s">
        <v>124</v>
      </c>
      <c r="C23" s="26">
        <v>39100</v>
      </c>
      <c r="D23" s="2" t="s">
        <v>598</v>
      </c>
      <c r="E23" s="2" t="s">
        <v>601</v>
      </c>
      <c r="F23" s="3">
        <v>47292</v>
      </c>
    </row>
    <row r="24" spans="1:6" x14ac:dyDescent="0.2">
      <c r="B24" s="1" t="s">
        <v>124</v>
      </c>
      <c r="C24" s="26">
        <v>38741</v>
      </c>
      <c r="D24" s="2" t="s">
        <v>599</v>
      </c>
      <c r="E24" s="2" t="s">
        <v>606</v>
      </c>
      <c r="F24" s="27">
        <v>47382</v>
      </c>
    </row>
    <row r="25" spans="1:6" x14ac:dyDescent="0.2">
      <c r="C25" s="26"/>
      <c r="F25" s="27"/>
    </row>
    <row r="26" spans="1:6" x14ac:dyDescent="0.2">
      <c r="C26" s="26"/>
      <c r="F26" s="27"/>
    </row>
    <row r="27" spans="1:6" x14ac:dyDescent="0.2">
      <c r="A27" s="20" t="s">
        <v>130</v>
      </c>
      <c r="B27" s="21"/>
      <c r="C27" s="22"/>
      <c r="D27" s="23"/>
      <c r="E27" s="23"/>
      <c r="F27" s="24"/>
    </row>
    <row r="28" spans="1:6" x14ac:dyDescent="0.2">
      <c r="A28" s="28" t="s">
        <v>129</v>
      </c>
      <c r="B28" s="1" t="s">
        <v>128</v>
      </c>
      <c r="C28" s="26">
        <v>39584</v>
      </c>
      <c r="D28" s="2" t="s">
        <v>596</v>
      </c>
      <c r="E28" s="2" t="s">
        <v>664</v>
      </c>
      <c r="F28" s="27" t="s">
        <v>131</v>
      </c>
    </row>
    <row r="29" spans="1:6" x14ac:dyDescent="0.2">
      <c r="B29" s="1" t="s">
        <v>128</v>
      </c>
      <c r="C29" s="26">
        <v>39608</v>
      </c>
      <c r="D29" s="2" t="s">
        <v>598</v>
      </c>
      <c r="E29" s="2" t="s">
        <v>601</v>
      </c>
      <c r="F29" s="27">
        <v>57752</v>
      </c>
    </row>
    <row r="30" spans="1:6" x14ac:dyDescent="0.2">
      <c r="B30" s="1" t="s">
        <v>128</v>
      </c>
      <c r="C30" s="26">
        <v>39609</v>
      </c>
      <c r="D30" s="2" t="s">
        <v>598</v>
      </c>
      <c r="E30" s="2" t="s">
        <v>828</v>
      </c>
      <c r="F30" s="3">
        <v>57763</v>
      </c>
    </row>
    <row r="31" spans="1:6" x14ac:dyDescent="0.2">
      <c r="B31" s="1" t="s">
        <v>128</v>
      </c>
      <c r="C31" s="26">
        <v>39612</v>
      </c>
      <c r="D31" s="2" t="s">
        <v>599</v>
      </c>
      <c r="E31" s="2" t="s">
        <v>602</v>
      </c>
      <c r="F31" s="27">
        <v>57811</v>
      </c>
    </row>
    <row r="32" spans="1:6" x14ac:dyDescent="0.2">
      <c r="B32" s="1" t="s">
        <v>128</v>
      </c>
      <c r="C32" s="26">
        <v>39625</v>
      </c>
      <c r="D32" s="2" t="s">
        <v>596</v>
      </c>
      <c r="E32" s="2" t="s">
        <v>846</v>
      </c>
      <c r="F32" s="27" t="s">
        <v>132</v>
      </c>
    </row>
    <row r="33" spans="1:6" x14ac:dyDescent="0.2">
      <c r="B33" s="1" t="s">
        <v>128</v>
      </c>
      <c r="C33" s="26">
        <v>39637</v>
      </c>
      <c r="D33" s="2" t="s">
        <v>598</v>
      </c>
      <c r="E33" s="2" t="s">
        <v>601</v>
      </c>
      <c r="F33" s="27">
        <v>58055</v>
      </c>
    </row>
    <row r="34" spans="1:6" x14ac:dyDescent="0.2">
      <c r="B34" s="1" t="s">
        <v>128</v>
      </c>
      <c r="C34" s="26">
        <v>39658</v>
      </c>
      <c r="D34" s="2" t="s">
        <v>596</v>
      </c>
      <c r="E34" s="2" t="s">
        <v>846</v>
      </c>
      <c r="F34" s="27" t="s">
        <v>133</v>
      </c>
    </row>
    <row r="35" spans="1:6" x14ac:dyDescent="0.2">
      <c r="B35" s="1" t="s">
        <v>128</v>
      </c>
      <c r="C35" s="26">
        <v>39665</v>
      </c>
      <c r="D35" s="2" t="s">
        <v>598</v>
      </c>
      <c r="E35" s="2" t="s">
        <v>601</v>
      </c>
      <c r="F35" s="27">
        <v>58467</v>
      </c>
    </row>
    <row r="36" spans="1:6" x14ac:dyDescent="0.2">
      <c r="B36" s="1" t="s">
        <v>128</v>
      </c>
      <c r="C36" s="26">
        <v>39673</v>
      </c>
      <c r="D36" s="2" t="s">
        <v>599</v>
      </c>
      <c r="E36" s="2" t="s">
        <v>606</v>
      </c>
      <c r="F36" s="27">
        <v>58545</v>
      </c>
    </row>
    <row r="37" spans="1:6" ht="25.5" x14ac:dyDescent="0.2">
      <c r="B37" s="1" t="s">
        <v>128</v>
      </c>
      <c r="C37" s="26">
        <v>40512</v>
      </c>
      <c r="D37" s="2" t="s">
        <v>599</v>
      </c>
      <c r="E37" s="2" t="s">
        <v>1513</v>
      </c>
      <c r="F37" s="27">
        <v>69856</v>
      </c>
    </row>
    <row r="38" spans="1:6" x14ac:dyDescent="0.2">
      <c r="C38" s="26"/>
      <c r="F38" s="27"/>
    </row>
    <row r="39" spans="1:6" x14ac:dyDescent="0.2">
      <c r="A39" s="16" t="s">
        <v>135</v>
      </c>
      <c r="C39" s="26"/>
      <c r="F39" s="33" t="s">
        <v>134</v>
      </c>
    </row>
    <row r="40" spans="1:6" x14ac:dyDescent="0.2">
      <c r="C40" s="26"/>
      <c r="F40" s="27"/>
    </row>
    <row r="41" spans="1:6" x14ac:dyDescent="0.2">
      <c r="A41" s="20" t="s">
        <v>1514</v>
      </c>
      <c r="B41" s="21"/>
      <c r="C41" s="22"/>
      <c r="D41" s="23"/>
      <c r="E41" s="23"/>
      <c r="F41" s="24"/>
    </row>
    <row r="42" spans="1:6" ht="25.5" x14ac:dyDescent="0.2">
      <c r="B42" s="1" t="s">
        <v>1515</v>
      </c>
      <c r="C42" s="26">
        <v>39716</v>
      </c>
      <c r="D42" s="2" t="s">
        <v>596</v>
      </c>
      <c r="E42" s="2" t="s">
        <v>1516</v>
      </c>
      <c r="F42" s="27">
        <v>59189</v>
      </c>
    </row>
    <row r="43" spans="1:6" ht="25.5" x14ac:dyDescent="0.2">
      <c r="B43" s="1" t="s">
        <v>1515</v>
      </c>
      <c r="C43" s="26" t="s">
        <v>407</v>
      </c>
      <c r="D43" s="2" t="s">
        <v>1517</v>
      </c>
      <c r="E43" s="2" t="s">
        <v>1518</v>
      </c>
      <c r="F43" s="27" t="s">
        <v>1519</v>
      </c>
    </row>
    <row r="44" spans="1:6" x14ac:dyDescent="0.2">
      <c r="B44" s="1" t="s">
        <v>1515</v>
      </c>
      <c r="C44" s="26">
        <v>39755</v>
      </c>
      <c r="D44" s="2" t="s">
        <v>596</v>
      </c>
      <c r="E44" s="2" t="s">
        <v>1520</v>
      </c>
      <c r="F44" s="27">
        <v>59689</v>
      </c>
    </row>
    <row r="45" spans="1:6" ht="25.5" x14ac:dyDescent="0.2">
      <c r="B45" s="1" t="s">
        <v>1515</v>
      </c>
      <c r="C45" s="26">
        <v>39791</v>
      </c>
      <c r="D45" s="2" t="s">
        <v>596</v>
      </c>
      <c r="E45" s="2" t="s">
        <v>1521</v>
      </c>
      <c r="F45" s="27">
        <v>60062</v>
      </c>
    </row>
    <row r="46" spans="1:6" x14ac:dyDescent="0.2">
      <c r="B46" s="1" t="s">
        <v>1515</v>
      </c>
      <c r="C46" s="26">
        <v>39833</v>
      </c>
      <c r="D46" s="2" t="s">
        <v>599</v>
      </c>
      <c r="E46" s="2" t="s">
        <v>1522</v>
      </c>
      <c r="F46" s="27">
        <v>60482</v>
      </c>
    </row>
    <row r="47" spans="1:6" x14ac:dyDescent="0.2">
      <c r="B47" s="1" t="s">
        <v>1515</v>
      </c>
      <c r="C47" s="26">
        <v>39856</v>
      </c>
      <c r="D47" s="2" t="s">
        <v>599</v>
      </c>
      <c r="E47" s="2" t="s">
        <v>236</v>
      </c>
      <c r="F47" s="27">
        <v>60775</v>
      </c>
    </row>
    <row r="48" spans="1:6" x14ac:dyDescent="0.2">
      <c r="B48" s="1" t="s">
        <v>1515</v>
      </c>
      <c r="C48" s="26">
        <v>40512</v>
      </c>
      <c r="D48" s="2" t="s">
        <v>599</v>
      </c>
      <c r="E48" s="2" t="s">
        <v>1523</v>
      </c>
      <c r="F48" s="27">
        <v>69858</v>
      </c>
    </row>
    <row r="49" spans="1:6" x14ac:dyDescent="0.2">
      <c r="C49" s="26"/>
      <c r="F49" s="27"/>
    </row>
    <row r="50" spans="1:6" x14ac:dyDescent="0.2">
      <c r="A50" s="20" t="s">
        <v>1524</v>
      </c>
      <c r="B50" s="21"/>
      <c r="C50" s="22"/>
      <c r="D50" s="23"/>
      <c r="E50" s="23"/>
      <c r="F50" s="24"/>
    </row>
    <row r="51" spans="1:6" ht="25.5" x14ac:dyDescent="0.2">
      <c r="B51" s="1" t="s">
        <v>1525</v>
      </c>
      <c r="C51" s="26">
        <v>40303</v>
      </c>
      <c r="D51" s="2" t="s">
        <v>596</v>
      </c>
      <c r="E51" s="2" t="s">
        <v>1526</v>
      </c>
      <c r="F51" s="27" t="s">
        <v>1527</v>
      </c>
    </row>
    <row r="52" spans="1:6" x14ac:dyDescent="0.2">
      <c r="B52" s="1" t="s">
        <v>1525</v>
      </c>
      <c r="C52" s="26">
        <v>40365</v>
      </c>
      <c r="D52" s="2" t="s">
        <v>598</v>
      </c>
      <c r="E52" s="2" t="s">
        <v>601</v>
      </c>
      <c r="F52" s="27">
        <v>67538</v>
      </c>
    </row>
    <row r="53" spans="1:6" x14ac:dyDescent="0.2">
      <c r="B53" s="1" t="s">
        <v>1525</v>
      </c>
      <c r="C53" s="26">
        <v>40512</v>
      </c>
      <c r="D53" s="2" t="s">
        <v>599</v>
      </c>
      <c r="E53" s="2" t="s">
        <v>1523</v>
      </c>
      <c r="F53" s="27">
        <v>69858</v>
      </c>
    </row>
    <row r="54" spans="1:6" x14ac:dyDescent="0.2">
      <c r="C54" s="26"/>
      <c r="F54" s="27"/>
    </row>
    <row r="55" spans="1:6" x14ac:dyDescent="0.2">
      <c r="A55" s="20" t="s">
        <v>255</v>
      </c>
      <c r="B55" s="21"/>
      <c r="C55" s="22"/>
      <c r="D55" s="23"/>
      <c r="E55" s="23"/>
      <c r="F55" s="24"/>
    </row>
    <row r="56" spans="1:6" x14ac:dyDescent="0.2">
      <c r="A56" s="28" t="s">
        <v>253</v>
      </c>
      <c r="B56" s="1" t="s">
        <v>254</v>
      </c>
      <c r="C56" s="26">
        <v>39888</v>
      </c>
      <c r="D56" s="2" t="s">
        <v>596</v>
      </c>
      <c r="E56" s="2" t="s">
        <v>664</v>
      </c>
      <c r="F56" s="27" t="s">
        <v>256</v>
      </c>
    </row>
    <row r="57" spans="1:6" x14ac:dyDescent="0.2">
      <c r="B57" s="1" t="s">
        <v>254</v>
      </c>
      <c r="C57" s="26">
        <v>39897</v>
      </c>
      <c r="D57" s="2" t="s">
        <v>598</v>
      </c>
      <c r="E57" s="2" t="s">
        <v>601</v>
      </c>
      <c r="F57" s="27">
        <v>61373</v>
      </c>
    </row>
    <row r="58" spans="1:6" x14ac:dyDescent="0.2">
      <c r="B58" s="1" t="s">
        <v>254</v>
      </c>
      <c r="C58" s="26">
        <v>39912</v>
      </c>
      <c r="D58" s="2" t="s">
        <v>596</v>
      </c>
      <c r="E58" s="2" t="s">
        <v>673</v>
      </c>
      <c r="F58" s="27" t="s">
        <v>790</v>
      </c>
    </row>
    <row r="59" spans="1:6" x14ac:dyDescent="0.2">
      <c r="B59" s="1" t="s">
        <v>254</v>
      </c>
      <c r="C59" s="26">
        <v>39918</v>
      </c>
      <c r="D59" s="2" t="s">
        <v>598</v>
      </c>
      <c r="E59" s="2" t="s">
        <v>601</v>
      </c>
      <c r="F59" s="27">
        <v>61667</v>
      </c>
    </row>
    <row r="60" spans="1:6" x14ac:dyDescent="0.2">
      <c r="B60" s="1" t="s">
        <v>254</v>
      </c>
      <c r="C60" s="26">
        <v>39926</v>
      </c>
      <c r="D60" s="2" t="s">
        <v>599</v>
      </c>
      <c r="E60" s="2" t="s">
        <v>606</v>
      </c>
      <c r="F60" s="27">
        <v>61717</v>
      </c>
    </row>
    <row r="61" spans="1:6" x14ac:dyDescent="0.2">
      <c r="B61" s="1" t="s">
        <v>254</v>
      </c>
      <c r="C61" s="26">
        <v>39972</v>
      </c>
      <c r="D61" s="2" t="s">
        <v>596</v>
      </c>
      <c r="E61" s="2" t="s">
        <v>1039</v>
      </c>
      <c r="F61" s="27" t="s">
        <v>1040</v>
      </c>
    </row>
    <row r="62" spans="1:6" x14ac:dyDescent="0.2">
      <c r="B62" s="1" t="s">
        <v>254</v>
      </c>
      <c r="C62" s="26">
        <v>39982</v>
      </c>
      <c r="D62" s="2" t="s">
        <v>598</v>
      </c>
      <c r="E62" s="2" t="s">
        <v>601</v>
      </c>
      <c r="F62" s="27">
        <v>62628</v>
      </c>
    </row>
    <row r="63" spans="1:6" x14ac:dyDescent="0.2">
      <c r="B63" s="1" t="s">
        <v>254</v>
      </c>
      <c r="C63" s="26">
        <v>39988</v>
      </c>
      <c r="D63" s="2" t="s">
        <v>599</v>
      </c>
      <c r="E63" s="2" t="s">
        <v>606</v>
      </c>
      <c r="F63" s="27">
        <v>62698</v>
      </c>
    </row>
    <row r="64" spans="1:6" x14ac:dyDescent="0.2">
      <c r="C64" s="26"/>
      <c r="F64" s="27"/>
    </row>
    <row r="65" spans="1:6" x14ac:dyDescent="0.2">
      <c r="A65" s="20" t="s">
        <v>1051</v>
      </c>
      <c r="B65" s="21"/>
      <c r="C65" s="22"/>
      <c r="D65" s="23"/>
      <c r="E65" s="23"/>
      <c r="F65" s="24"/>
    </row>
    <row r="66" spans="1:6" x14ac:dyDescent="0.2">
      <c r="A66" s="28" t="s">
        <v>1052</v>
      </c>
      <c r="B66" s="1" t="s">
        <v>1053</v>
      </c>
      <c r="C66" s="26">
        <v>40325</v>
      </c>
      <c r="D66" s="2" t="s">
        <v>596</v>
      </c>
      <c r="E66" s="2" t="s">
        <v>664</v>
      </c>
      <c r="F66" s="27" t="s">
        <v>1054</v>
      </c>
    </row>
    <row r="67" spans="1:6" x14ac:dyDescent="0.2">
      <c r="B67" s="1" t="s">
        <v>1053</v>
      </c>
      <c r="C67" s="26">
        <v>40352</v>
      </c>
      <c r="D67" s="2" t="s">
        <v>598</v>
      </c>
      <c r="E67" s="2" t="s">
        <v>601</v>
      </c>
      <c r="F67" s="27">
        <v>67280</v>
      </c>
    </row>
    <row r="68" spans="1:6" x14ac:dyDescent="0.2">
      <c r="B68" s="1" t="s">
        <v>1053</v>
      </c>
      <c r="C68" s="26">
        <v>40359</v>
      </c>
      <c r="D68" s="2" t="s">
        <v>599</v>
      </c>
      <c r="E68" s="2" t="s">
        <v>606</v>
      </c>
      <c r="F68" s="27">
        <v>67363</v>
      </c>
    </row>
    <row r="69" spans="1:6" x14ac:dyDescent="0.2">
      <c r="B69" s="1" t="s">
        <v>1053</v>
      </c>
      <c r="C69" s="26">
        <v>40360</v>
      </c>
      <c r="D69" s="2" t="s">
        <v>598</v>
      </c>
      <c r="E69" s="2" t="s">
        <v>601</v>
      </c>
      <c r="F69" s="27">
        <v>67431</v>
      </c>
    </row>
    <row r="70" spans="1:6" x14ac:dyDescent="0.2">
      <c r="B70" s="1" t="s">
        <v>1053</v>
      </c>
      <c r="C70" s="26">
        <v>40371</v>
      </c>
      <c r="D70" s="2" t="s">
        <v>596</v>
      </c>
      <c r="E70" s="2" t="s">
        <v>1055</v>
      </c>
      <c r="F70" s="27" t="s">
        <v>1056</v>
      </c>
    </row>
    <row r="71" spans="1:6" x14ac:dyDescent="0.2">
      <c r="B71" s="1" t="s">
        <v>1053</v>
      </c>
      <c r="C71" s="26">
        <v>40374</v>
      </c>
      <c r="D71" s="2" t="s">
        <v>598</v>
      </c>
      <c r="E71" s="2" t="s">
        <v>601</v>
      </c>
      <c r="F71" s="27">
        <v>67661</v>
      </c>
    </row>
    <row r="72" spans="1:6" x14ac:dyDescent="0.2">
      <c r="B72" s="1" t="s">
        <v>1053</v>
      </c>
      <c r="C72" s="26">
        <v>40402</v>
      </c>
      <c r="D72" s="2" t="s">
        <v>599</v>
      </c>
      <c r="E72" s="2" t="s">
        <v>606</v>
      </c>
      <c r="F72" s="27">
        <v>68081</v>
      </c>
    </row>
    <row r="73" spans="1:6" x14ac:dyDescent="0.2">
      <c r="C73" s="26"/>
    </row>
    <row r="74" spans="1:6" x14ac:dyDescent="0.2">
      <c r="A74" s="20" t="s">
        <v>1035</v>
      </c>
      <c r="B74" s="21"/>
      <c r="C74" s="22"/>
      <c r="D74" s="23"/>
      <c r="E74" s="23"/>
      <c r="F74" s="24"/>
    </row>
    <row r="75" spans="1:6" x14ac:dyDescent="0.2">
      <c r="A75" s="28" t="s">
        <v>1034</v>
      </c>
      <c r="B75" s="1" t="s">
        <v>1036</v>
      </c>
      <c r="C75" s="26">
        <v>40512</v>
      </c>
      <c r="D75" s="2" t="s">
        <v>596</v>
      </c>
      <c r="E75" s="2" t="s">
        <v>664</v>
      </c>
      <c r="F75" s="27" t="s">
        <v>1037</v>
      </c>
    </row>
    <row r="76" spans="1:6" x14ac:dyDescent="0.2">
      <c r="B76" s="1" t="s">
        <v>1036</v>
      </c>
      <c r="C76" s="26">
        <v>40535</v>
      </c>
      <c r="D76" s="2" t="s">
        <v>598</v>
      </c>
      <c r="E76" s="2" t="s">
        <v>601</v>
      </c>
      <c r="F76" s="27">
        <v>70249</v>
      </c>
    </row>
    <row r="77" spans="1:6" x14ac:dyDescent="0.2">
      <c r="B77" s="1" t="s">
        <v>1036</v>
      </c>
      <c r="C77" s="26">
        <v>40547</v>
      </c>
      <c r="D77" s="2" t="s">
        <v>596</v>
      </c>
      <c r="E77" s="2" t="s">
        <v>673</v>
      </c>
      <c r="F77" s="27" t="s">
        <v>1038</v>
      </c>
    </row>
    <row r="78" spans="1:6" x14ac:dyDescent="0.2">
      <c r="B78" s="1" t="s">
        <v>1036</v>
      </c>
      <c r="C78" s="26">
        <v>40547</v>
      </c>
      <c r="D78" s="2" t="s">
        <v>599</v>
      </c>
      <c r="E78" s="2" t="s">
        <v>606</v>
      </c>
      <c r="F78" s="27">
        <v>70344</v>
      </c>
    </row>
    <row r="79" spans="1:6" x14ac:dyDescent="0.2">
      <c r="C79" s="26"/>
      <c r="F79" s="27"/>
    </row>
    <row r="80" spans="1:6" x14ac:dyDescent="0.2">
      <c r="A80" s="20" t="s">
        <v>1237</v>
      </c>
      <c r="B80" s="21"/>
      <c r="C80" s="22"/>
      <c r="D80" s="23"/>
      <c r="E80" s="23"/>
      <c r="F80" s="24"/>
    </row>
    <row r="81" spans="1:6" ht="38.25" x14ac:dyDescent="0.2">
      <c r="A81" s="25" t="s">
        <v>1238</v>
      </c>
      <c r="B81" s="1" t="s">
        <v>1239</v>
      </c>
      <c r="C81" s="26">
        <v>40702</v>
      </c>
      <c r="D81" s="2" t="s">
        <v>596</v>
      </c>
      <c r="E81" s="2" t="s">
        <v>1241</v>
      </c>
      <c r="F81" s="27" t="s">
        <v>1240</v>
      </c>
    </row>
    <row r="82" spans="1:6" x14ac:dyDescent="0.2">
      <c r="B82" s="1" t="s">
        <v>1239</v>
      </c>
      <c r="C82" s="26">
        <v>40716</v>
      </c>
      <c r="D82" s="2" t="s">
        <v>598</v>
      </c>
      <c r="E82" s="2" t="s">
        <v>1191</v>
      </c>
      <c r="F82" s="27">
        <v>207557</v>
      </c>
    </row>
    <row r="83" spans="1:6" x14ac:dyDescent="0.2">
      <c r="B83" s="1" t="s">
        <v>1239</v>
      </c>
      <c r="C83" s="26">
        <v>40723</v>
      </c>
      <c r="D83" s="2" t="s">
        <v>599</v>
      </c>
      <c r="E83" s="2" t="s">
        <v>1232</v>
      </c>
      <c r="F83" s="27">
        <v>207568</v>
      </c>
    </row>
    <row r="84" spans="1:6" x14ac:dyDescent="0.2">
      <c r="C84" s="26"/>
      <c r="F84" s="27"/>
    </row>
    <row r="85" spans="1:6" x14ac:dyDescent="0.2">
      <c r="A85" s="20" t="s">
        <v>1402</v>
      </c>
      <c r="B85" s="21"/>
      <c r="C85" s="22"/>
      <c r="D85" s="23"/>
      <c r="E85" s="23"/>
      <c r="F85" s="24"/>
    </row>
    <row r="86" spans="1:6" ht="38.25" x14ac:dyDescent="0.2">
      <c r="A86" s="25" t="s">
        <v>1528</v>
      </c>
      <c r="B86" s="1" t="s">
        <v>1529</v>
      </c>
      <c r="C86" s="26">
        <v>41072</v>
      </c>
      <c r="D86" s="2" t="s">
        <v>596</v>
      </c>
      <c r="E86" s="2" t="s">
        <v>1241</v>
      </c>
      <c r="F86" s="27" t="s">
        <v>1530</v>
      </c>
    </row>
    <row r="87" spans="1:6" x14ac:dyDescent="0.2">
      <c r="B87" s="1" t="s">
        <v>1529</v>
      </c>
      <c r="C87" s="26">
        <v>41085</v>
      </c>
      <c r="D87" s="2" t="s">
        <v>598</v>
      </c>
      <c r="E87" s="2" t="s">
        <v>601</v>
      </c>
      <c r="F87" s="27">
        <v>228724</v>
      </c>
    </row>
    <row r="88" spans="1:6" x14ac:dyDescent="0.2">
      <c r="B88" s="1" t="s">
        <v>1529</v>
      </c>
      <c r="C88" s="26">
        <v>41088</v>
      </c>
      <c r="D88" s="2" t="s">
        <v>599</v>
      </c>
      <c r="E88" s="2" t="s">
        <v>606</v>
      </c>
      <c r="F88" s="27">
        <v>229026</v>
      </c>
    </row>
    <row r="89" spans="1:6" x14ac:dyDescent="0.2">
      <c r="C89" s="26"/>
      <c r="F89" s="27"/>
    </row>
    <row r="90" spans="1:6" x14ac:dyDescent="0.2">
      <c r="A90" s="20" t="s">
        <v>1531</v>
      </c>
      <c r="B90" s="21"/>
      <c r="C90" s="22"/>
      <c r="D90" s="23"/>
      <c r="E90" s="23"/>
      <c r="F90" s="24"/>
    </row>
    <row r="91" spans="1:6" ht="38.25" x14ac:dyDescent="0.2">
      <c r="A91" s="25" t="s">
        <v>1534</v>
      </c>
      <c r="B91" s="1" t="s">
        <v>1532</v>
      </c>
      <c r="C91" s="26">
        <v>41428</v>
      </c>
      <c r="D91" s="2" t="s">
        <v>596</v>
      </c>
      <c r="E91" s="2" t="s">
        <v>1241</v>
      </c>
      <c r="F91" s="27" t="s">
        <v>1533</v>
      </c>
    </row>
    <row r="92" spans="1:6" x14ac:dyDescent="0.2">
      <c r="B92" s="1" t="s">
        <v>1529</v>
      </c>
      <c r="C92" s="26">
        <v>41446</v>
      </c>
      <c r="D92" s="2" t="s">
        <v>598</v>
      </c>
      <c r="E92" s="2" t="s">
        <v>601</v>
      </c>
      <c r="F92" s="27">
        <v>245058</v>
      </c>
    </row>
    <row r="93" spans="1:6" x14ac:dyDescent="0.2">
      <c r="B93" s="1" t="s">
        <v>1529</v>
      </c>
      <c r="C93" s="26">
        <v>41453</v>
      </c>
      <c r="D93" s="2" t="s">
        <v>599</v>
      </c>
      <c r="E93" s="2" t="s">
        <v>606</v>
      </c>
      <c r="F93" s="27">
        <v>245202</v>
      </c>
    </row>
    <row r="94" spans="1:6" x14ac:dyDescent="0.2">
      <c r="C94" s="26"/>
      <c r="E94" s="27"/>
      <c r="F94" s="1"/>
    </row>
    <row r="95" spans="1:6" x14ac:dyDescent="0.2">
      <c r="A95" s="20" t="s">
        <v>1753</v>
      </c>
      <c r="B95" s="21"/>
      <c r="C95" s="22"/>
      <c r="D95" s="23"/>
      <c r="E95" s="23"/>
      <c r="F95" s="24"/>
    </row>
    <row r="96" spans="1:6" ht="25.5" x14ac:dyDescent="0.2">
      <c r="B96" s="1" t="s">
        <v>1754</v>
      </c>
      <c r="C96" s="26">
        <v>41087</v>
      </c>
      <c r="D96" s="2" t="s">
        <v>596</v>
      </c>
      <c r="E96" s="2" t="s">
        <v>1755</v>
      </c>
      <c r="F96" s="27" t="s">
        <v>1756</v>
      </c>
    </row>
    <row r="97" spans="1:6" x14ac:dyDescent="0.2">
      <c r="B97" s="1" t="s">
        <v>1754</v>
      </c>
      <c r="C97" s="26">
        <v>41137</v>
      </c>
      <c r="D97" s="2" t="s">
        <v>598</v>
      </c>
      <c r="E97" s="2" t="s">
        <v>601</v>
      </c>
      <c r="F97" s="27">
        <v>232601</v>
      </c>
    </row>
    <row r="98" spans="1:6" x14ac:dyDescent="0.2">
      <c r="B98" s="1" t="s">
        <v>1754</v>
      </c>
      <c r="C98" s="26">
        <v>41173</v>
      </c>
      <c r="D98" s="2" t="s">
        <v>598</v>
      </c>
      <c r="E98" s="2" t="s">
        <v>601</v>
      </c>
      <c r="F98" s="27">
        <v>234230</v>
      </c>
    </row>
    <row r="99" spans="1:6" ht="25.5" x14ac:dyDescent="0.2">
      <c r="B99" s="1" t="s">
        <v>1754</v>
      </c>
      <c r="C99" s="26">
        <v>41197</v>
      </c>
      <c r="D99" s="2" t="s">
        <v>596</v>
      </c>
      <c r="E99" s="2" t="s">
        <v>1757</v>
      </c>
      <c r="F99" s="27" t="s">
        <v>1758</v>
      </c>
    </row>
    <row r="100" spans="1:6" x14ac:dyDescent="0.2">
      <c r="B100" s="1" t="s">
        <v>1754</v>
      </c>
      <c r="C100" s="26">
        <v>41218</v>
      </c>
      <c r="D100" s="2" t="s">
        <v>598</v>
      </c>
      <c r="E100" s="2" t="s">
        <v>601</v>
      </c>
      <c r="F100" s="27">
        <v>238519</v>
      </c>
    </row>
    <row r="101" spans="1:6" x14ac:dyDescent="0.2">
      <c r="B101" s="1" t="s">
        <v>1754</v>
      </c>
      <c r="C101" s="26">
        <v>41239</v>
      </c>
      <c r="D101" s="2" t="s">
        <v>599</v>
      </c>
      <c r="E101" s="2" t="s">
        <v>1444</v>
      </c>
      <c r="F101" s="27">
        <v>239350</v>
      </c>
    </row>
    <row r="102" spans="1:6" x14ac:dyDescent="0.2">
      <c r="C102" s="26"/>
      <c r="F102" s="27"/>
    </row>
    <row r="103" spans="1:6" x14ac:dyDescent="0.2">
      <c r="A103" s="20" t="s">
        <v>1759</v>
      </c>
      <c r="B103" s="21"/>
      <c r="C103" s="22"/>
      <c r="D103" s="23"/>
      <c r="E103" s="23"/>
      <c r="F103" s="24"/>
    </row>
    <row r="104" spans="1:6" ht="25.5" x14ac:dyDescent="0.2">
      <c r="B104" s="1" t="s">
        <v>1760</v>
      </c>
      <c r="C104" s="26">
        <v>41453</v>
      </c>
      <c r="D104" s="2" t="s">
        <v>596</v>
      </c>
      <c r="E104" s="2" t="s">
        <v>1761</v>
      </c>
      <c r="F104" s="27" t="s">
        <v>1762</v>
      </c>
    </row>
    <row r="105" spans="1:6" x14ac:dyDescent="0.2">
      <c r="B105" s="1" t="s">
        <v>1760</v>
      </c>
      <c r="C105" s="26">
        <v>41484</v>
      </c>
      <c r="D105" s="2" t="s">
        <v>598</v>
      </c>
      <c r="E105" s="2" t="s">
        <v>601</v>
      </c>
      <c r="F105" s="27">
        <v>245964</v>
      </c>
    </row>
    <row r="106" spans="1:6" x14ac:dyDescent="0.2">
      <c r="B106" s="1" t="s">
        <v>1760</v>
      </c>
      <c r="C106" s="26">
        <v>41499</v>
      </c>
      <c r="D106" s="2" t="s">
        <v>599</v>
      </c>
      <c r="E106" s="2" t="s">
        <v>1444</v>
      </c>
      <c r="F106" s="27">
        <v>246290</v>
      </c>
    </row>
    <row r="107" spans="1:6" ht="25.5" x14ac:dyDescent="0.2">
      <c r="B107" s="1" t="s">
        <v>1760</v>
      </c>
      <c r="C107" s="26">
        <v>41499</v>
      </c>
      <c r="D107" s="2" t="s">
        <v>596</v>
      </c>
      <c r="E107" s="2" t="s">
        <v>1763</v>
      </c>
      <c r="F107" s="27" t="s">
        <v>1764</v>
      </c>
    </row>
    <row r="108" spans="1:6" x14ac:dyDescent="0.2">
      <c r="C108" s="26"/>
      <c r="F108" s="27"/>
    </row>
    <row r="109" spans="1:6" x14ac:dyDescent="0.2">
      <c r="A109" s="20" t="s">
        <v>1531</v>
      </c>
      <c r="B109" s="21"/>
      <c r="C109" s="22"/>
      <c r="D109" s="23"/>
      <c r="E109" s="23"/>
      <c r="F109" s="24"/>
    </row>
    <row r="110" spans="1:6" ht="38.25" x14ac:dyDescent="0.2">
      <c r="A110" s="25" t="s">
        <v>1534</v>
      </c>
      <c r="B110" s="1" t="s">
        <v>1532</v>
      </c>
      <c r="C110" s="26">
        <v>41428</v>
      </c>
      <c r="D110" s="2" t="s">
        <v>596</v>
      </c>
      <c r="E110" s="2" t="s">
        <v>1241</v>
      </c>
      <c r="F110" s="27" t="s">
        <v>1533</v>
      </c>
    </row>
    <row r="111" spans="1:6" x14ac:dyDescent="0.2">
      <c r="B111" s="1" t="s">
        <v>1532</v>
      </c>
      <c r="C111" s="26">
        <v>41446</v>
      </c>
      <c r="D111" s="2" t="s">
        <v>598</v>
      </c>
      <c r="E111" s="2" t="s">
        <v>601</v>
      </c>
      <c r="F111" s="27">
        <v>245058</v>
      </c>
    </row>
    <row r="112" spans="1:6" x14ac:dyDescent="0.2">
      <c r="B112" s="1" t="s">
        <v>1532</v>
      </c>
      <c r="C112" s="26">
        <v>41453</v>
      </c>
      <c r="D112" s="2" t="s">
        <v>599</v>
      </c>
      <c r="E112" s="2" t="s">
        <v>606</v>
      </c>
      <c r="F112" s="27">
        <v>245202</v>
      </c>
    </row>
    <row r="113" spans="1:6" x14ac:dyDescent="0.2">
      <c r="C113" s="26"/>
      <c r="F113" s="27"/>
    </row>
    <row r="114" spans="1:6" x14ac:dyDescent="0.2">
      <c r="A114" s="20" t="s">
        <v>1765</v>
      </c>
      <c r="B114" s="21"/>
      <c r="C114" s="22"/>
      <c r="D114" s="23"/>
      <c r="E114" s="23"/>
      <c r="F114" s="24"/>
    </row>
    <row r="115" spans="1:6" ht="25.5" x14ac:dyDescent="0.2">
      <c r="B115" s="1" t="s">
        <v>1766</v>
      </c>
      <c r="C115" s="26">
        <v>41821</v>
      </c>
      <c r="D115" s="2" t="s">
        <v>596</v>
      </c>
      <c r="E115" s="2" t="s">
        <v>1767</v>
      </c>
      <c r="F115" s="27" t="s">
        <v>1768</v>
      </c>
    </row>
    <row r="116" spans="1:6" x14ac:dyDescent="0.2">
      <c r="B116" s="1" t="s">
        <v>1766</v>
      </c>
      <c r="C116" s="26">
        <v>41821</v>
      </c>
      <c r="D116" s="2" t="s">
        <v>598</v>
      </c>
      <c r="E116" s="2" t="s">
        <v>601</v>
      </c>
      <c r="F116" s="27">
        <v>259512</v>
      </c>
    </row>
    <row r="117" spans="1:6" x14ac:dyDescent="0.2">
      <c r="B117" s="1" t="s">
        <v>1766</v>
      </c>
      <c r="C117" s="26">
        <v>41821</v>
      </c>
      <c r="D117" s="1" t="s">
        <v>911</v>
      </c>
      <c r="E117" s="1" t="s">
        <v>601</v>
      </c>
      <c r="F117" s="1">
        <v>259613</v>
      </c>
    </row>
    <row r="118" spans="1:6" x14ac:dyDescent="0.2">
      <c r="B118" s="1" t="s">
        <v>1766</v>
      </c>
      <c r="C118" s="26">
        <v>41893</v>
      </c>
      <c r="D118" s="2" t="s">
        <v>599</v>
      </c>
      <c r="E118" s="2" t="s">
        <v>1444</v>
      </c>
      <c r="F118" s="27">
        <v>260565</v>
      </c>
    </row>
    <row r="119" spans="1:6" x14ac:dyDescent="0.2">
      <c r="C119" s="26"/>
      <c r="F119" s="27"/>
    </row>
    <row r="120" spans="1:6" x14ac:dyDescent="0.2">
      <c r="A120" s="20" t="s">
        <v>1769</v>
      </c>
      <c r="B120" s="21"/>
      <c r="C120" s="22"/>
      <c r="D120" s="23"/>
      <c r="E120" s="23"/>
      <c r="F120" s="24"/>
    </row>
    <row r="121" spans="1:6" ht="38.25" x14ac:dyDescent="0.2">
      <c r="A121" s="25" t="s">
        <v>1770</v>
      </c>
      <c r="B121" s="1" t="s">
        <v>1771</v>
      </c>
      <c r="C121" s="26">
        <v>41787</v>
      </c>
      <c r="D121" s="2" t="s">
        <v>596</v>
      </c>
      <c r="E121" s="2" t="s">
        <v>1772</v>
      </c>
      <c r="F121" s="27" t="s">
        <v>1773</v>
      </c>
    </row>
    <row r="122" spans="1:6" x14ac:dyDescent="0.2">
      <c r="B122" s="1" t="s">
        <v>1771</v>
      </c>
      <c r="C122" s="26">
        <v>41802</v>
      </c>
      <c r="D122" s="2" t="s">
        <v>598</v>
      </c>
      <c r="E122" s="2" t="s">
        <v>601</v>
      </c>
      <c r="F122" s="27">
        <v>256451</v>
      </c>
    </row>
    <row r="123" spans="1:6" x14ac:dyDescent="0.2">
      <c r="B123" s="1" t="s">
        <v>1771</v>
      </c>
      <c r="C123" s="26">
        <v>41810</v>
      </c>
      <c r="D123" s="2" t="s">
        <v>599</v>
      </c>
      <c r="E123" s="2" t="s">
        <v>606</v>
      </c>
      <c r="F123" s="27">
        <v>257144</v>
      </c>
    </row>
    <row r="124" spans="1:6" x14ac:dyDescent="0.2">
      <c r="C124" s="26"/>
      <c r="F124" s="27"/>
    </row>
    <row r="125" spans="1:6" x14ac:dyDescent="0.2">
      <c r="A125" s="20" t="s">
        <v>1774</v>
      </c>
      <c r="B125" s="21"/>
      <c r="C125" s="22"/>
      <c r="D125" s="23"/>
      <c r="E125" s="23"/>
      <c r="F125" s="24"/>
    </row>
    <row r="126" spans="1:6" ht="25.5" x14ac:dyDescent="0.2">
      <c r="B126" s="1" t="s">
        <v>1775</v>
      </c>
      <c r="C126" s="26">
        <v>42187</v>
      </c>
      <c r="D126" s="2" t="s">
        <v>596</v>
      </c>
      <c r="E126" s="2" t="s">
        <v>1776</v>
      </c>
      <c r="F126" s="27" t="s">
        <v>1777</v>
      </c>
    </row>
    <row r="127" spans="1:6" x14ac:dyDescent="0.2">
      <c r="B127" s="1" t="s">
        <v>1775</v>
      </c>
      <c r="C127" s="26">
        <v>42208</v>
      </c>
      <c r="D127" s="2" t="s">
        <v>598</v>
      </c>
      <c r="E127" s="2" t="s">
        <v>601</v>
      </c>
      <c r="F127" s="27">
        <v>267614</v>
      </c>
    </row>
    <row r="128" spans="1:6" x14ac:dyDescent="0.2">
      <c r="C128" s="26"/>
      <c r="F128" s="27"/>
    </row>
    <row r="129" spans="1:6" x14ac:dyDescent="0.2">
      <c r="A129" s="20" t="s">
        <v>1778</v>
      </c>
      <c r="B129" s="21"/>
      <c r="C129" s="22"/>
      <c r="D129" s="23"/>
      <c r="E129" s="23"/>
      <c r="F129" s="24"/>
    </row>
    <row r="130" spans="1:6" ht="38.25" x14ac:dyDescent="0.2">
      <c r="A130" s="25" t="s">
        <v>1779</v>
      </c>
      <c r="B130" s="1" t="s">
        <v>1780</v>
      </c>
      <c r="C130" s="26">
        <v>42153</v>
      </c>
      <c r="D130" s="2" t="s">
        <v>596</v>
      </c>
      <c r="E130" s="2" t="s">
        <v>1781</v>
      </c>
      <c r="F130" s="27" t="s">
        <v>1782</v>
      </c>
    </row>
    <row r="131" spans="1:6" x14ac:dyDescent="0.2">
      <c r="B131" s="1" t="s">
        <v>1780</v>
      </c>
      <c r="C131" s="26">
        <v>42172</v>
      </c>
      <c r="D131" s="2" t="s">
        <v>598</v>
      </c>
      <c r="E131" s="2" t="s">
        <v>601</v>
      </c>
      <c r="F131" s="27">
        <v>266981</v>
      </c>
    </row>
    <row r="132" spans="1:6" x14ac:dyDescent="0.2">
      <c r="B132" s="1" t="s">
        <v>1780</v>
      </c>
      <c r="C132" s="26">
        <v>42178</v>
      </c>
      <c r="D132" s="2" t="s">
        <v>599</v>
      </c>
      <c r="E132" s="2" t="s">
        <v>606</v>
      </c>
      <c r="F132" s="27">
        <v>267094</v>
      </c>
    </row>
    <row r="133" spans="1:6" x14ac:dyDescent="0.2">
      <c r="C133" s="26"/>
      <c r="F133" s="27"/>
    </row>
    <row r="134" spans="1:6" x14ac:dyDescent="0.2">
      <c r="A134" s="20" t="s">
        <v>2025</v>
      </c>
      <c r="B134" s="21"/>
      <c r="C134" s="22"/>
      <c r="D134" s="23"/>
      <c r="E134" s="23"/>
      <c r="F134" s="24"/>
    </row>
    <row r="135" spans="1:6" x14ac:dyDescent="0.2">
      <c r="A135" s="1" t="s">
        <v>2023</v>
      </c>
      <c r="B135" s="1" t="s">
        <v>2024</v>
      </c>
      <c r="C135" s="26">
        <v>42517</v>
      </c>
      <c r="D135" s="2" t="s">
        <v>596</v>
      </c>
      <c r="E135" s="2" t="s">
        <v>1818</v>
      </c>
      <c r="F135" s="1"/>
    </row>
    <row r="136" spans="1:6" x14ac:dyDescent="0.2">
      <c r="E136" s="83" t="s">
        <v>2028</v>
      </c>
    </row>
    <row r="137" spans="1:6" x14ac:dyDescent="0.2">
      <c r="E137" s="83" t="s">
        <v>2029</v>
      </c>
    </row>
    <row r="138" spans="1:6" ht="25.5" x14ac:dyDescent="0.2">
      <c r="E138" s="83" t="s">
        <v>2030</v>
      </c>
    </row>
    <row r="139" spans="1:6" x14ac:dyDescent="0.2">
      <c r="B139" s="1" t="s">
        <v>2024</v>
      </c>
      <c r="C139" s="26">
        <v>42517</v>
      </c>
      <c r="D139" s="2" t="s">
        <v>599</v>
      </c>
      <c r="E139" s="2" t="s">
        <v>2027</v>
      </c>
    </row>
    <row r="140" spans="1:6" x14ac:dyDescent="0.2">
      <c r="B140" s="1" t="s">
        <v>2024</v>
      </c>
      <c r="C140" s="26">
        <v>42522</v>
      </c>
      <c r="D140" s="2" t="s">
        <v>599</v>
      </c>
      <c r="E140" s="2" t="s">
        <v>1816</v>
      </c>
    </row>
    <row r="141" spans="1:6" x14ac:dyDescent="0.2">
      <c r="B141" s="1" t="s">
        <v>2024</v>
      </c>
      <c r="C141" s="26">
        <v>42530</v>
      </c>
      <c r="D141" s="2" t="s">
        <v>598</v>
      </c>
      <c r="E141" s="2" t="s">
        <v>1813</v>
      </c>
    </row>
    <row r="142" spans="1:6" x14ac:dyDescent="0.2">
      <c r="B142" s="1" t="s">
        <v>2024</v>
      </c>
      <c r="C142" s="26">
        <v>42542</v>
      </c>
      <c r="D142" s="2" t="s">
        <v>599</v>
      </c>
      <c r="E142" s="2" t="s">
        <v>1887</v>
      </c>
    </row>
    <row r="143" spans="1:6" x14ac:dyDescent="0.2">
      <c r="B143" s="1" t="s">
        <v>2024</v>
      </c>
      <c r="C143" s="26">
        <v>42548</v>
      </c>
      <c r="D143" s="2" t="s">
        <v>596</v>
      </c>
      <c r="E143" s="2" t="s">
        <v>2026</v>
      </c>
    </row>
    <row r="145" spans="1:6" x14ac:dyDescent="0.2">
      <c r="A145" s="20" t="s">
        <v>2033</v>
      </c>
      <c r="B145" s="21"/>
      <c r="C145" s="22"/>
      <c r="D145" s="23"/>
      <c r="E145" s="23"/>
      <c r="F145" s="24"/>
    </row>
    <row r="146" spans="1:6" x14ac:dyDescent="0.2">
      <c r="A146" s="1" t="s">
        <v>2031</v>
      </c>
      <c r="B146" s="1" t="s">
        <v>2032</v>
      </c>
      <c r="C146" s="26">
        <v>42683</v>
      </c>
      <c r="D146" s="2" t="s">
        <v>596</v>
      </c>
      <c r="E146" s="2" t="s">
        <v>1818</v>
      </c>
    </row>
    <row r="147" spans="1:6" x14ac:dyDescent="0.2">
      <c r="E147" s="83" t="s">
        <v>2089</v>
      </c>
    </row>
    <row r="148" spans="1:6" x14ac:dyDescent="0.2">
      <c r="E148" s="83" t="s">
        <v>1929</v>
      </c>
    </row>
    <row r="149" spans="1:6" x14ac:dyDescent="0.2">
      <c r="E149" s="83" t="s">
        <v>2090</v>
      </c>
    </row>
    <row r="150" spans="1:6" x14ac:dyDescent="0.2">
      <c r="E150" s="83" t="s">
        <v>2091</v>
      </c>
    </row>
    <row r="151" spans="1:6" x14ac:dyDescent="0.2">
      <c r="E151" s="83" t="s">
        <v>2092</v>
      </c>
    </row>
    <row r="152" spans="1:6" x14ac:dyDescent="0.2">
      <c r="E152" s="83" t="s">
        <v>2093</v>
      </c>
    </row>
    <row r="153" spans="1:6" x14ac:dyDescent="0.2">
      <c r="E153" s="83" t="s">
        <v>2094</v>
      </c>
    </row>
    <row r="154" spans="1:6" x14ac:dyDescent="0.2">
      <c r="E154" s="83" t="s">
        <v>2095</v>
      </c>
    </row>
    <row r="155" spans="1:6" x14ac:dyDescent="0.2">
      <c r="E155" s="83" t="s">
        <v>1935</v>
      </c>
    </row>
    <row r="156" spans="1:6" x14ac:dyDescent="0.2">
      <c r="E156" s="83" t="s">
        <v>2096</v>
      </c>
    </row>
    <row r="157" spans="1:6" x14ac:dyDescent="0.2">
      <c r="E157" s="83" t="s">
        <v>2097</v>
      </c>
    </row>
    <row r="158" spans="1:6" x14ac:dyDescent="0.2">
      <c r="E158" s="83" t="s">
        <v>2098</v>
      </c>
    </row>
    <row r="159" spans="1:6" x14ac:dyDescent="0.2">
      <c r="E159" s="83" t="s">
        <v>2099</v>
      </c>
    </row>
    <row r="160" spans="1:6" x14ac:dyDescent="0.2">
      <c r="E160" s="83" t="s">
        <v>2100</v>
      </c>
    </row>
    <row r="161" spans="2:5" x14ac:dyDescent="0.2">
      <c r="E161" s="83" t="s">
        <v>2101</v>
      </c>
    </row>
    <row r="162" spans="2:5" ht="38.25" x14ac:dyDescent="0.2">
      <c r="E162" s="83" t="s">
        <v>2102</v>
      </c>
    </row>
    <row r="163" spans="2:5" ht="25.5" x14ac:dyDescent="0.2">
      <c r="E163" s="83" t="s">
        <v>2103</v>
      </c>
    </row>
    <row r="164" spans="2:5" ht="25.5" x14ac:dyDescent="0.2">
      <c r="E164" s="83" t="s">
        <v>2104</v>
      </c>
    </row>
    <row r="165" spans="2:5" ht="25.5" x14ac:dyDescent="0.2">
      <c r="E165" s="83" t="s">
        <v>2105</v>
      </c>
    </row>
    <row r="166" spans="2:5" x14ac:dyDescent="0.2">
      <c r="B166" s="1" t="s">
        <v>2032</v>
      </c>
      <c r="C166" s="26">
        <v>42683</v>
      </c>
      <c r="D166" s="2" t="s">
        <v>2168</v>
      </c>
      <c r="E166" s="2" t="s">
        <v>2087</v>
      </c>
    </row>
    <row r="167" spans="2:5" x14ac:dyDescent="0.2">
      <c r="B167" s="1" t="s">
        <v>2032</v>
      </c>
      <c r="C167" s="26">
        <v>42683</v>
      </c>
      <c r="D167" s="2" t="s">
        <v>599</v>
      </c>
      <c r="E167" s="2" t="s">
        <v>1816</v>
      </c>
    </row>
    <row r="168" spans="2:5" x14ac:dyDescent="0.2">
      <c r="B168" s="1" t="s">
        <v>2032</v>
      </c>
      <c r="C168" s="26">
        <v>42683</v>
      </c>
      <c r="D168" s="2" t="s">
        <v>599</v>
      </c>
      <c r="E168" s="2" t="s">
        <v>2088</v>
      </c>
    </row>
    <row r="169" spans="2:5" x14ac:dyDescent="0.2">
      <c r="B169" s="1" t="s">
        <v>2032</v>
      </c>
      <c r="C169" s="26">
        <v>42688</v>
      </c>
      <c r="D169" s="2" t="s">
        <v>2168</v>
      </c>
      <c r="E169" s="2" t="s">
        <v>2086</v>
      </c>
    </row>
    <row r="170" spans="2:5" x14ac:dyDescent="0.2">
      <c r="B170" s="1" t="s">
        <v>2032</v>
      </c>
      <c r="C170" s="26">
        <v>42689</v>
      </c>
      <c r="D170" s="2" t="s">
        <v>2168</v>
      </c>
      <c r="E170" s="2" t="s">
        <v>2085</v>
      </c>
    </row>
    <row r="171" spans="2:5" ht="25.5" x14ac:dyDescent="0.2">
      <c r="B171" s="1" t="s">
        <v>2032</v>
      </c>
      <c r="C171" s="26">
        <v>42690</v>
      </c>
      <c r="D171" s="2" t="s">
        <v>2168</v>
      </c>
      <c r="E171" s="2" t="s">
        <v>2083</v>
      </c>
    </row>
    <row r="172" spans="2:5" x14ac:dyDescent="0.2">
      <c r="B172" s="1" t="s">
        <v>2032</v>
      </c>
      <c r="C172" s="26">
        <v>42690</v>
      </c>
      <c r="D172" s="2" t="s">
        <v>2168</v>
      </c>
      <c r="E172" s="2" t="s">
        <v>2084</v>
      </c>
    </row>
    <row r="173" spans="2:5" ht="25.5" x14ac:dyDescent="0.2">
      <c r="B173" s="1" t="s">
        <v>2032</v>
      </c>
      <c r="C173" s="26">
        <v>42691</v>
      </c>
      <c r="D173" s="2" t="s">
        <v>2168</v>
      </c>
      <c r="E173" s="2" t="s">
        <v>2081</v>
      </c>
    </row>
    <row r="174" spans="2:5" x14ac:dyDescent="0.2">
      <c r="B174" s="1" t="s">
        <v>2032</v>
      </c>
      <c r="C174" s="26">
        <v>42691</v>
      </c>
      <c r="D174" s="2" t="s">
        <v>2168</v>
      </c>
      <c r="E174" s="2" t="s">
        <v>2082</v>
      </c>
    </row>
    <row r="175" spans="2:5" ht="25.5" x14ac:dyDescent="0.2">
      <c r="B175" s="1" t="s">
        <v>2032</v>
      </c>
      <c r="C175" s="26">
        <v>42692</v>
      </c>
      <c r="D175" s="2" t="s">
        <v>2168</v>
      </c>
      <c r="E175" s="2" t="s">
        <v>2079</v>
      </c>
    </row>
    <row r="176" spans="2:5" x14ac:dyDescent="0.2">
      <c r="B176" s="1" t="s">
        <v>2032</v>
      </c>
      <c r="C176" s="26">
        <v>42692</v>
      </c>
      <c r="D176" s="2" t="s">
        <v>2168</v>
      </c>
      <c r="E176" s="2" t="s">
        <v>2080</v>
      </c>
    </row>
    <row r="177" spans="2:5" x14ac:dyDescent="0.2">
      <c r="B177" s="1" t="s">
        <v>2032</v>
      </c>
      <c r="C177" s="26">
        <v>42695</v>
      </c>
      <c r="D177" s="2" t="s">
        <v>2168</v>
      </c>
      <c r="E177" s="2" t="s">
        <v>2077</v>
      </c>
    </row>
    <row r="178" spans="2:5" x14ac:dyDescent="0.2">
      <c r="B178" s="1" t="s">
        <v>2032</v>
      </c>
      <c r="C178" s="26">
        <v>42695</v>
      </c>
      <c r="E178" s="2" t="s">
        <v>2078</v>
      </c>
    </row>
    <row r="179" spans="2:5" x14ac:dyDescent="0.2">
      <c r="B179" s="1" t="s">
        <v>2032</v>
      </c>
      <c r="C179" s="26">
        <v>42696</v>
      </c>
      <c r="D179" s="2" t="s">
        <v>598</v>
      </c>
      <c r="E179" s="2" t="s">
        <v>1813</v>
      </c>
    </row>
    <row r="180" spans="2:5" x14ac:dyDescent="0.2">
      <c r="B180" s="1" t="s">
        <v>2032</v>
      </c>
      <c r="C180" s="26">
        <v>42696</v>
      </c>
      <c r="D180" s="2" t="s">
        <v>2168</v>
      </c>
      <c r="E180" s="2" t="s">
        <v>2065</v>
      </c>
    </row>
    <row r="181" spans="2:5" x14ac:dyDescent="0.2">
      <c r="B181" s="1" t="s">
        <v>2032</v>
      </c>
      <c r="C181" s="26">
        <v>42696</v>
      </c>
      <c r="D181" s="2" t="s">
        <v>2169</v>
      </c>
      <c r="E181" s="2" t="s">
        <v>2066</v>
      </c>
    </row>
    <row r="182" spans="2:5" x14ac:dyDescent="0.2">
      <c r="B182" s="1" t="s">
        <v>2032</v>
      </c>
      <c r="C182" s="26">
        <v>42696</v>
      </c>
      <c r="D182" s="2" t="s">
        <v>2170</v>
      </c>
      <c r="E182" s="2" t="s">
        <v>2067</v>
      </c>
    </row>
    <row r="183" spans="2:5" x14ac:dyDescent="0.2">
      <c r="B183" s="1" t="s">
        <v>2032</v>
      </c>
      <c r="C183" s="26">
        <v>42696</v>
      </c>
      <c r="D183" s="2" t="s">
        <v>1137</v>
      </c>
      <c r="E183" s="2" t="s">
        <v>2068</v>
      </c>
    </row>
    <row r="184" spans="2:5" x14ac:dyDescent="0.2">
      <c r="E184" s="83" t="s">
        <v>1904</v>
      </c>
    </row>
    <row r="185" spans="2:5" x14ac:dyDescent="0.2">
      <c r="B185" s="1" t="s">
        <v>2032</v>
      </c>
      <c r="C185" s="26">
        <v>42696</v>
      </c>
      <c r="D185" s="2" t="s">
        <v>2171</v>
      </c>
      <c r="E185" s="2" t="s">
        <v>2069</v>
      </c>
    </row>
    <row r="186" spans="2:5" ht="25.5" x14ac:dyDescent="0.2">
      <c r="B186" s="1" t="s">
        <v>2032</v>
      </c>
      <c r="C186" s="26">
        <v>42696</v>
      </c>
      <c r="D186" s="2" t="s">
        <v>1139</v>
      </c>
      <c r="E186" s="2" t="s">
        <v>2070</v>
      </c>
    </row>
    <row r="187" spans="2:5" x14ac:dyDescent="0.2">
      <c r="E187" s="83" t="s">
        <v>1904</v>
      </c>
    </row>
    <row r="188" spans="2:5" ht="38.25" x14ac:dyDescent="0.2">
      <c r="B188" s="1" t="s">
        <v>2032</v>
      </c>
      <c r="C188" s="26">
        <v>42696</v>
      </c>
      <c r="D188" s="2" t="s">
        <v>2172</v>
      </c>
      <c r="E188" s="2" t="s">
        <v>2071</v>
      </c>
    </row>
    <row r="189" spans="2:5" x14ac:dyDescent="0.2">
      <c r="B189" s="1" t="s">
        <v>2032</v>
      </c>
      <c r="C189" s="26">
        <v>42696</v>
      </c>
      <c r="D189" s="2" t="s">
        <v>2172</v>
      </c>
      <c r="E189" s="2" t="s">
        <v>2072</v>
      </c>
    </row>
    <row r="190" spans="2:5" x14ac:dyDescent="0.2">
      <c r="B190" s="1" t="s">
        <v>2032</v>
      </c>
      <c r="C190" s="26">
        <v>42696</v>
      </c>
      <c r="D190" s="2" t="s">
        <v>911</v>
      </c>
      <c r="E190" s="2" t="s">
        <v>1888</v>
      </c>
    </row>
    <row r="191" spans="2:5" x14ac:dyDescent="0.2">
      <c r="B191" s="1" t="s">
        <v>2032</v>
      </c>
      <c r="C191" s="26">
        <v>42696</v>
      </c>
      <c r="D191" s="2" t="s">
        <v>2173</v>
      </c>
      <c r="E191" s="2" t="s">
        <v>2073</v>
      </c>
    </row>
    <row r="192" spans="2:5" x14ac:dyDescent="0.2">
      <c r="B192" s="1" t="s">
        <v>2032</v>
      </c>
      <c r="C192" s="26">
        <v>42696</v>
      </c>
      <c r="E192" s="2" t="s">
        <v>1818</v>
      </c>
    </row>
    <row r="193" spans="2:5" ht="25.5" x14ac:dyDescent="0.2">
      <c r="E193" s="83" t="s">
        <v>2074</v>
      </c>
    </row>
    <row r="194" spans="2:5" x14ac:dyDescent="0.2">
      <c r="E194" s="83" t="s">
        <v>1904</v>
      </c>
    </row>
    <row r="195" spans="2:5" ht="25.5" x14ac:dyDescent="0.2">
      <c r="E195" s="83" t="s">
        <v>2075</v>
      </c>
    </row>
    <row r="196" spans="2:5" x14ac:dyDescent="0.2">
      <c r="E196" s="83" t="s">
        <v>1904</v>
      </c>
    </row>
    <row r="197" spans="2:5" ht="51" x14ac:dyDescent="0.2">
      <c r="E197" s="83" t="s">
        <v>2076</v>
      </c>
    </row>
    <row r="198" spans="2:5" x14ac:dyDescent="0.2">
      <c r="E198" s="83" t="s">
        <v>1904</v>
      </c>
    </row>
    <row r="199" spans="2:5" x14ac:dyDescent="0.2">
      <c r="B199" s="1" t="s">
        <v>2032</v>
      </c>
      <c r="C199" s="26">
        <v>42697</v>
      </c>
      <c r="D199" s="2" t="s">
        <v>2168</v>
      </c>
      <c r="E199" s="2" t="s">
        <v>2064</v>
      </c>
    </row>
    <row r="200" spans="2:5" x14ac:dyDescent="0.2">
      <c r="B200" s="1" t="s">
        <v>2032</v>
      </c>
      <c r="C200" s="26">
        <v>42699</v>
      </c>
      <c r="D200" s="2" t="s">
        <v>2168</v>
      </c>
      <c r="E200" s="2" t="s">
        <v>2063</v>
      </c>
    </row>
    <row r="201" spans="2:5" x14ac:dyDescent="0.2">
      <c r="B201" s="1" t="s">
        <v>2032</v>
      </c>
      <c r="C201" s="26">
        <v>42702</v>
      </c>
      <c r="D201" s="2" t="s">
        <v>2168</v>
      </c>
      <c r="E201" s="2" t="s">
        <v>2062</v>
      </c>
    </row>
    <row r="202" spans="2:5" ht="25.5" x14ac:dyDescent="0.2">
      <c r="B202" s="1" t="s">
        <v>2032</v>
      </c>
      <c r="C202" s="26">
        <v>42703</v>
      </c>
      <c r="D202" s="2" t="s">
        <v>2168</v>
      </c>
      <c r="E202" s="2" t="s">
        <v>2056</v>
      </c>
    </row>
    <row r="203" spans="2:5" ht="25.5" x14ac:dyDescent="0.2">
      <c r="B203" s="1" t="s">
        <v>2032</v>
      </c>
      <c r="C203" s="26">
        <v>42703</v>
      </c>
      <c r="D203" s="2" t="s">
        <v>2170</v>
      </c>
      <c r="E203" s="2" t="s">
        <v>2057</v>
      </c>
    </row>
    <row r="204" spans="2:5" ht="25.5" x14ac:dyDescent="0.2">
      <c r="B204" s="1" t="s">
        <v>2032</v>
      </c>
      <c r="C204" s="26">
        <v>42703</v>
      </c>
      <c r="D204" s="2" t="s">
        <v>2170</v>
      </c>
      <c r="E204" s="2" t="s">
        <v>2058</v>
      </c>
    </row>
    <row r="205" spans="2:5" x14ac:dyDescent="0.2">
      <c r="B205" s="1" t="s">
        <v>2032</v>
      </c>
      <c r="C205" s="26">
        <v>42703</v>
      </c>
      <c r="D205" s="2" t="s">
        <v>596</v>
      </c>
      <c r="E205" s="2" t="s">
        <v>2059</v>
      </c>
    </row>
    <row r="206" spans="2:5" x14ac:dyDescent="0.2">
      <c r="B206" s="1" t="s">
        <v>2032</v>
      </c>
      <c r="C206" s="26">
        <v>42703</v>
      </c>
      <c r="D206" s="2" t="s">
        <v>911</v>
      </c>
      <c r="E206" s="2" t="s">
        <v>1911</v>
      </c>
    </row>
    <row r="207" spans="2:5" x14ac:dyDescent="0.2">
      <c r="B207" s="1" t="s">
        <v>2032</v>
      </c>
      <c r="C207" s="26">
        <v>42703</v>
      </c>
      <c r="D207" s="2" t="s">
        <v>2168</v>
      </c>
      <c r="E207" s="2" t="s">
        <v>2060</v>
      </c>
    </row>
    <row r="208" spans="2:5" x14ac:dyDescent="0.2">
      <c r="B208" s="1" t="s">
        <v>2032</v>
      </c>
      <c r="C208" s="26">
        <v>42703</v>
      </c>
      <c r="E208" s="2" t="s">
        <v>1818</v>
      </c>
    </row>
    <row r="209" spans="2:5" ht="25.5" x14ac:dyDescent="0.2">
      <c r="E209" s="83" t="s">
        <v>2061</v>
      </c>
    </row>
    <row r="210" spans="2:5" x14ac:dyDescent="0.2">
      <c r="E210" s="83" t="s">
        <v>1904</v>
      </c>
    </row>
    <row r="211" spans="2:5" x14ac:dyDescent="0.2">
      <c r="B211" s="1" t="s">
        <v>2032</v>
      </c>
      <c r="C211" s="26">
        <v>42704</v>
      </c>
      <c r="E211" s="2" t="s">
        <v>2055</v>
      </c>
    </row>
    <row r="212" spans="2:5" x14ac:dyDescent="0.2">
      <c r="B212" s="1" t="s">
        <v>2032</v>
      </c>
      <c r="C212" s="26">
        <v>42705</v>
      </c>
      <c r="E212" s="2" t="s">
        <v>2054</v>
      </c>
    </row>
    <row r="213" spans="2:5" x14ac:dyDescent="0.2">
      <c r="B213" s="1" t="s">
        <v>2032</v>
      </c>
      <c r="C213" s="26">
        <v>42706</v>
      </c>
      <c r="E213" s="2" t="s">
        <v>2052</v>
      </c>
    </row>
    <row r="214" spans="2:5" x14ac:dyDescent="0.2">
      <c r="B214" s="1" t="s">
        <v>2032</v>
      </c>
      <c r="C214" s="26">
        <v>42706</v>
      </c>
      <c r="E214" s="2" t="s">
        <v>2053</v>
      </c>
    </row>
    <row r="215" spans="2:5" x14ac:dyDescent="0.2">
      <c r="B215" s="1" t="s">
        <v>2032</v>
      </c>
      <c r="C215" s="26">
        <v>42709</v>
      </c>
      <c r="E215" s="2" t="s">
        <v>2051</v>
      </c>
    </row>
    <row r="216" spans="2:5" x14ac:dyDescent="0.2">
      <c r="B216" s="1" t="s">
        <v>2032</v>
      </c>
      <c r="C216" s="26">
        <v>42710</v>
      </c>
      <c r="E216" s="2" t="s">
        <v>2050</v>
      </c>
    </row>
    <row r="217" spans="2:5" x14ac:dyDescent="0.2">
      <c r="B217" s="1" t="s">
        <v>2032</v>
      </c>
      <c r="C217" s="26">
        <v>42711</v>
      </c>
      <c r="E217" s="2" t="s">
        <v>2049</v>
      </c>
    </row>
    <row r="218" spans="2:5" x14ac:dyDescent="0.2">
      <c r="B218" s="1" t="s">
        <v>2032</v>
      </c>
      <c r="C218" s="26">
        <v>42712</v>
      </c>
      <c r="E218" s="2" t="s">
        <v>2048</v>
      </c>
    </row>
    <row r="219" spans="2:5" x14ac:dyDescent="0.2">
      <c r="B219" s="1" t="s">
        <v>2032</v>
      </c>
      <c r="C219" s="26">
        <v>42713</v>
      </c>
      <c r="E219" s="2" t="s">
        <v>2044</v>
      </c>
    </row>
    <row r="220" spans="2:5" x14ac:dyDescent="0.2">
      <c r="B220" s="1" t="s">
        <v>2032</v>
      </c>
      <c r="C220" s="26">
        <v>42713</v>
      </c>
      <c r="D220" s="2" t="s">
        <v>599</v>
      </c>
      <c r="E220" s="2" t="s">
        <v>2045</v>
      </c>
    </row>
    <row r="221" spans="2:5" x14ac:dyDescent="0.2">
      <c r="B221" s="1" t="s">
        <v>2032</v>
      </c>
      <c r="C221" s="26">
        <v>42713</v>
      </c>
      <c r="D221" s="2" t="s">
        <v>596</v>
      </c>
      <c r="E221" s="2" t="s">
        <v>2046</v>
      </c>
    </row>
    <row r="222" spans="2:5" ht="25.5" x14ac:dyDescent="0.2">
      <c r="B222" s="1" t="s">
        <v>2032</v>
      </c>
      <c r="C222" s="26">
        <v>42713</v>
      </c>
      <c r="E222" s="2" t="s">
        <v>2047</v>
      </c>
    </row>
    <row r="223" spans="2:5" x14ac:dyDescent="0.2">
      <c r="B223" s="1" t="s">
        <v>2032</v>
      </c>
      <c r="C223" s="26">
        <v>42716</v>
      </c>
      <c r="E223" s="2" t="s">
        <v>2042</v>
      </c>
    </row>
    <row r="224" spans="2:5" x14ac:dyDescent="0.2">
      <c r="B224" s="1" t="s">
        <v>2032</v>
      </c>
      <c r="C224" s="26">
        <v>42716</v>
      </c>
      <c r="D224" s="2" t="s">
        <v>599</v>
      </c>
      <c r="E224" s="2" t="s">
        <v>2043</v>
      </c>
    </row>
    <row r="225" spans="1:6" x14ac:dyDescent="0.2">
      <c r="B225" s="1" t="s">
        <v>2032</v>
      </c>
      <c r="C225" s="26">
        <v>42717</v>
      </c>
      <c r="D225" s="2" t="s">
        <v>599</v>
      </c>
      <c r="E225" s="2" t="s">
        <v>2040</v>
      </c>
    </row>
    <row r="226" spans="1:6" ht="25.5" x14ac:dyDescent="0.2">
      <c r="B226" s="1" t="s">
        <v>2032</v>
      </c>
      <c r="C226" s="26">
        <v>42717</v>
      </c>
      <c r="D226" s="2" t="s">
        <v>599</v>
      </c>
      <c r="E226" s="2" t="s">
        <v>2041</v>
      </c>
    </row>
    <row r="227" spans="1:6" ht="25.5" x14ac:dyDescent="0.2">
      <c r="B227" s="1" t="s">
        <v>2032</v>
      </c>
      <c r="C227" s="26">
        <v>42724</v>
      </c>
      <c r="D227" s="2" t="s">
        <v>599</v>
      </c>
      <c r="E227" s="2" t="s">
        <v>2039</v>
      </c>
    </row>
    <row r="228" spans="1:6" x14ac:dyDescent="0.2">
      <c r="B228" s="1" t="s">
        <v>2032</v>
      </c>
      <c r="C228" s="26">
        <v>42725</v>
      </c>
      <c r="E228" s="2" t="s">
        <v>2038</v>
      </c>
    </row>
    <row r="229" spans="1:6" x14ac:dyDescent="0.2">
      <c r="B229" s="1" t="s">
        <v>2032</v>
      </c>
      <c r="C229" s="26">
        <v>42732</v>
      </c>
      <c r="E229" s="2" t="s">
        <v>2037</v>
      </c>
    </row>
    <row r="230" spans="1:6" x14ac:dyDescent="0.2">
      <c r="B230" s="1" t="s">
        <v>2032</v>
      </c>
      <c r="C230" s="26">
        <v>42739</v>
      </c>
      <c r="E230" s="2" t="s">
        <v>2036</v>
      </c>
    </row>
    <row r="231" spans="1:6" x14ac:dyDescent="0.2">
      <c r="B231" s="1" t="s">
        <v>2032</v>
      </c>
      <c r="C231" s="26">
        <v>42759</v>
      </c>
      <c r="E231" s="2" t="s">
        <v>2035</v>
      </c>
    </row>
    <row r="232" spans="1:6" x14ac:dyDescent="0.2">
      <c r="B232" s="1" t="s">
        <v>2032</v>
      </c>
      <c r="C232" s="26">
        <v>42766</v>
      </c>
      <c r="E232" s="2" t="s">
        <v>2034</v>
      </c>
    </row>
    <row r="234" spans="1:6" x14ac:dyDescent="0.2">
      <c r="A234" s="20" t="s">
        <v>2531</v>
      </c>
      <c r="B234" s="21"/>
      <c r="C234" s="22"/>
      <c r="D234" s="23"/>
      <c r="E234" s="23"/>
      <c r="F234" s="24"/>
    </row>
    <row r="235" spans="1:6" x14ac:dyDescent="0.2">
      <c r="B235" s="1" t="s">
        <v>2532</v>
      </c>
      <c r="C235" s="26">
        <v>42887</v>
      </c>
      <c r="D235" s="2" t="s">
        <v>599</v>
      </c>
      <c r="E235" s="1" t="s">
        <v>2533</v>
      </c>
    </row>
    <row r="236" spans="1:6" x14ac:dyDescent="0.2">
      <c r="B236" s="1" t="s">
        <v>2532</v>
      </c>
      <c r="C236" s="26">
        <v>42887</v>
      </c>
      <c r="D236" s="2" t="s">
        <v>596</v>
      </c>
      <c r="E236" s="1" t="s">
        <v>1967</v>
      </c>
    </row>
    <row r="237" spans="1:6" x14ac:dyDescent="0.2">
      <c r="C237" s="26">
        <v>42887</v>
      </c>
      <c r="D237" s="102" t="s">
        <v>596</v>
      </c>
      <c r="E237" s="1" t="s">
        <v>2534</v>
      </c>
    </row>
    <row r="238" spans="1:6" x14ac:dyDescent="0.2">
      <c r="B238" s="1" t="s">
        <v>2532</v>
      </c>
      <c r="C238" s="26">
        <v>42891</v>
      </c>
      <c r="D238" s="2" t="s">
        <v>599</v>
      </c>
      <c r="E238" s="1" t="s">
        <v>1816</v>
      </c>
    </row>
    <row r="239" spans="1:6" x14ac:dyDescent="0.2">
      <c r="B239" s="1" t="s">
        <v>2532</v>
      </c>
      <c r="C239" s="26">
        <v>42900</v>
      </c>
      <c r="D239" s="2" t="s">
        <v>598</v>
      </c>
      <c r="E239" s="1" t="s">
        <v>1813</v>
      </c>
    </row>
    <row r="240" spans="1:6" x14ac:dyDescent="0.2">
      <c r="B240" s="1" t="s">
        <v>2532</v>
      </c>
      <c r="C240" s="26">
        <v>42914</v>
      </c>
      <c r="D240" s="2" t="s">
        <v>599</v>
      </c>
      <c r="E240" s="1" t="s">
        <v>1921</v>
      </c>
    </row>
    <row r="241" spans="1:6" x14ac:dyDescent="0.2">
      <c r="E241" s="1"/>
    </row>
    <row r="242" spans="1:6" x14ac:dyDescent="0.2">
      <c r="A242" s="20" t="s">
        <v>2531</v>
      </c>
      <c r="B242" s="21"/>
      <c r="C242" s="22"/>
      <c r="D242" s="23"/>
      <c r="E242" s="23"/>
      <c r="F242" s="24"/>
    </row>
    <row r="243" spans="1:6" x14ac:dyDescent="0.2">
      <c r="B243" s="1" t="s">
        <v>2535</v>
      </c>
      <c r="C243" s="26">
        <v>43252</v>
      </c>
      <c r="D243" s="1" t="s">
        <v>599</v>
      </c>
      <c r="E243" s="1" t="s">
        <v>2537</v>
      </c>
    </row>
    <row r="244" spans="1:6" x14ac:dyDescent="0.2">
      <c r="B244" s="1" t="s">
        <v>2535</v>
      </c>
      <c r="C244" s="26">
        <v>43252</v>
      </c>
      <c r="D244" s="1" t="s">
        <v>596</v>
      </c>
      <c r="E244" s="1" t="s">
        <v>2538</v>
      </c>
    </row>
    <row r="245" spans="1:6" x14ac:dyDescent="0.2">
      <c r="C245" s="26"/>
      <c r="D245" s="1"/>
      <c r="E245" s="1" t="s">
        <v>2534</v>
      </c>
    </row>
    <row r="246" spans="1:6" x14ac:dyDescent="0.2">
      <c r="B246" s="1" t="s">
        <v>2535</v>
      </c>
      <c r="C246" s="26">
        <v>43257</v>
      </c>
      <c r="D246" s="1" t="s">
        <v>599</v>
      </c>
      <c r="E246" s="102" t="s">
        <v>1816</v>
      </c>
    </row>
    <row r="247" spans="1:6" x14ac:dyDescent="0.2">
      <c r="B247" s="1" t="s">
        <v>2535</v>
      </c>
      <c r="C247" s="26">
        <v>43269</v>
      </c>
      <c r="D247" s="1" t="s">
        <v>598</v>
      </c>
      <c r="E247" s="102" t="s">
        <v>1813</v>
      </c>
    </row>
    <row r="248" spans="1:6" x14ac:dyDescent="0.2">
      <c r="B248" s="1" t="s">
        <v>2535</v>
      </c>
      <c r="C248" s="26">
        <v>43278</v>
      </c>
      <c r="D248" s="1" t="s">
        <v>599</v>
      </c>
      <c r="E248" s="1" t="s">
        <v>2536</v>
      </c>
    </row>
    <row r="249" spans="1:6" x14ac:dyDescent="0.2">
      <c r="D249" s="1"/>
      <c r="E249" s="1"/>
    </row>
    <row r="250" spans="1:6" x14ac:dyDescent="0.2">
      <c r="A250" s="20" t="s">
        <v>2531</v>
      </c>
      <c r="B250" s="21"/>
      <c r="C250" s="22"/>
      <c r="D250" s="23"/>
      <c r="E250" s="23"/>
      <c r="F250" s="24"/>
    </row>
    <row r="251" spans="1:6" x14ac:dyDescent="0.2">
      <c r="D251" s="1"/>
      <c r="E251" s="1"/>
    </row>
    <row r="252" spans="1:6" x14ac:dyDescent="0.2">
      <c r="B252" s="1" t="s">
        <v>2634</v>
      </c>
      <c r="C252" s="26">
        <v>43383</v>
      </c>
      <c r="D252" s="1" t="s">
        <v>599</v>
      </c>
      <c r="E252" s="1" t="s">
        <v>2633</v>
      </c>
    </row>
    <row r="253" spans="1:6" x14ac:dyDescent="0.2">
      <c r="B253" s="1" t="s">
        <v>2634</v>
      </c>
      <c r="C253" s="26">
        <v>43411</v>
      </c>
      <c r="D253" s="1" t="s">
        <v>2635</v>
      </c>
      <c r="E253" s="1" t="s">
        <v>2632</v>
      </c>
    </row>
    <row r="254" spans="1:6" x14ac:dyDescent="0.2">
      <c r="B254" s="1" t="s">
        <v>2634</v>
      </c>
      <c r="C254" s="26">
        <v>43412</v>
      </c>
      <c r="D254" s="1" t="s">
        <v>1139</v>
      </c>
      <c r="E254" s="1" t="s">
        <v>2631</v>
      </c>
    </row>
    <row r="255" spans="1:6" x14ac:dyDescent="0.2">
      <c r="B255" s="1" t="s">
        <v>2634</v>
      </c>
      <c r="C255" s="26">
        <v>43412</v>
      </c>
      <c r="D255" s="1" t="s">
        <v>596</v>
      </c>
      <c r="E255" s="1" t="s">
        <v>1909</v>
      </c>
    </row>
    <row r="256" spans="1:6" x14ac:dyDescent="0.2">
      <c r="B256" s="1" t="s">
        <v>2634</v>
      </c>
      <c r="C256" s="26">
        <v>43412</v>
      </c>
      <c r="D256" s="1" t="s">
        <v>598</v>
      </c>
      <c r="E256" s="1" t="s">
        <v>1813</v>
      </c>
    </row>
    <row r="257" spans="2:5" x14ac:dyDescent="0.2">
      <c r="B257" s="1" t="s">
        <v>2634</v>
      </c>
      <c r="C257" s="26">
        <v>43412</v>
      </c>
      <c r="D257" s="1" t="s">
        <v>911</v>
      </c>
      <c r="E257" s="1" t="s">
        <v>1888</v>
      </c>
    </row>
    <row r="258" spans="2:5" x14ac:dyDescent="0.2">
      <c r="B258" s="1" t="s">
        <v>2634</v>
      </c>
      <c r="C258" s="26">
        <v>43423</v>
      </c>
      <c r="D258" s="1" t="s">
        <v>1518</v>
      </c>
      <c r="E258" s="1" t="s">
        <v>2630</v>
      </c>
    </row>
    <row r="259" spans="2:5" x14ac:dyDescent="0.2">
      <c r="B259" s="1" t="s">
        <v>2634</v>
      </c>
      <c r="C259" s="26">
        <v>43424</v>
      </c>
      <c r="D259" s="1" t="s">
        <v>1518</v>
      </c>
      <c r="E259" s="1" t="s">
        <v>2629</v>
      </c>
    </row>
    <row r="260" spans="2:5" x14ac:dyDescent="0.2">
      <c r="B260" s="1" t="s">
        <v>2634</v>
      </c>
      <c r="C260" s="26">
        <v>43425</v>
      </c>
      <c r="D260" s="1" t="s">
        <v>1518</v>
      </c>
      <c r="E260" s="1" t="s">
        <v>2628</v>
      </c>
    </row>
    <row r="261" spans="2:5" x14ac:dyDescent="0.2">
      <c r="B261" s="1" t="s">
        <v>2634</v>
      </c>
      <c r="C261" s="26">
        <v>43430</v>
      </c>
      <c r="D261" s="1" t="s">
        <v>1518</v>
      </c>
      <c r="E261" s="1" t="s">
        <v>2627</v>
      </c>
    </row>
    <row r="262" spans="2:5" x14ac:dyDescent="0.2">
      <c r="B262" s="1" t="s">
        <v>2634</v>
      </c>
      <c r="C262" s="26">
        <v>43431</v>
      </c>
      <c r="D262" s="1" t="s">
        <v>1518</v>
      </c>
      <c r="E262" s="1" t="s">
        <v>2623</v>
      </c>
    </row>
    <row r="263" spans="2:5" x14ac:dyDescent="0.2">
      <c r="B263" s="1" t="s">
        <v>2634</v>
      </c>
      <c r="C263" s="26">
        <v>43431</v>
      </c>
      <c r="D263" s="1" t="s">
        <v>1139</v>
      </c>
      <c r="E263" s="1" t="s">
        <v>2624</v>
      </c>
    </row>
    <row r="264" spans="2:5" x14ac:dyDescent="0.2">
      <c r="B264" s="1" t="s">
        <v>2634</v>
      </c>
      <c r="C264" s="26">
        <v>43431</v>
      </c>
      <c r="D264" s="1" t="s">
        <v>911</v>
      </c>
      <c r="E264" s="1" t="s">
        <v>2625</v>
      </c>
    </row>
    <row r="265" spans="2:5" x14ac:dyDescent="0.2">
      <c r="B265" s="1" t="s">
        <v>2634</v>
      </c>
      <c r="C265" s="26">
        <v>43431</v>
      </c>
      <c r="D265" s="1" t="s">
        <v>598</v>
      </c>
      <c r="E265" s="1" t="s">
        <v>2211</v>
      </c>
    </row>
    <row r="266" spans="2:5" x14ac:dyDescent="0.2">
      <c r="B266" s="1" t="s">
        <v>2634</v>
      </c>
      <c r="C266" s="26">
        <v>43431</v>
      </c>
      <c r="D266" s="1" t="s">
        <v>596</v>
      </c>
      <c r="E266" s="1" t="s">
        <v>2552</v>
      </c>
    </row>
    <row r="267" spans="2:5" x14ac:dyDescent="0.2">
      <c r="B267" s="1" t="s">
        <v>2634</v>
      </c>
      <c r="C267" s="26">
        <v>43431</v>
      </c>
      <c r="D267" s="1" t="s">
        <v>1137</v>
      </c>
      <c r="E267" s="1" t="s">
        <v>2626</v>
      </c>
    </row>
    <row r="268" spans="2:5" x14ac:dyDescent="0.2">
      <c r="B268" s="1" t="s">
        <v>2634</v>
      </c>
      <c r="C268" s="26">
        <v>43434</v>
      </c>
      <c r="D268" s="1" t="s">
        <v>1518</v>
      </c>
      <c r="E268" s="1" t="s">
        <v>2622</v>
      </c>
    </row>
    <row r="269" spans="2:5" x14ac:dyDescent="0.2">
      <c r="B269" s="1" t="s">
        <v>2634</v>
      </c>
      <c r="C269" s="26">
        <v>43472</v>
      </c>
      <c r="D269" s="1" t="s">
        <v>1518</v>
      </c>
      <c r="E269" s="1" t="s">
        <v>2621</v>
      </c>
    </row>
    <row r="270" spans="2:5" x14ac:dyDescent="0.2">
      <c r="B270" s="1" t="s">
        <v>2634</v>
      </c>
      <c r="C270" s="26">
        <v>43476</v>
      </c>
      <c r="D270" s="1" t="s">
        <v>599</v>
      </c>
      <c r="E270" s="1" t="s">
        <v>2208</v>
      </c>
    </row>
    <row r="271" spans="2:5" x14ac:dyDescent="0.2">
      <c r="B271" s="1" t="s">
        <v>2634</v>
      </c>
      <c r="C271" s="26">
        <v>43497</v>
      </c>
      <c r="D271" s="1" t="s">
        <v>599</v>
      </c>
      <c r="E271" s="1" t="s">
        <v>2619</v>
      </c>
    </row>
    <row r="272" spans="2:5" x14ac:dyDescent="0.2">
      <c r="B272" s="1" t="s">
        <v>2634</v>
      </c>
      <c r="C272" s="26">
        <v>43497</v>
      </c>
      <c r="D272" s="1" t="s">
        <v>596</v>
      </c>
      <c r="E272" s="1" t="s">
        <v>2601</v>
      </c>
    </row>
    <row r="273" spans="1:6" x14ac:dyDescent="0.2">
      <c r="C273" s="26"/>
      <c r="D273" s="1"/>
      <c r="E273" s="1" t="s">
        <v>2620</v>
      </c>
    </row>
    <row r="274" spans="1:6" x14ac:dyDescent="0.2">
      <c r="B274" s="1" t="s">
        <v>2634</v>
      </c>
      <c r="C274" s="26">
        <v>43503</v>
      </c>
      <c r="D274" s="1" t="s">
        <v>598</v>
      </c>
      <c r="E274" s="1" t="s">
        <v>1813</v>
      </c>
    </row>
    <row r="275" spans="1:6" x14ac:dyDescent="0.2">
      <c r="B275" s="1" t="s">
        <v>2634</v>
      </c>
      <c r="C275" s="26">
        <v>43510</v>
      </c>
      <c r="D275" s="1" t="s">
        <v>599</v>
      </c>
      <c r="E275" s="1" t="s">
        <v>2536</v>
      </c>
    </row>
    <row r="276" spans="1:6" x14ac:dyDescent="0.2">
      <c r="B276" s="1" t="s">
        <v>2634</v>
      </c>
      <c r="C276" s="26">
        <v>43614</v>
      </c>
      <c r="D276" s="1" t="s">
        <v>596</v>
      </c>
      <c r="E276" s="1" t="s">
        <v>2601</v>
      </c>
    </row>
    <row r="277" spans="1:6" x14ac:dyDescent="0.2">
      <c r="B277" s="1" t="s">
        <v>2634</v>
      </c>
      <c r="C277" s="26">
        <v>43615</v>
      </c>
      <c r="D277" s="1" t="s">
        <v>599</v>
      </c>
      <c r="E277" s="1" t="s">
        <v>1816</v>
      </c>
    </row>
    <row r="278" spans="1:6" x14ac:dyDescent="0.2">
      <c r="D278" s="1"/>
      <c r="E278" s="1"/>
    </row>
    <row r="279" spans="1:6" x14ac:dyDescent="0.2">
      <c r="A279" s="20" t="s">
        <v>2531</v>
      </c>
      <c r="B279" s="21"/>
      <c r="C279" s="22"/>
      <c r="D279" s="23"/>
      <c r="E279" s="23"/>
      <c r="F279" s="24"/>
    </row>
    <row r="280" spans="1:6" x14ac:dyDescent="0.2">
      <c r="D280" s="1"/>
      <c r="E280" s="1"/>
    </row>
    <row r="281" spans="1:6" x14ac:dyDescent="0.2">
      <c r="B281" s="1" t="s">
        <v>2593</v>
      </c>
      <c r="C281" s="26">
        <v>43616</v>
      </c>
      <c r="D281" s="2" t="s">
        <v>596</v>
      </c>
      <c r="E281" s="1" t="s">
        <v>2538</v>
      </c>
    </row>
    <row r="282" spans="1:6" x14ac:dyDescent="0.2">
      <c r="E282" s="1" t="s">
        <v>2592</v>
      </c>
    </row>
    <row r="283" spans="1:6" x14ac:dyDescent="0.2">
      <c r="B283" s="1" t="s">
        <v>2593</v>
      </c>
      <c r="C283" s="26">
        <v>43616</v>
      </c>
      <c r="D283" s="2" t="s">
        <v>599</v>
      </c>
      <c r="E283" s="1" t="s">
        <v>2591</v>
      </c>
    </row>
    <row r="284" spans="1:6" x14ac:dyDescent="0.2">
      <c r="B284" s="1" t="s">
        <v>2593</v>
      </c>
      <c r="C284" s="26">
        <v>43616</v>
      </c>
      <c r="D284" s="108" t="s">
        <v>599</v>
      </c>
      <c r="E284" s="1" t="s">
        <v>1816</v>
      </c>
    </row>
    <row r="289" spans="4:5" x14ac:dyDescent="0.2">
      <c r="D289" s="1"/>
      <c r="E289" s="1"/>
    </row>
    <row r="290" spans="4:5" x14ac:dyDescent="0.2">
      <c r="D290" s="1"/>
      <c r="E290" s="1"/>
    </row>
    <row r="291" spans="4:5" x14ac:dyDescent="0.2">
      <c r="D291" s="1"/>
      <c r="E291" s="1"/>
    </row>
    <row r="292" spans="4:5" x14ac:dyDescent="0.2">
      <c r="D292" s="1"/>
      <c r="E292" s="1"/>
    </row>
    <row r="293" spans="4:5" x14ac:dyDescent="0.2">
      <c r="D293" s="1"/>
      <c r="E293" s="1"/>
    </row>
    <row r="294" spans="4:5" x14ac:dyDescent="0.2">
      <c r="D294" s="1"/>
      <c r="E294" s="1"/>
    </row>
    <row r="295" spans="4:5" x14ac:dyDescent="0.2">
      <c r="D295" s="1"/>
      <c r="E295" s="1"/>
    </row>
    <row r="296" spans="4:5" x14ac:dyDescent="0.2">
      <c r="D296" s="1"/>
      <c r="E296" s="1"/>
    </row>
    <row r="297" spans="4:5" x14ac:dyDescent="0.2">
      <c r="D297" s="1"/>
      <c r="E297" s="1"/>
    </row>
    <row r="298" spans="4:5" x14ac:dyDescent="0.2">
      <c r="D298" s="1"/>
      <c r="E298" s="1"/>
    </row>
    <row r="299" spans="4:5" x14ac:dyDescent="0.2">
      <c r="D299" s="1"/>
      <c r="E299" s="1"/>
    </row>
    <row r="300" spans="4:5" x14ac:dyDescent="0.2">
      <c r="D300" s="1"/>
      <c r="E300" s="1"/>
    </row>
    <row r="301" spans="4:5" x14ac:dyDescent="0.2">
      <c r="D301" s="1"/>
      <c r="E301" s="1"/>
    </row>
    <row r="302" spans="4:5" x14ac:dyDescent="0.2">
      <c r="D302" s="1"/>
      <c r="E302" s="1"/>
    </row>
    <row r="303" spans="4:5" x14ac:dyDescent="0.2">
      <c r="D303" s="1"/>
      <c r="E303" s="1"/>
    </row>
    <row r="304" spans="4:5" x14ac:dyDescent="0.2">
      <c r="D304" s="1"/>
      <c r="E304" s="1"/>
    </row>
    <row r="305" spans="4:5" x14ac:dyDescent="0.2">
      <c r="D305" s="1"/>
      <c r="E305" s="1"/>
    </row>
    <row r="306" spans="4:5" x14ac:dyDescent="0.2">
      <c r="D306" s="1"/>
      <c r="E306" s="1"/>
    </row>
    <row r="307" spans="4:5" x14ac:dyDescent="0.2">
      <c r="D307" s="1"/>
      <c r="E307" s="1"/>
    </row>
    <row r="308" spans="4:5" x14ac:dyDescent="0.2">
      <c r="D308" s="1"/>
      <c r="E308" s="1"/>
    </row>
  </sheetData>
  <sortState ref="C252:D277">
    <sortCondition ref="C252"/>
  </sortState>
  <phoneticPr fontId="2" type="noConversion"/>
  <printOptions headings="1" gridLines="1"/>
  <pageMargins left="0.5" right="0.5" top="0.59" bottom="0.5" header="0.25" footer="0.5"/>
  <pageSetup scale="75" fitToHeight="6" orientation="landscape" r:id="rId1"/>
  <headerFooter alignWithMargins="0">
    <oddHeader>&amp;C&amp;"Arial,Bold"&amp;14Rocky Mountain Power DSM Program History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D128"/>
  <sheetViews>
    <sheetView view="pageBreakPreview" zoomScale="80" zoomScaleNormal="80" zoomScaleSheetLayoutView="80" workbookViewId="0">
      <pane ySplit="11" topLeftCell="A12" activePane="bottomLeft" state="frozen"/>
      <selection activeCell="C1" sqref="C1:C1048576"/>
      <selection pane="bottomLeft" activeCell="A12" sqref="A12"/>
    </sheetView>
  </sheetViews>
  <sheetFormatPr defaultColWidth="9.140625" defaultRowHeight="12.75" x14ac:dyDescent="0.2"/>
  <cols>
    <col min="1" max="1" width="10.140625" style="1" customWidth="1"/>
    <col min="2" max="2" width="10.42578125" style="1" customWidth="1"/>
    <col min="3" max="3" width="15.140625" style="1" bestFit="1" customWidth="1"/>
    <col min="4" max="4" width="145.85546875" style="110" bestFit="1" customWidth="1"/>
    <col min="5" max="16384" width="9.140625" style="1"/>
  </cols>
  <sheetData>
    <row r="1" spans="1:4" x14ac:dyDescent="0.2">
      <c r="A1" s="16" t="s">
        <v>609</v>
      </c>
    </row>
    <row r="2" spans="1:4" s="103" customFormat="1" x14ac:dyDescent="0.2">
      <c r="A2" s="119"/>
      <c r="D2" s="120"/>
    </row>
    <row r="3" spans="1:4" s="103" customFormat="1" x14ac:dyDescent="0.2">
      <c r="A3" s="103" t="s">
        <v>590</v>
      </c>
      <c r="D3" s="120"/>
    </row>
    <row r="4" spans="1:4" s="103" customFormat="1" x14ac:dyDescent="0.2">
      <c r="D4" s="120"/>
    </row>
    <row r="5" spans="1:4" s="103" customFormat="1" x14ac:dyDescent="0.2">
      <c r="A5" s="105" t="s">
        <v>679</v>
      </c>
      <c r="C5" s="105"/>
      <c r="D5" s="105" t="s">
        <v>680</v>
      </c>
    </row>
    <row r="6" spans="1:4" s="103" customFormat="1" x14ac:dyDescent="0.2">
      <c r="A6" s="105" t="s">
        <v>718</v>
      </c>
      <c r="B6" s="105"/>
      <c r="C6" s="105"/>
      <c r="D6" s="109" t="s">
        <v>2738</v>
      </c>
    </row>
    <row r="7" spans="1:4" s="103" customFormat="1" x14ac:dyDescent="0.2">
      <c r="A7" s="105" t="s">
        <v>683</v>
      </c>
      <c r="B7" s="105"/>
      <c r="C7" s="105"/>
      <c r="D7" s="121"/>
    </row>
    <row r="8" spans="1:4" s="103" customFormat="1" x14ac:dyDescent="0.2">
      <c r="D8" s="120"/>
    </row>
    <row r="9" spans="1:4" s="103" customFormat="1" x14ac:dyDescent="0.2">
      <c r="A9" s="105" t="s">
        <v>2739</v>
      </c>
      <c r="D9" s="120"/>
    </row>
    <row r="10" spans="1:4" x14ac:dyDescent="0.2">
      <c r="A10" s="16"/>
    </row>
    <row r="11" spans="1:4" ht="25.5" x14ac:dyDescent="0.2">
      <c r="A11" s="18" t="s">
        <v>592</v>
      </c>
      <c r="B11" s="18" t="s">
        <v>593</v>
      </c>
      <c r="C11" s="18" t="s">
        <v>97</v>
      </c>
      <c r="D11" s="18" t="s">
        <v>594</v>
      </c>
    </row>
    <row r="12" spans="1:4" x14ac:dyDescent="0.2">
      <c r="A12" s="19"/>
      <c r="B12" s="19"/>
      <c r="C12" s="19"/>
      <c r="D12" s="19"/>
    </row>
    <row r="13" spans="1:4" s="103" customFormat="1" x14ac:dyDescent="0.2">
      <c r="B13" s="122"/>
      <c r="C13" s="120"/>
      <c r="D13" s="120"/>
    </row>
    <row r="14" spans="1:4" x14ac:dyDescent="0.2">
      <c r="A14" s="1" t="s">
        <v>2740</v>
      </c>
      <c r="B14" s="26">
        <v>43070</v>
      </c>
      <c r="C14" s="117" t="s">
        <v>596</v>
      </c>
      <c r="D14" s="1" t="s">
        <v>2731</v>
      </c>
    </row>
    <row r="15" spans="1:4" s="3" customFormat="1" x14ac:dyDescent="0.2">
      <c r="A15" s="1" t="s">
        <v>2740</v>
      </c>
      <c r="B15" s="26">
        <v>43070</v>
      </c>
      <c r="C15" s="118" t="s">
        <v>599</v>
      </c>
      <c r="D15" s="1" t="s">
        <v>2730</v>
      </c>
    </row>
    <row r="16" spans="1:4" s="3" customFormat="1" x14ac:dyDescent="0.2">
      <c r="A16" s="1" t="s">
        <v>2740</v>
      </c>
      <c r="B16" s="26">
        <v>43073</v>
      </c>
      <c r="C16" s="118" t="s">
        <v>599</v>
      </c>
      <c r="D16" s="1" t="s">
        <v>2216</v>
      </c>
    </row>
    <row r="17" spans="1:4" s="3" customFormat="1" x14ac:dyDescent="0.2">
      <c r="A17" s="1" t="s">
        <v>2740</v>
      </c>
      <c r="B17" s="26">
        <v>43080</v>
      </c>
      <c r="C17" s="118" t="s">
        <v>599</v>
      </c>
      <c r="D17" s="1" t="s">
        <v>2610</v>
      </c>
    </row>
    <row r="18" spans="1:4" s="3" customFormat="1" x14ac:dyDescent="0.2">
      <c r="A18" s="1" t="s">
        <v>2740</v>
      </c>
      <c r="B18" s="26">
        <v>43081</v>
      </c>
      <c r="C18" s="118" t="s">
        <v>599</v>
      </c>
      <c r="D18" s="1" t="s">
        <v>2729</v>
      </c>
    </row>
    <row r="19" spans="1:4" s="3" customFormat="1" x14ac:dyDescent="0.2">
      <c r="A19" s="1" t="s">
        <v>2740</v>
      </c>
      <c r="B19" s="26">
        <v>43088</v>
      </c>
      <c r="C19" s="118" t="s">
        <v>2736</v>
      </c>
      <c r="D19" s="1" t="s">
        <v>2728</v>
      </c>
    </row>
    <row r="20" spans="1:4" s="3" customFormat="1" x14ac:dyDescent="0.2">
      <c r="A20" s="1" t="s">
        <v>2740</v>
      </c>
      <c r="B20" s="26">
        <v>43109</v>
      </c>
      <c r="C20" s="118" t="s">
        <v>2732</v>
      </c>
      <c r="D20" s="1" t="s">
        <v>2727</v>
      </c>
    </row>
    <row r="21" spans="1:4" s="3" customFormat="1" x14ac:dyDescent="0.2">
      <c r="A21" s="1" t="s">
        <v>2740</v>
      </c>
      <c r="B21" s="26">
        <v>43110</v>
      </c>
      <c r="C21" s="118" t="s">
        <v>599</v>
      </c>
      <c r="D21" s="1" t="s">
        <v>2610</v>
      </c>
    </row>
    <row r="22" spans="1:4" s="3" customFormat="1" x14ac:dyDescent="0.2">
      <c r="A22" s="1" t="s">
        <v>2740</v>
      </c>
      <c r="B22" s="26">
        <v>43116</v>
      </c>
      <c r="C22" s="118" t="s">
        <v>596</v>
      </c>
      <c r="D22" s="1" t="s">
        <v>2726</v>
      </c>
    </row>
    <row r="23" spans="1:4" s="3" customFormat="1" x14ac:dyDescent="0.2">
      <c r="A23" s="1" t="s">
        <v>2740</v>
      </c>
      <c r="B23" s="26">
        <v>43116</v>
      </c>
      <c r="C23" s="118" t="s">
        <v>599</v>
      </c>
      <c r="D23" s="1" t="s">
        <v>2725</v>
      </c>
    </row>
    <row r="24" spans="1:4" s="3" customFormat="1" x14ac:dyDescent="0.2">
      <c r="A24" s="1" t="s">
        <v>2740</v>
      </c>
      <c r="B24" s="26">
        <v>43117</v>
      </c>
      <c r="C24" s="118" t="s">
        <v>1455</v>
      </c>
      <c r="D24" s="1" t="s">
        <v>2724</v>
      </c>
    </row>
    <row r="25" spans="1:4" s="3" customFormat="1" x14ac:dyDescent="0.2">
      <c r="A25" s="1" t="s">
        <v>2740</v>
      </c>
      <c r="B25" s="26">
        <v>43124</v>
      </c>
      <c r="C25" s="118" t="s">
        <v>2733</v>
      </c>
      <c r="D25" s="1" t="s">
        <v>2723</v>
      </c>
    </row>
    <row r="26" spans="1:4" s="3" customFormat="1" x14ac:dyDescent="0.2">
      <c r="A26" s="1" t="s">
        <v>2740</v>
      </c>
      <c r="B26" s="26">
        <v>43138</v>
      </c>
      <c r="C26" s="118" t="s">
        <v>599</v>
      </c>
      <c r="D26" s="1" t="s">
        <v>2722</v>
      </c>
    </row>
    <row r="27" spans="1:4" s="3" customFormat="1" x14ac:dyDescent="0.2">
      <c r="A27" s="1" t="s">
        <v>2740</v>
      </c>
      <c r="B27" s="26">
        <v>43138</v>
      </c>
      <c r="C27" s="118" t="s">
        <v>1139</v>
      </c>
      <c r="D27" s="1" t="s">
        <v>2721</v>
      </c>
    </row>
    <row r="28" spans="1:4" s="3" customFormat="1" x14ac:dyDescent="0.2">
      <c r="A28" s="1" t="s">
        <v>2740</v>
      </c>
      <c r="B28" s="26">
        <v>43138</v>
      </c>
      <c r="C28" s="118" t="s">
        <v>2170</v>
      </c>
      <c r="D28" s="1" t="s">
        <v>2720</v>
      </c>
    </row>
    <row r="29" spans="1:4" s="3" customFormat="1" x14ac:dyDescent="0.2">
      <c r="A29" s="1" t="s">
        <v>2740</v>
      </c>
      <c r="B29" s="26">
        <v>43139</v>
      </c>
      <c r="C29" s="118" t="s">
        <v>2735</v>
      </c>
      <c r="D29" s="1" t="s">
        <v>2719</v>
      </c>
    </row>
    <row r="30" spans="1:4" s="3" customFormat="1" x14ac:dyDescent="0.2">
      <c r="A30" s="1" t="s">
        <v>2740</v>
      </c>
      <c r="B30" s="26">
        <v>43145</v>
      </c>
      <c r="C30" s="118" t="s">
        <v>599</v>
      </c>
      <c r="D30" s="1" t="s">
        <v>2718</v>
      </c>
    </row>
    <row r="31" spans="1:4" s="3" customFormat="1" x14ac:dyDescent="0.2">
      <c r="A31" s="1" t="s">
        <v>2740</v>
      </c>
      <c r="B31" s="26">
        <v>43146</v>
      </c>
      <c r="C31" s="117" t="s">
        <v>596</v>
      </c>
      <c r="D31" s="1" t="s">
        <v>2717</v>
      </c>
    </row>
    <row r="32" spans="1:4" s="3" customFormat="1" x14ac:dyDescent="0.2">
      <c r="A32" s="1" t="s">
        <v>2740</v>
      </c>
      <c r="B32" s="26">
        <v>43159</v>
      </c>
      <c r="C32" s="118" t="s">
        <v>1139</v>
      </c>
      <c r="D32" s="1" t="s">
        <v>2716</v>
      </c>
    </row>
    <row r="33" spans="1:4" x14ac:dyDescent="0.2">
      <c r="A33" s="1" t="s">
        <v>2740</v>
      </c>
      <c r="B33" s="26">
        <v>43159</v>
      </c>
      <c r="C33" s="118" t="s">
        <v>599</v>
      </c>
      <c r="D33" s="1" t="s">
        <v>2715</v>
      </c>
    </row>
    <row r="34" spans="1:4" x14ac:dyDescent="0.2">
      <c r="A34" s="1" t="s">
        <v>2740</v>
      </c>
      <c r="B34" s="26">
        <v>43159</v>
      </c>
      <c r="C34" s="118" t="s">
        <v>2732</v>
      </c>
      <c r="D34" s="1" t="s">
        <v>2714</v>
      </c>
    </row>
    <row r="35" spans="1:4" x14ac:dyDescent="0.2">
      <c r="A35" s="1" t="s">
        <v>2740</v>
      </c>
      <c r="B35" s="26">
        <v>43160</v>
      </c>
      <c r="C35" s="117" t="s">
        <v>2735</v>
      </c>
      <c r="D35" s="1" t="s">
        <v>2713</v>
      </c>
    </row>
    <row r="36" spans="1:4" x14ac:dyDescent="0.2">
      <c r="A36" s="1" t="s">
        <v>2740</v>
      </c>
      <c r="B36" s="26">
        <v>43168</v>
      </c>
      <c r="C36" s="118" t="s">
        <v>599</v>
      </c>
      <c r="D36" s="1" t="s">
        <v>2712</v>
      </c>
    </row>
    <row r="37" spans="1:4" x14ac:dyDescent="0.2">
      <c r="A37" s="1" t="s">
        <v>2740</v>
      </c>
      <c r="B37" s="26">
        <v>43175</v>
      </c>
      <c r="C37" s="117" t="s">
        <v>911</v>
      </c>
      <c r="D37" s="1" t="s">
        <v>2711</v>
      </c>
    </row>
    <row r="38" spans="1:4" x14ac:dyDescent="0.2">
      <c r="A38" s="1" t="s">
        <v>2740</v>
      </c>
      <c r="B38" s="26">
        <v>43175</v>
      </c>
      <c r="C38" s="117" t="s">
        <v>598</v>
      </c>
      <c r="D38" s="1" t="s">
        <v>1813</v>
      </c>
    </row>
    <row r="39" spans="1:4" x14ac:dyDescent="0.2">
      <c r="A39" s="1" t="s">
        <v>2740</v>
      </c>
      <c r="B39" s="26">
        <v>43178</v>
      </c>
      <c r="C39" s="117" t="s">
        <v>2734</v>
      </c>
      <c r="D39" s="1" t="s">
        <v>2710</v>
      </c>
    </row>
    <row r="40" spans="1:4" x14ac:dyDescent="0.2">
      <c r="A40" s="1" t="s">
        <v>2740</v>
      </c>
      <c r="B40" s="26">
        <v>43178</v>
      </c>
      <c r="C40" s="118" t="s">
        <v>599</v>
      </c>
      <c r="D40" s="1" t="s">
        <v>2709</v>
      </c>
    </row>
    <row r="41" spans="1:4" x14ac:dyDescent="0.2">
      <c r="A41" s="1" t="s">
        <v>2740</v>
      </c>
      <c r="B41" s="26">
        <v>43179</v>
      </c>
      <c r="C41" s="117" t="s">
        <v>1137</v>
      </c>
      <c r="D41" s="1" t="s">
        <v>2397</v>
      </c>
    </row>
    <row r="42" spans="1:4" x14ac:dyDescent="0.2">
      <c r="A42" s="1" t="s">
        <v>2740</v>
      </c>
      <c r="B42" s="26">
        <v>43181</v>
      </c>
      <c r="C42" s="117" t="s">
        <v>1455</v>
      </c>
      <c r="D42" s="1" t="s">
        <v>2708</v>
      </c>
    </row>
    <row r="43" spans="1:4" x14ac:dyDescent="0.2">
      <c r="A43" s="1" t="s">
        <v>2740</v>
      </c>
      <c r="B43" s="26">
        <v>43181</v>
      </c>
      <c r="C43" s="117" t="s">
        <v>598</v>
      </c>
      <c r="D43" s="1" t="s">
        <v>2707</v>
      </c>
    </row>
    <row r="44" spans="1:4" x14ac:dyDescent="0.2">
      <c r="A44" s="1" t="s">
        <v>2740</v>
      </c>
      <c r="B44" s="26">
        <v>43181</v>
      </c>
      <c r="C44" s="117" t="s">
        <v>598</v>
      </c>
      <c r="D44" s="1" t="s">
        <v>2706</v>
      </c>
    </row>
    <row r="45" spans="1:4" x14ac:dyDescent="0.2">
      <c r="A45" s="1" t="s">
        <v>2740</v>
      </c>
      <c r="B45" s="26">
        <v>43181</v>
      </c>
      <c r="C45" s="117" t="s">
        <v>1139</v>
      </c>
      <c r="D45" s="1" t="s">
        <v>2705</v>
      </c>
    </row>
    <row r="46" spans="1:4" x14ac:dyDescent="0.2">
      <c r="A46" s="1" t="s">
        <v>2740</v>
      </c>
      <c r="C46" s="117" t="s">
        <v>1139</v>
      </c>
      <c r="D46" s="1" t="s">
        <v>2704</v>
      </c>
    </row>
    <row r="47" spans="1:4" x14ac:dyDescent="0.2">
      <c r="A47" s="1" t="s">
        <v>2740</v>
      </c>
      <c r="C47" s="117" t="s">
        <v>1139</v>
      </c>
      <c r="D47" s="1" t="s">
        <v>2703</v>
      </c>
    </row>
    <row r="48" spans="1:4" x14ac:dyDescent="0.2">
      <c r="A48" s="1" t="s">
        <v>2740</v>
      </c>
      <c r="B48" s="26">
        <v>43182</v>
      </c>
      <c r="C48" s="117" t="s">
        <v>2733</v>
      </c>
      <c r="D48" s="1" t="s">
        <v>2702</v>
      </c>
    </row>
    <row r="49" spans="1:4" x14ac:dyDescent="0.2">
      <c r="A49" s="1" t="s">
        <v>2740</v>
      </c>
      <c r="B49" s="26">
        <v>43193</v>
      </c>
      <c r="C49" s="118" t="s">
        <v>599</v>
      </c>
      <c r="D49" s="1" t="s">
        <v>2701</v>
      </c>
    </row>
    <row r="50" spans="1:4" x14ac:dyDescent="0.2">
      <c r="A50" s="1" t="s">
        <v>2740</v>
      </c>
      <c r="B50" s="26">
        <v>43199</v>
      </c>
      <c r="C50" s="118" t="s">
        <v>599</v>
      </c>
      <c r="D50" s="1" t="s">
        <v>2700</v>
      </c>
    </row>
    <row r="51" spans="1:4" x14ac:dyDescent="0.2">
      <c r="A51" s="1" t="s">
        <v>2740</v>
      </c>
      <c r="B51" s="26">
        <v>43200</v>
      </c>
      <c r="C51" s="118" t="s">
        <v>599</v>
      </c>
      <c r="D51" s="1" t="s">
        <v>2371</v>
      </c>
    </row>
    <row r="52" spans="1:4" x14ac:dyDescent="0.2">
      <c r="A52" s="1" t="s">
        <v>2740</v>
      </c>
      <c r="B52" s="26">
        <v>43200</v>
      </c>
      <c r="C52" s="117" t="s">
        <v>911</v>
      </c>
      <c r="D52" s="1" t="s">
        <v>2699</v>
      </c>
    </row>
    <row r="53" spans="1:4" x14ac:dyDescent="0.2">
      <c r="A53" s="1" t="s">
        <v>2740</v>
      </c>
      <c r="B53" s="26">
        <v>43200</v>
      </c>
      <c r="C53" s="117" t="s">
        <v>598</v>
      </c>
      <c r="D53" s="1" t="s">
        <v>2698</v>
      </c>
    </row>
    <row r="54" spans="1:4" x14ac:dyDescent="0.2">
      <c r="A54" s="1" t="s">
        <v>2740</v>
      </c>
      <c r="B54" s="26">
        <v>43200</v>
      </c>
      <c r="C54" s="117" t="s">
        <v>598</v>
      </c>
      <c r="D54" s="1" t="s">
        <v>2697</v>
      </c>
    </row>
    <row r="55" spans="1:4" x14ac:dyDescent="0.2">
      <c r="A55" s="1" t="s">
        <v>2740</v>
      </c>
      <c r="B55" s="26">
        <v>43200</v>
      </c>
      <c r="C55" s="117" t="s">
        <v>1455</v>
      </c>
      <c r="D55" s="1" t="s">
        <v>2696</v>
      </c>
    </row>
    <row r="56" spans="1:4" x14ac:dyDescent="0.2">
      <c r="A56" s="1" t="s">
        <v>2740</v>
      </c>
      <c r="C56" s="117" t="s">
        <v>596</v>
      </c>
      <c r="D56" s="1" t="s">
        <v>2695</v>
      </c>
    </row>
    <row r="57" spans="1:4" x14ac:dyDescent="0.2">
      <c r="A57" s="1" t="s">
        <v>2740</v>
      </c>
      <c r="C57" s="117" t="s">
        <v>596</v>
      </c>
      <c r="D57" s="1" t="s">
        <v>2694</v>
      </c>
    </row>
    <row r="58" spans="1:4" x14ac:dyDescent="0.2">
      <c r="A58" s="1" t="s">
        <v>2740</v>
      </c>
      <c r="C58" s="117" t="s">
        <v>596</v>
      </c>
      <c r="D58" s="1" t="s">
        <v>2693</v>
      </c>
    </row>
    <row r="59" spans="1:4" x14ac:dyDescent="0.2">
      <c r="A59" s="1" t="s">
        <v>2740</v>
      </c>
      <c r="C59" s="117" t="s">
        <v>596</v>
      </c>
      <c r="D59" s="1" t="s">
        <v>2692</v>
      </c>
    </row>
    <row r="60" spans="1:4" x14ac:dyDescent="0.2">
      <c r="A60" s="1" t="s">
        <v>2740</v>
      </c>
      <c r="C60" s="117" t="s">
        <v>596</v>
      </c>
      <c r="D60" s="1" t="s">
        <v>2691</v>
      </c>
    </row>
    <row r="61" spans="1:4" x14ac:dyDescent="0.2">
      <c r="A61" s="1" t="s">
        <v>2740</v>
      </c>
      <c r="B61" s="26">
        <v>43200</v>
      </c>
      <c r="C61" s="117" t="s">
        <v>596</v>
      </c>
      <c r="D61" s="1" t="s">
        <v>2690</v>
      </c>
    </row>
    <row r="62" spans="1:4" x14ac:dyDescent="0.2">
      <c r="A62" s="1" t="s">
        <v>2740</v>
      </c>
      <c r="B62" s="26">
        <v>43200</v>
      </c>
      <c r="C62" s="117" t="s">
        <v>1139</v>
      </c>
      <c r="D62" s="1" t="s">
        <v>2689</v>
      </c>
    </row>
    <row r="63" spans="1:4" x14ac:dyDescent="0.2">
      <c r="A63" s="1" t="s">
        <v>2740</v>
      </c>
      <c r="B63" s="26">
        <v>43201</v>
      </c>
      <c r="C63" s="117" t="s">
        <v>2733</v>
      </c>
      <c r="D63" s="1" t="s">
        <v>2688</v>
      </c>
    </row>
    <row r="64" spans="1:4" x14ac:dyDescent="0.2">
      <c r="A64" s="1" t="s">
        <v>2740</v>
      </c>
      <c r="C64" s="117" t="s">
        <v>2733</v>
      </c>
      <c r="D64" s="1" t="s">
        <v>2687</v>
      </c>
    </row>
    <row r="65" spans="1:4" x14ac:dyDescent="0.2">
      <c r="A65" s="1" t="s">
        <v>2740</v>
      </c>
      <c r="B65" s="26">
        <v>43201</v>
      </c>
      <c r="C65" s="117" t="s">
        <v>2733</v>
      </c>
      <c r="D65" s="1" t="s">
        <v>2686</v>
      </c>
    </row>
    <row r="66" spans="1:4" x14ac:dyDescent="0.2">
      <c r="A66" s="1" t="s">
        <v>2740</v>
      </c>
      <c r="B66" s="26">
        <v>43201</v>
      </c>
      <c r="C66" s="117" t="s">
        <v>596</v>
      </c>
      <c r="D66" s="1" t="s">
        <v>2685</v>
      </c>
    </row>
    <row r="67" spans="1:4" x14ac:dyDescent="0.2">
      <c r="A67" s="1" t="s">
        <v>2740</v>
      </c>
      <c r="B67" s="26">
        <v>43201</v>
      </c>
      <c r="C67" s="117" t="s">
        <v>596</v>
      </c>
      <c r="D67" s="1" t="s">
        <v>2684</v>
      </c>
    </row>
    <row r="68" spans="1:4" x14ac:dyDescent="0.2">
      <c r="A68" s="1" t="s">
        <v>2740</v>
      </c>
      <c r="B68" s="26">
        <v>43207</v>
      </c>
      <c r="C68" s="118" t="s">
        <v>599</v>
      </c>
      <c r="D68" s="1" t="s">
        <v>2683</v>
      </c>
    </row>
    <row r="69" spans="1:4" x14ac:dyDescent="0.2">
      <c r="A69" s="1" t="s">
        <v>2740</v>
      </c>
      <c r="C69" s="118" t="s">
        <v>1455</v>
      </c>
      <c r="D69" s="1" t="s">
        <v>2682</v>
      </c>
    </row>
    <row r="70" spans="1:4" x14ac:dyDescent="0.2">
      <c r="A70" s="1" t="s">
        <v>2740</v>
      </c>
      <c r="C70" s="118" t="s">
        <v>1455</v>
      </c>
      <c r="D70" s="1" t="s">
        <v>2681</v>
      </c>
    </row>
    <row r="71" spans="1:4" x14ac:dyDescent="0.2">
      <c r="A71" s="1" t="s">
        <v>2740</v>
      </c>
      <c r="B71" s="26">
        <v>43221</v>
      </c>
      <c r="C71" s="118" t="s">
        <v>599</v>
      </c>
      <c r="D71" s="1" t="s">
        <v>2680</v>
      </c>
    </row>
    <row r="72" spans="1:4" x14ac:dyDescent="0.2">
      <c r="A72" s="1" t="s">
        <v>2740</v>
      </c>
      <c r="B72" s="26">
        <v>43231</v>
      </c>
      <c r="C72" s="118" t="s">
        <v>2732</v>
      </c>
      <c r="D72" s="1" t="s">
        <v>2679</v>
      </c>
    </row>
    <row r="73" spans="1:4" x14ac:dyDescent="0.2">
      <c r="A73" s="1" t="s">
        <v>2740</v>
      </c>
      <c r="B73" s="26">
        <v>43234</v>
      </c>
      <c r="C73" s="117" t="s">
        <v>598</v>
      </c>
      <c r="D73" s="1" t="s">
        <v>2678</v>
      </c>
    </row>
    <row r="74" spans="1:4" x14ac:dyDescent="0.2">
      <c r="A74" s="1" t="s">
        <v>2740</v>
      </c>
      <c r="B74" s="26">
        <v>43234</v>
      </c>
      <c r="C74" s="117" t="s">
        <v>598</v>
      </c>
      <c r="D74" s="1" t="s">
        <v>1813</v>
      </c>
    </row>
    <row r="75" spans="1:4" x14ac:dyDescent="0.2">
      <c r="A75" s="1" t="s">
        <v>2740</v>
      </c>
      <c r="B75" s="26">
        <v>43241</v>
      </c>
      <c r="C75" s="118" t="s">
        <v>599</v>
      </c>
      <c r="D75" s="1" t="s">
        <v>2677</v>
      </c>
    </row>
    <row r="76" spans="1:4" x14ac:dyDescent="0.2">
      <c r="A76" s="1" t="s">
        <v>2740</v>
      </c>
      <c r="B76" s="26">
        <v>43271</v>
      </c>
      <c r="C76" s="117" t="s">
        <v>2737</v>
      </c>
      <c r="D76" s="1" t="s">
        <v>2676</v>
      </c>
    </row>
    <row r="77" spans="1:4" x14ac:dyDescent="0.2">
      <c r="A77" s="1" t="s">
        <v>2740</v>
      </c>
      <c r="B77" s="26">
        <v>43286</v>
      </c>
      <c r="C77" s="117" t="s">
        <v>596</v>
      </c>
      <c r="D77" s="1" t="s">
        <v>2675</v>
      </c>
    </row>
    <row r="78" spans="1:4" x14ac:dyDescent="0.2">
      <c r="A78" s="1" t="s">
        <v>2740</v>
      </c>
      <c r="B78" s="26">
        <v>43291</v>
      </c>
      <c r="C78" s="118" t="s">
        <v>599</v>
      </c>
      <c r="D78" s="1" t="s">
        <v>2674</v>
      </c>
    </row>
    <row r="79" spans="1:4" x14ac:dyDescent="0.2">
      <c r="A79" s="1" t="s">
        <v>2740</v>
      </c>
      <c r="B79" s="26">
        <v>43374</v>
      </c>
      <c r="C79" s="117" t="s">
        <v>1137</v>
      </c>
      <c r="D79" s="1" t="s">
        <v>2673</v>
      </c>
    </row>
    <row r="80" spans="1:4" x14ac:dyDescent="0.2">
      <c r="A80" s="1" t="s">
        <v>2740</v>
      </c>
      <c r="B80" s="26">
        <v>43375</v>
      </c>
      <c r="C80" s="117" t="s">
        <v>596</v>
      </c>
      <c r="D80" s="1" t="s">
        <v>2672</v>
      </c>
    </row>
    <row r="81" spans="1:4" x14ac:dyDescent="0.2">
      <c r="A81" s="1" t="s">
        <v>2740</v>
      </c>
      <c r="B81" s="26">
        <v>43434</v>
      </c>
      <c r="C81" s="117" t="s">
        <v>2737</v>
      </c>
      <c r="D81" s="1" t="s">
        <v>2671</v>
      </c>
    </row>
    <row r="82" spans="1:4" x14ac:dyDescent="0.2">
      <c r="A82" s="1" t="s">
        <v>2740</v>
      </c>
      <c r="B82" s="26">
        <v>43451</v>
      </c>
      <c r="C82" s="117" t="s">
        <v>911</v>
      </c>
      <c r="D82" s="1" t="s">
        <v>2670</v>
      </c>
    </row>
    <row r="83" spans="1:4" x14ac:dyDescent="0.2">
      <c r="A83" s="1" t="s">
        <v>2740</v>
      </c>
      <c r="B83" s="26">
        <v>43451</v>
      </c>
      <c r="C83" s="117" t="s">
        <v>596</v>
      </c>
      <c r="D83" s="1" t="s">
        <v>2669</v>
      </c>
    </row>
    <row r="84" spans="1:4" x14ac:dyDescent="0.2">
      <c r="A84" s="1" t="s">
        <v>2740</v>
      </c>
      <c r="B84" s="26">
        <v>43461</v>
      </c>
      <c r="C84" s="117" t="s">
        <v>2737</v>
      </c>
      <c r="D84" s="1" t="s">
        <v>2668</v>
      </c>
    </row>
    <row r="85" spans="1:4" x14ac:dyDescent="0.2">
      <c r="A85" s="1" t="s">
        <v>2740</v>
      </c>
      <c r="B85" s="26">
        <v>43490</v>
      </c>
      <c r="C85" s="118" t="s">
        <v>599</v>
      </c>
      <c r="D85" s="1" t="s">
        <v>2667</v>
      </c>
    </row>
    <row r="86" spans="1:4" x14ac:dyDescent="0.2">
      <c r="A86" s="1" t="s">
        <v>2740</v>
      </c>
      <c r="C86" s="118" t="s">
        <v>599</v>
      </c>
      <c r="D86" s="1" t="s">
        <v>2666</v>
      </c>
    </row>
    <row r="87" spans="1:4" x14ac:dyDescent="0.2">
      <c r="A87" s="1" t="s">
        <v>2740</v>
      </c>
      <c r="B87" s="26">
        <v>43517</v>
      </c>
      <c r="C87" s="117" t="s">
        <v>2737</v>
      </c>
      <c r="D87" s="1" t="s">
        <v>2665</v>
      </c>
    </row>
    <row r="88" spans="1:4" x14ac:dyDescent="0.2">
      <c r="A88" s="1" t="s">
        <v>2740</v>
      </c>
      <c r="B88" s="26">
        <v>43530</v>
      </c>
      <c r="C88" s="117" t="s">
        <v>598</v>
      </c>
      <c r="D88" s="1" t="s">
        <v>1813</v>
      </c>
    </row>
    <row r="89" spans="1:4" x14ac:dyDescent="0.2">
      <c r="A89" s="1" t="s">
        <v>2740</v>
      </c>
      <c r="B89" s="26">
        <v>43531</v>
      </c>
      <c r="C89" s="117" t="s">
        <v>596</v>
      </c>
      <c r="D89" s="1" t="s">
        <v>2664</v>
      </c>
    </row>
    <row r="90" spans="1:4" x14ac:dyDescent="0.2">
      <c r="A90" s="1" t="s">
        <v>2740</v>
      </c>
      <c r="B90" s="26">
        <v>43544</v>
      </c>
      <c r="C90" s="118" t="s">
        <v>599</v>
      </c>
      <c r="D90" s="1" t="s">
        <v>2663</v>
      </c>
    </row>
    <row r="91" spans="1:4" x14ac:dyDescent="0.2">
      <c r="A91" s="1" t="s">
        <v>2740</v>
      </c>
      <c r="B91" s="26">
        <v>43544</v>
      </c>
      <c r="C91" s="117" t="s">
        <v>2733</v>
      </c>
      <c r="D91" s="1" t="s">
        <v>2662</v>
      </c>
    </row>
    <row r="92" spans="1:4" x14ac:dyDescent="0.2">
      <c r="A92" s="1" t="s">
        <v>2740</v>
      </c>
      <c r="B92" s="26">
        <v>43578</v>
      </c>
      <c r="C92" s="117" t="s">
        <v>2737</v>
      </c>
      <c r="D92" s="1" t="s">
        <v>2661</v>
      </c>
    </row>
    <row r="93" spans="1:4" x14ac:dyDescent="0.2">
      <c r="A93" s="1" t="s">
        <v>2740</v>
      </c>
      <c r="B93" s="26">
        <v>43581</v>
      </c>
      <c r="C93" s="117" t="s">
        <v>2737</v>
      </c>
      <c r="D93" s="1" t="s">
        <v>2660</v>
      </c>
    </row>
    <row r="94" spans="1:4" x14ac:dyDescent="0.2">
      <c r="A94" s="1" t="s">
        <v>2740</v>
      </c>
      <c r="B94" s="26">
        <v>43581</v>
      </c>
      <c r="C94" s="117" t="s">
        <v>596</v>
      </c>
      <c r="D94" s="1" t="s">
        <v>2046</v>
      </c>
    </row>
    <row r="95" spans="1:4" x14ac:dyDescent="0.2">
      <c r="A95" s="1" t="s">
        <v>2740</v>
      </c>
      <c r="B95" s="26">
        <v>43592</v>
      </c>
      <c r="C95" s="117" t="s">
        <v>2733</v>
      </c>
      <c r="D95" s="1" t="s">
        <v>2659</v>
      </c>
    </row>
    <row r="96" spans="1:4" x14ac:dyDescent="0.2">
      <c r="A96" s="1" t="s">
        <v>2740</v>
      </c>
      <c r="B96" s="26">
        <v>43592</v>
      </c>
      <c r="C96" s="117" t="s">
        <v>596</v>
      </c>
      <c r="D96" s="1" t="s">
        <v>2658</v>
      </c>
    </row>
    <row r="97" spans="1:4" x14ac:dyDescent="0.2">
      <c r="A97" s="1" t="s">
        <v>2740</v>
      </c>
      <c r="B97" s="26">
        <v>43593</v>
      </c>
      <c r="C97" s="118" t="s">
        <v>599</v>
      </c>
      <c r="D97" s="1" t="s">
        <v>2657</v>
      </c>
    </row>
    <row r="98" spans="1:4" x14ac:dyDescent="0.2">
      <c r="C98" s="110"/>
    </row>
    <row r="99" spans="1:4" x14ac:dyDescent="0.2">
      <c r="C99" s="110"/>
    </row>
    <row r="100" spans="1:4" x14ac:dyDescent="0.2">
      <c r="C100" s="110"/>
    </row>
    <row r="101" spans="1:4" x14ac:dyDescent="0.2">
      <c r="C101" s="110"/>
    </row>
    <row r="102" spans="1:4" x14ac:dyDescent="0.2">
      <c r="C102" s="110"/>
    </row>
    <row r="103" spans="1:4" x14ac:dyDescent="0.2">
      <c r="C103" s="110"/>
    </row>
    <row r="104" spans="1:4" x14ac:dyDescent="0.2">
      <c r="C104" s="110"/>
    </row>
    <row r="105" spans="1:4" x14ac:dyDescent="0.2">
      <c r="C105" s="110"/>
    </row>
    <row r="106" spans="1:4" x14ac:dyDescent="0.2">
      <c r="C106" s="110"/>
    </row>
    <row r="107" spans="1:4" x14ac:dyDescent="0.2">
      <c r="C107" s="110"/>
    </row>
    <row r="108" spans="1:4" x14ac:dyDescent="0.2">
      <c r="C108" s="110"/>
    </row>
    <row r="109" spans="1:4" x14ac:dyDescent="0.2">
      <c r="C109" s="110"/>
    </row>
    <row r="110" spans="1:4" x14ac:dyDescent="0.2">
      <c r="C110" s="110"/>
    </row>
    <row r="111" spans="1:4" x14ac:dyDescent="0.2">
      <c r="C111" s="110"/>
    </row>
    <row r="112" spans="1:4" x14ac:dyDescent="0.2">
      <c r="C112" s="110"/>
    </row>
    <row r="113" spans="3:3" x14ac:dyDescent="0.2">
      <c r="C113" s="110"/>
    </row>
    <row r="114" spans="3:3" x14ac:dyDescent="0.2">
      <c r="C114" s="110"/>
    </row>
    <row r="115" spans="3:3" x14ac:dyDescent="0.2">
      <c r="C115" s="110"/>
    </row>
    <row r="116" spans="3:3" x14ac:dyDescent="0.2">
      <c r="C116" s="110"/>
    </row>
    <row r="117" spans="3:3" x14ac:dyDescent="0.2">
      <c r="C117" s="110"/>
    </row>
    <row r="118" spans="3:3" x14ac:dyDescent="0.2">
      <c r="C118" s="110"/>
    </row>
    <row r="119" spans="3:3" x14ac:dyDescent="0.2">
      <c r="C119" s="110"/>
    </row>
    <row r="120" spans="3:3" x14ac:dyDescent="0.2">
      <c r="C120" s="110"/>
    </row>
    <row r="121" spans="3:3" x14ac:dyDescent="0.2">
      <c r="C121" s="110"/>
    </row>
    <row r="122" spans="3:3" x14ac:dyDescent="0.2">
      <c r="C122" s="110"/>
    </row>
    <row r="123" spans="3:3" x14ac:dyDescent="0.2">
      <c r="C123" s="110"/>
    </row>
    <row r="124" spans="3:3" x14ac:dyDescent="0.2">
      <c r="C124" s="110"/>
    </row>
    <row r="125" spans="3:3" x14ac:dyDescent="0.2">
      <c r="C125" s="110"/>
    </row>
    <row r="126" spans="3:3" x14ac:dyDescent="0.2">
      <c r="C126" s="110"/>
    </row>
    <row r="127" spans="3:3" x14ac:dyDescent="0.2">
      <c r="C127" s="110"/>
    </row>
    <row r="128" spans="3:3" x14ac:dyDescent="0.2">
      <c r="C128" s="110"/>
    </row>
  </sheetData>
  <sortState ref="A68:C173">
    <sortCondition descending="1" ref="A68"/>
  </sortState>
  <printOptions headings="1" gridLines="1"/>
  <pageMargins left="0.5" right="0.5" top="0.59" bottom="0.5" header="0.25" footer="0.5"/>
  <pageSetup scale="70" fitToHeight="6" orientation="landscape" r:id="rId1"/>
  <headerFooter alignWithMargins="0">
    <oddHeader>&amp;C&amp;"Arial,Bold"&amp;14Rocky Mountain Power DSM Program History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I1012"/>
  <sheetViews>
    <sheetView view="pageBreakPreview" zoomScale="80" zoomScaleNormal="80" zoomScaleSheetLayoutView="80" workbookViewId="0">
      <pane ySplit="10" topLeftCell="A11" activePane="bottomLeft" state="frozen"/>
      <selection activeCell="B14" sqref="B14"/>
      <selection pane="bottomLeft" activeCell="A11" sqref="A11"/>
    </sheetView>
  </sheetViews>
  <sheetFormatPr defaultColWidth="9.140625" defaultRowHeight="12.75" x14ac:dyDescent="0.2"/>
  <cols>
    <col min="1" max="1" width="10.140625" style="1" customWidth="1"/>
    <col min="2" max="2" width="10.42578125" style="1" customWidth="1"/>
    <col min="3" max="3" width="10.85546875" style="1" customWidth="1"/>
    <col min="4" max="4" width="39.140625" style="2" customWidth="1"/>
    <col min="5" max="5" width="42.7109375" style="3" customWidth="1"/>
    <col min="6" max="6" width="43.85546875" style="1" customWidth="1"/>
    <col min="7" max="16384" width="9.140625" style="1"/>
  </cols>
  <sheetData>
    <row r="1" spans="1:6" x14ac:dyDescent="0.2">
      <c r="A1" s="16" t="s">
        <v>609</v>
      </c>
    </row>
    <row r="2" spans="1:6" x14ac:dyDescent="0.2">
      <c r="A2" s="58"/>
    </row>
    <row r="3" spans="1:6" x14ac:dyDescent="0.2">
      <c r="A3" s="1" t="s">
        <v>590</v>
      </c>
    </row>
    <row r="5" spans="1:6" x14ac:dyDescent="0.2">
      <c r="A5" s="16" t="s">
        <v>260</v>
      </c>
    </row>
    <row r="6" spans="1:6" x14ac:dyDescent="0.2">
      <c r="A6" s="16"/>
    </row>
    <row r="7" spans="1:6" x14ac:dyDescent="0.2">
      <c r="A7" s="16"/>
    </row>
    <row r="8" spans="1:6" x14ac:dyDescent="0.2">
      <c r="A8" s="16"/>
    </row>
    <row r="9" spans="1:6" x14ac:dyDescent="0.2">
      <c r="A9" s="16"/>
    </row>
    <row r="10" spans="1:6" ht="25.5" x14ac:dyDescent="0.2">
      <c r="A10" s="18"/>
      <c r="B10" s="18" t="s">
        <v>592</v>
      </c>
      <c r="C10" s="18" t="s">
        <v>593</v>
      </c>
      <c r="D10" s="18" t="s">
        <v>97</v>
      </c>
      <c r="E10" s="18" t="s">
        <v>594</v>
      </c>
      <c r="F10" s="18" t="s">
        <v>1153</v>
      </c>
    </row>
    <row r="11" spans="1:6" x14ac:dyDescent="0.2">
      <c r="A11" s="19"/>
      <c r="B11" s="19"/>
      <c r="C11" s="19"/>
      <c r="D11" s="19"/>
      <c r="E11" s="19"/>
      <c r="F11" s="19"/>
    </row>
    <row r="12" spans="1:6" x14ac:dyDescent="0.2">
      <c r="A12" s="16" t="s">
        <v>239</v>
      </c>
      <c r="D12" s="1"/>
      <c r="E12" s="1"/>
    </row>
    <row r="13" spans="1:6" x14ac:dyDescent="0.2">
      <c r="A13" s="1" t="s">
        <v>242</v>
      </c>
      <c r="D13" s="1"/>
      <c r="E13" s="1"/>
    </row>
    <row r="14" spans="1:6" x14ac:dyDescent="0.2">
      <c r="A14" s="16"/>
      <c r="D14" s="1"/>
      <c r="E14" s="1"/>
    </row>
    <row r="15" spans="1:6" x14ac:dyDescent="0.2">
      <c r="D15" s="1"/>
      <c r="E15" s="1"/>
    </row>
    <row r="16" spans="1:6" x14ac:dyDescent="0.2">
      <c r="A16" s="41"/>
      <c r="B16" s="22"/>
      <c r="C16" s="22"/>
      <c r="D16" s="23"/>
      <c r="E16" s="23"/>
      <c r="F16" s="24"/>
    </row>
    <row r="17" spans="1:6" x14ac:dyDescent="0.2">
      <c r="A17" s="16" t="s">
        <v>240</v>
      </c>
      <c r="D17" s="1"/>
      <c r="E17" s="1"/>
    </row>
    <row r="18" spans="1:6" x14ac:dyDescent="0.2">
      <c r="A18" s="1" t="s">
        <v>242</v>
      </c>
      <c r="D18" s="1"/>
      <c r="E18" s="1"/>
    </row>
    <row r="19" spans="1:6" x14ac:dyDescent="0.2">
      <c r="A19" s="16"/>
      <c r="D19" s="1"/>
      <c r="E19" s="1"/>
    </row>
    <row r="20" spans="1:6" x14ac:dyDescent="0.2">
      <c r="D20" s="1"/>
      <c r="E20" s="1"/>
    </row>
    <row r="21" spans="1:6" x14ac:dyDescent="0.2">
      <c r="A21" s="41"/>
      <c r="B21" s="22"/>
      <c r="C21" s="22"/>
      <c r="D21" s="23"/>
      <c r="E21" s="23"/>
      <c r="F21" s="24"/>
    </row>
    <row r="22" spans="1:6" x14ac:dyDescent="0.2">
      <c r="A22" s="16" t="s">
        <v>320</v>
      </c>
      <c r="D22" s="1"/>
      <c r="E22" s="1"/>
    </row>
    <row r="23" spans="1:6" x14ac:dyDescent="0.2">
      <c r="A23" s="16" t="s">
        <v>241</v>
      </c>
      <c r="D23" s="1"/>
      <c r="E23" s="1"/>
    </row>
    <row r="24" spans="1:6" x14ac:dyDescent="0.2">
      <c r="A24" s="1" t="s">
        <v>242</v>
      </c>
      <c r="D24" s="1"/>
      <c r="E24" s="1"/>
    </row>
    <row r="25" spans="1:6" x14ac:dyDescent="0.2">
      <c r="D25" s="1"/>
      <c r="E25" s="1"/>
    </row>
    <row r="26" spans="1:6" x14ac:dyDescent="0.2">
      <c r="D26" s="1"/>
      <c r="E26" s="1"/>
    </row>
    <row r="27" spans="1:6" x14ac:dyDescent="0.2">
      <c r="A27" s="41"/>
      <c r="B27" s="22"/>
      <c r="C27" s="22"/>
      <c r="D27" s="23"/>
      <c r="E27" s="23"/>
      <c r="F27" s="24"/>
    </row>
    <row r="28" spans="1:6" x14ac:dyDescent="0.2">
      <c r="A28" s="16" t="s">
        <v>243</v>
      </c>
      <c r="C28" s="26"/>
      <c r="E28" s="2"/>
      <c r="F28" s="3"/>
    </row>
    <row r="29" spans="1:6" x14ac:dyDescent="0.2">
      <c r="A29" s="1" t="s">
        <v>244</v>
      </c>
      <c r="C29" s="26"/>
      <c r="E29" s="2"/>
      <c r="F29" s="3"/>
    </row>
    <row r="30" spans="1:6" x14ac:dyDescent="0.2">
      <c r="A30" s="1" t="s">
        <v>257</v>
      </c>
      <c r="C30" s="26"/>
      <c r="E30" s="2"/>
      <c r="F30" s="3"/>
    </row>
    <row r="31" spans="1:6" x14ac:dyDescent="0.2">
      <c r="C31" s="26"/>
      <c r="E31" s="2"/>
      <c r="F31" s="3"/>
    </row>
    <row r="32" spans="1:6" x14ac:dyDescent="0.2">
      <c r="B32" s="1" t="s">
        <v>235</v>
      </c>
      <c r="C32" s="26">
        <v>32925</v>
      </c>
      <c r="D32" s="2" t="s">
        <v>599</v>
      </c>
      <c r="E32" s="2" t="s">
        <v>246</v>
      </c>
      <c r="F32" s="3" t="s">
        <v>597</v>
      </c>
    </row>
    <row r="33" spans="2:6" ht="38.25" x14ac:dyDescent="0.2">
      <c r="B33" s="1" t="s">
        <v>235</v>
      </c>
      <c r="C33" s="26">
        <v>32933</v>
      </c>
      <c r="D33" s="2" t="s">
        <v>596</v>
      </c>
      <c r="E33" s="2" t="s">
        <v>245</v>
      </c>
      <c r="F33" s="3" t="s">
        <v>597</v>
      </c>
    </row>
    <row r="34" spans="2:6" x14ac:dyDescent="0.2">
      <c r="B34" s="1" t="s">
        <v>235</v>
      </c>
      <c r="C34" s="26">
        <v>32986</v>
      </c>
      <c r="D34" s="2" t="s">
        <v>472</v>
      </c>
      <c r="E34" s="2" t="s">
        <v>601</v>
      </c>
      <c r="F34" s="3"/>
    </row>
    <row r="35" spans="2:6" x14ac:dyDescent="0.2">
      <c r="B35" s="1" t="s">
        <v>235</v>
      </c>
      <c r="C35" s="26">
        <v>32987</v>
      </c>
      <c r="D35" s="2" t="s">
        <v>247</v>
      </c>
      <c r="E35" s="2" t="s">
        <v>601</v>
      </c>
      <c r="F35" s="3" t="s">
        <v>597</v>
      </c>
    </row>
    <row r="36" spans="2:6" x14ac:dyDescent="0.2">
      <c r="B36" s="1" t="s">
        <v>235</v>
      </c>
      <c r="C36" s="26">
        <v>32987</v>
      </c>
      <c r="D36" s="2" t="s">
        <v>471</v>
      </c>
      <c r="E36" s="2" t="s">
        <v>601</v>
      </c>
      <c r="F36" s="3"/>
    </row>
    <row r="37" spans="2:6" x14ac:dyDescent="0.2">
      <c r="B37" s="1" t="s">
        <v>235</v>
      </c>
      <c r="C37" s="26">
        <v>33003</v>
      </c>
      <c r="D37" s="2" t="s">
        <v>237</v>
      </c>
      <c r="E37" s="2" t="s">
        <v>601</v>
      </c>
      <c r="F37" s="3" t="s">
        <v>248</v>
      </c>
    </row>
    <row r="38" spans="2:6" x14ac:dyDescent="0.2">
      <c r="B38" s="1" t="s">
        <v>235</v>
      </c>
      <c r="C38" s="26">
        <v>33004</v>
      </c>
      <c r="D38" s="2" t="s">
        <v>598</v>
      </c>
      <c r="E38" s="2" t="s">
        <v>601</v>
      </c>
      <c r="F38" s="3" t="s">
        <v>597</v>
      </c>
    </row>
    <row r="39" spans="2:6" x14ac:dyDescent="0.2">
      <c r="B39" s="1" t="s">
        <v>235</v>
      </c>
      <c r="C39" s="26">
        <v>33004</v>
      </c>
      <c r="D39" s="2" t="s">
        <v>321</v>
      </c>
      <c r="E39" s="2" t="s">
        <v>601</v>
      </c>
      <c r="F39" s="3" t="s">
        <v>597</v>
      </c>
    </row>
    <row r="40" spans="2:6" x14ac:dyDescent="0.2">
      <c r="B40" s="1" t="s">
        <v>235</v>
      </c>
      <c r="C40" s="26">
        <v>33004</v>
      </c>
      <c r="D40" s="2" t="s">
        <v>596</v>
      </c>
      <c r="E40" s="2" t="s">
        <v>601</v>
      </c>
      <c r="F40" s="3" t="s">
        <v>597</v>
      </c>
    </row>
    <row r="41" spans="2:6" x14ac:dyDescent="0.2">
      <c r="B41" s="1" t="s">
        <v>235</v>
      </c>
      <c r="C41" s="26">
        <v>33004</v>
      </c>
      <c r="D41" s="2" t="s">
        <v>603</v>
      </c>
      <c r="E41" s="2" t="s">
        <v>601</v>
      </c>
      <c r="F41" s="3"/>
    </row>
    <row r="42" spans="2:6" x14ac:dyDescent="0.2">
      <c r="B42" s="1" t="s">
        <v>235</v>
      </c>
      <c r="C42" s="26">
        <v>33005</v>
      </c>
      <c r="D42" s="2" t="s">
        <v>473</v>
      </c>
      <c r="E42" s="2" t="s">
        <v>601</v>
      </c>
      <c r="F42" s="3"/>
    </row>
    <row r="43" spans="2:6" ht="25.5" x14ac:dyDescent="0.2">
      <c r="B43" s="1" t="s">
        <v>235</v>
      </c>
      <c r="C43" s="26">
        <v>33018</v>
      </c>
      <c r="D43" s="2" t="s">
        <v>599</v>
      </c>
      <c r="E43" s="2" t="s">
        <v>249</v>
      </c>
      <c r="F43" s="3" t="s">
        <v>597</v>
      </c>
    </row>
    <row r="44" spans="2:6" ht="51" x14ac:dyDescent="0.2">
      <c r="B44" s="1" t="s">
        <v>235</v>
      </c>
      <c r="C44" s="26">
        <v>33067</v>
      </c>
      <c r="D44" s="2" t="s">
        <v>596</v>
      </c>
      <c r="E44" s="2" t="s">
        <v>250</v>
      </c>
      <c r="F44" s="3" t="s">
        <v>597</v>
      </c>
    </row>
    <row r="45" spans="2:6" x14ac:dyDescent="0.2">
      <c r="B45" s="1" t="s">
        <v>235</v>
      </c>
      <c r="C45" s="26">
        <v>33070</v>
      </c>
      <c r="D45" s="2" t="s">
        <v>596</v>
      </c>
      <c r="E45" s="2" t="s">
        <v>474</v>
      </c>
      <c r="F45" s="3" t="s">
        <v>597</v>
      </c>
    </row>
    <row r="46" spans="2:6" x14ac:dyDescent="0.2">
      <c r="B46" s="1" t="s">
        <v>235</v>
      </c>
      <c r="C46" s="26">
        <v>33115</v>
      </c>
      <c r="D46" s="2" t="s">
        <v>598</v>
      </c>
      <c r="E46" s="2" t="s">
        <v>475</v>
      </c>
      <c r="F46" s="3" t="s">
        <v>597</v>
      </c>
    </row>
    <row r="47" spans="2:6" x14ac:dyDescent="0.2">
      <c r="B47" s="1" t="s">
        <v>235</v>
      </c>
      <c r="C47" s="26">
        <v>33121</v>
      </c>
      <c r="D47" s="2" t="s">
        <v>599</v>
      </c>
      <c r="E47" s="2" t="s">
        <v>476</v>
      </c>
      <c r="F47" s="3" t="s">
        <v>597</v>
      </c>
    </row>
    <row r="48" spans="2:6" x14ac:dyDescent="0.2">
      <c r="B48" s="1" t="s">
        <v>235</v>
      </c>
      <c r="C48" s="26">
        <v>33052</v>
      </c>
      <c r="D48" s="2" t="s">
        <v>598</v>
      </c>
      <c r="E48" s="2" t="s">
        <v>489</v>
      </c>
      <c r="F48" s="3" t="s">
        <v>597</v>
      </c>
    </row>
    <row r="49" spans="1:6" x14ac:dyDescent="0.2">
      <c r="A49" s="16" t="s">
        <v>477</v>
      </c>
      <c r="C49" s="26"/>
      <c r="E49" s="2"/>
      <c r="F49" s="3"/>
    </row>
    <row r="50" spans="1:6" x14ac:dyDescent="0.2">
      <c r="B50" s="1" t="s">
        <v>235</v>
      </c>
      <c r="C50" s="26">
        <v>33484</v>
      </c>
      <c r="D50" s="2" t="s">
        <v>599</v>
      </c>
      <c r="E50" s="2" t="s">
        <v>251</v>
      </c>
      <c r="F50" s="3" t="s">
        <v>597</v>
      </c>
    </row>
    <row r="51" spans="1:6" x14ac:dyDescent="0.2">
      <c r="B51" s="1" t="s">
        <v>235</v>
      </c>
      <c r="C51" s="26">
        <v>33540</v>
      </c>
      <c r="D51" s="2" t="s">
        <v>596</v>
      </c>
      <c r="E51" s="2" t="s">
        <v>480</v>
      </c>
      <c r="F51" s="3"/>
    </row>
    <row r="52" spans="1:6" x14ac:dyDescent="0.2">
      <c r="B52" s="1" t="s">
        <v>235</v>
      </c>
      <c r="C52" s="26">
        <v>33541</v>
      </c>
      <c r="D52" s="2" t="s">
        <v>321</v>
      </c>
      <c r="E52" s="2" t="s">
        <v>601</v>
      </c>
      <c r="F52" s="3" t="s">
        <v>597</v>
      </c>
    </row>
    <row r="53" spans="1:6" x14ac:dyDescent="0.2">
      <c r="B53" s="1" t="s">
        <v>235</v>
      </c>
      <c r="C53" s="26">
        <v>33541</v>
      </c>
      <c r="D53" s="2" t="s">
        <v>252</v>
      </c>
      <c r="E53" s="2" t="s">
        <v>601</v>
      </c>
      <c r="F53" s="3" t="s">
        <v>597</v>
      </c>
    </row>
    <row r="54" spans="1:6" x14ac:dyDescent="0.2">
      <c r="B54" s="1" t="s">
        <v>235</v>
      </c>
      <c r="C54" s="26">
        <v>33541</v>
      </c>
      <c r="D54" s="2" t="s">
        <v>482</v>
      </c>
      <c r="E54" s="2" t="s">
        <v>601</v>
      </c>
      <c r="F54" s="3" t="s">
        <v>597</v>
      </c>
    </row>
    <row r="55" spans="1:6" x14ac:dyDescent="0.2">
      <c r="B55" s="1" t="s">
        <v>235</v>
      </c>
      <c r="C55" s="26">
        <v>33541</v>
      </c>
      <c r="D55" s="2" t="s">
        <v>479</v>
      </c>
      <c r="E55" s="2" t="s">
        <v>478</v>
      </c>
      <c r="F55" s="3" t="s">
        <v>597</v>
      </c>
    </row>
    <row r="56" spans="1:6" x14ac:dyDescent="0.2">
      <c r="B56" s="1" t="s">
        <v>235</v>
      </c>
      <c r="C56" s="26">
        <v>33542</v>
      </c>
      <c r="D56" s="2" t="s">
        <v>599</v>
      </c>
      <c r="E56" s="2" t="s">
        <v>481</v>
      </c>
      <c r="F56" s="3" t="s">
        <v>492</v>
      </c>
    </row>
    <row r="57" spans="1:6" x14ac:dyDescent="0.2">
      <c r="B57" s="1" t="s">
        <v>235</v>
      </c>
      <c r="C57" s="26">
        <v>33564</v>
      </c>
      <c r="D57" s="2" t="s">
        <v>322</v>
      </c>
      <c r="E57" s="2" t="s">
        <v>601</v>
      </c>
      <c r="F57" s="3" t="s">
        <v>597</v>
      </c>
    </row>
    <row r="58" spans="1:6" x14ac:dyDescent="0.2">
      <c r="B58" s="1" t="s">
        <v>235</v>
      </c>
      <c r="C58" s="26">
        <v>33571</v>
      </c>
      <c r="D58" s="2" t="s">
        <v>339</v>
      </c>
      <c r="E58" s="2" t="s">
        <v>601</v>
      </c>
      <c r="F58" s="3" t="s">
        <v>597</v>
      </c>
    </row>
    <row r="59" spans="1:6" x14ac:dyDescent="0.2">
      <c r="B59" s="1" t="s">
        <v>235</v>
      </c>
      <c r="C59" s="26">
        <v>33575</v>
      </c>
      <c r="D59" s="2" t="s">
        <v>215</v>
      </c>
      <c r="E59" s="2" t="s">
        <v>601</v>
      </c>
      <c r="F59" s="3" t="s">
        <v>597</v>
      </c>
    </row>
    <row r="60" spans="1:6" x14ac:dyDescent="0.2">
      <c r="B60" s="1" t="s">
        <v>235</v>
      </c>
      <c r="C60" s="26">
        <v>33575</v>
      </c>
      <c r="D60" s="2" t="s">
        <v>603</v>
      </c>
      <c r="E60" s="2" t="s">
        <v>601</v>
      </c>
      <c r="F60" s="3" t="s">
        <v>597</v>
      </c>
    </row>
    <row r="61" spans="1:6" x14ac:dyDescent="0.2">
      <c r="B61" s="1" t="s">
        <v>235</v>
      </c>
      <c r="C61" s="26">
        <v>33575</v>
      </c>
      <c r="D61" s="2" t="s">
        <v>596</v>
      </c>
      <c r="E61" s="2" t="s">
        <v>601</v>
      </c>
      <c r="F61" s="3" t="s">
        <v>597</v>
      </c>
    </row>
    <row r="62" spans="1:6" ht="25.5" x14ac:dyDescent="0.2">
      <c r="B62" s="1" t="s">
        <v>235</v>
      </c>
      <c r="C62" s="26">
        <v>33596</v>
      </c>
      <c r="D62" s="2" t="s">
        <v>599</v>
      </c>
      <c r="E62" s="2" t="s">
        <v>483</v>
      </c>
      <c r="F62" s="3" t="s">
        <v>490</v>
      </c>
    </row>
    <row r="63" spans="1:6" x14ac:dyDescent="0.2">
      <c r="B63" s="1" t="s">
        <v>235</v>
      </c>
      <c r="C63" s="26">
        <v>33610</v>
      </c>
      <c r="D63" s="2" t="s">
        <v>322</v>
      </c>
      <c r="E63" s="1" t="s">
        <v>601</v>
      </c>
      <c r="F63" s="3" t="s">
        <v>597</v>
      </c>
    </row>
    <row r="64" spans="1:6" x14ac:dyDescent="0.2">
      <c r="B64" s="1" t="s">
        <v>235</v>
      </c>
      <c r="C64" s="26">
        <v>33611</v>
      </c>
      <c r="D64" s="2" t="s">
        <v>321</v>
      </c>
      <c r="E64" s="2" t="s">
        <v>601</v>
      </c>
      <c r="F64" s="3" t="s">
        <v>597</v>
      </c>
    </row>
    <row r="65" spans="1:6" x14ac:dyDescent="0.2">
      <c r="B65" s="1" t="s">
        <v>235</v>
      </c>
      <c r="C65" s="26">
        <v>33611</v>
      </c>
      <c r="D65" s="2" t="s">
        <v>596</v>
      </c>
      <c r="E65" s="2" t="s">
        <v>601</v>
      </c>
      <c r="F65" s="3" t="s">
        <v>597</v>
      </c>
    </row>
    <row r="66" spans="1:6" x14ac:dyDescent="0.2">
      <c r="B66" s="1" t="s">
        <v>235</v>
      </c>
      <c r="C66" s="26">
        <v>33773</v>
      </c>
      <c r="D66" s="2" t="s">
        <v>599</v>
      </c>
      <c r="E66" s="2" t="s">
        <v>238</v>
      </c>
      <c r="F66" s="3" t="s">
        <v>484</v>
      </c>
    </row>
    <row r="67" spans="1:6" x14ac:dyDescent="0.2">
      <c r="B67" s="1" t="s">
        <v>235</v>
      </c>
      <c r="C67" s="26">
        <v>33821</v>
      </c>
      <c r="D67" s="1" t="s">
        <v>598</v>
      </c>
      <c r="E67" s="1" t="s">
        <v>647</v>
      </c>
      <c r="F67" s="3" t="s">
        <v>597</v>
      </c>
    </row>
    <row r="68" spans="1:6" ht="25.5" x14ac:dyDescent="0.2">
      <c r="B68" s="1" t="s">
        <v>235</v>
      </c>
      <c r="C68" s="26">
        <v>33847</v>
      </c>
      <c r="D68" s="1" t="s">
        <v>599</v>
      </c>
      <c r="E68" s="2" t="s">
        <v>485</v>
      </c>
      <c r="F68" s="3" t="s">
        <v>491</v>
      </c>
    </row>
    <row r="69" spans="1:6" x14ac:dyDescent="0.2">
      <c r="B69" s="1" t="s">
        <v>235</v>
      </c>
      <c r="C69" s="26">
        <v>33875</v>
      </c>
      <c r="D69" s="2" t="s">
        <v>486</v>
      </c>
      <c r="E69" s="1" t="s">
        <v>601</v>
      </c>
      <c r="F69" s="1" t="s">
        <v>597</v>
      </c>
    </row>
    <row r="70" spans="1:6" x14ac:dyDescent="0.2">
      <c r="B70" s="1" t="s">
        <v>235</v>
      </c>
      <c r="C70" s="26">
        <v>33510</v>
      </c>
      <c r="D70" s="2" t="s">
        <v>322</v>
      </c>
      <c r="E70" s="1" t="s">
        <v>601</v>
      </c>
      <c r="F70" s="3" t="s">
        <v>597</v>
      </c>
    </row>
    <row r="71" spans="1:6" x14ac:dyDescent="0.2">
      <c r="B71" s="1" t="s">
        <v>235</v>
      </c>
      <c r="C71" s="26">
        <v>33877</v>
      </c>
      <c r="D71" s="1" t="s">
        <v>603</v>
      </c>
      <c r="E71" s="1" t="s">
        <v>601</v>
      </c>
      <c r="F71" s="3" t="s">
        <v>597</v>
      </c>
    </row>
    <row r="72" spans="1:6" x14ac:dyDescent="0.2">
      <c r="B72" s="1" t="s">
        <v>235</v>
      </c>
      <c r="C72" s="26">
        <v>33877</v>
      </c>
      <c r="D72" s="1" t="s">
        <v>339</v>
      </c>
      <c r="E72" s="1" t="s">
        <v>601</v>
      </c>
      <c r="F72" s="3" t="s">
        <v>597</v>
      </c>
    </row>
    <row r="73" spans="1:6" x14ac:dyDescent="0.2">
      <c r="B73" s="1" t="s">
        <v>235</v>
      </c>
      <c r="C73" s="26">
        <v>33877</v>
      </c>
      <c r="D73" s="2" t="s">
        <v>482</v>
      </c>
      <c r="E73" s="2" t="s">
        <v>601</v>
      </c>
      <c r="F73" s="42" t="s">
        <v>597</v>
      </c>
    </row>
    <row r="74" spans="1:6" x14ac:dyDescent="0.2">
      <c r="B74" s="1" t="s">
        <v>235</v>
      </c>
      <c r="C74" s="26">
        <v>33878</v>
      </c>
      <c r="D74" s="1" t="s">
        <v>598</v>
      </c>
      <c r="E74" s="1" t="s">
        <v>601</v>
      </c>
      <c r="F74" s="3" t="s">
        <v>597</v>
      </c>
    </row>
    <row r="75" spans="1:6" x14ac:dyDescent="0.2">
      <c r="B75" s="1" t="s">
        <v>235</v>
      </c>
      <c r="C75" s="26">
        <v>33976</v>
      </c>
      <c r="D75" s="2" t="s">
        <v>596</v>
      </c>
      <c r="E75" s="2" t="s">
        <v>487</v>
      </c>
      <c r="F75" s="3" t="s">
        <v>597</v>
      </c>
    </row>
    <row r="76" spans="1:6" ht="25.5" x14ac:dyDescent="0.2">
      <c r="B76" s="1" t="s">
        <v>235</v>
      </c>
      <c r="C76" s="26">
        <v>34121</v>
      </c>
      <c r="D76" s="2" t="s">
        <v>599</v>
      </c>
      <c r="E76" s="2" t="s">
        <v>488</v>
      </c>
      <c r="F76" s="3" t="s">
        <v>493</v>
      </c>
    </row>
    <row r="77" spans="1:6" x14ac:dyDescent="0.2">
      <c r="C77" s="26"/>
      <c r="E77" s="2"/>
      <c r="F77" s="3"/>
    </row>
    <row r="78" spans="1:6" x14ac:dyDescent="0.2">
      <c r="D78" s="1"/>
      <c r="E78" s="1"/>
    </row>
    <row r="79" spans="1:6" x14ac:dyDescent="0.2">
      <c r="A79" s="41"/>
      <c r="B79" s="22"/>
      <c r="C79" s="22"/>
      <c r="D79" s="23"/>
      <c r="E79" s="23"/>
      <c r="F79" s="24"/>
    </row>
    <row r="80" spans="1:6" x14ac:dyDescent="0.2">
      <c r="A80" s="16" t="s">
        <v>470</v>
      </c>
      <c r="C80" s="26"/>
      <c r="E80" s="2"/>
      <c r="F80" s="3"/>
    </row>
    <row r="81" spans="1:6" x14ac:dyDescent="0.2">
      <c r="A81" s="16" t="s">
        <v>469</v>
      </c>
      <c r="C81" s="26"/>
      <c r="E81" s="2"/>
      <c r="F81" s="3"/>
    </row>
    <row r="82" spans="1:6" ht="25.5" x14ac:dyDescent="0.2">
      <c r="B82" s="1" t="s">
        <v>634</v>
      </c>
      <c r="C82" s="26">
        <v>33704</v>
      </c>
      <c r="D82" s="2" t="s">
        <v>599</v>
      </c>
      <c r="E82" s="2" t="s">
        <v>96</v>
      </c>
      <c r="F82" s="3" t="s">
        <v>217</v>
      </c>
    </row>
    <row r="83" spans="1:6" x14ac:dyDescent="0.2">
      <c r="C83" s="26"/>
      <c r="E83" s="2"/>
      <c r="F83" s="3"/>
    </row>
    <row r="84" spans="1:6" x14ac:dyDescent="0.2">
      <c r="C84" s="26"/>
      <c r="E84" s="2"/>
      <c r="F84" s="3"/>
    </row>
    <row r="85" spans="1:6" x14ac:dyDescent="0.2">
      <c r="A85" s="41"/>
      <c r="B85" s="22"/>
      <c r="C85" s="22"/>
      <c r="D85" s="23"/>
      <c r="E85" s="23"/>
      <c r="F85" s="24"/>
    </row>
    <row r="86" spans="1:6" x14ac:dyDescent="0.2">
      <c r="A86" s="16" t="s">
        <v>334</v>
      </c>
      <c r="C86" s="26"/>
      <c r="E86" s="2"/>
      <c r="F86" s="3"/>
    </row>
    <row r="87" spans="1:6" x14ac:dyDescent="0.2">
      <c r="A87" s="16"/>
      <c r="B87" s="1" t="s">
        <v>335</v>
      </c>
      <c r="C87" s="26">
        <v>33331</v>
      </c>
      <c r="D87" s="2" t="s">
        <v>599</v>
      </c>
      <c r="E87" s="2" t="s">
        <v>494</v>
      </c>
      <c r="F87" s="3" t="s">
        <v>597</v>
      </c>
    </row>
    <row r="88" spans="1:6" x14ac:dyDescent="0.2">
      <c r="A88" s="16"/>
      <c r="B88" s="1" t="s">
        <v>335</v>
      </c>
      <c r="C88" s="26">
        <v>33455</v>
      </c>
      <c r="D88" s="2" t="s">
        <v>599</v>
      </c>
      <c r="E88" s="2" t="s">
        <v>605</v>
      </c>
      <c r="F88" s="3" t="s">
        <v>597</v>
      </c>
    </row>
    <row r="89" spans="1:6" x14ac:dyDescent="0.2">
      <c r="A89" s="16"/>
      <c r="B89" s="1" t="s">
        <v>335</v>
      </c>
      <c r="C89" s="26">
        <v>33487</v>
      </c>
      <c r="D89" s="2" t="s">
        <v>599</v>
      </c>
      <c r="E89" s="2" t="s">
        <v>495</v>
      </c>
      <c r="F89" s="3" t="s">
        <v>496</v>
      </c>
    </row>
    <row r="90" spans="1:6" x14ac:dyDescent="0.2">
      <c r="A90" s="16"/>
      <c r="B90" s="1" t="s">
        <v>335</v>
      </c>
      <c r="C90" s="26">
        <v>33493</v>
      </c>
      <c r="D90" s="2" t="s">
        <v>339</v>
      </c>
      <c r="E90" s="2" t="s">
        <v>601</v>
      </c>
      <c r="F90" s="3" t="s">
        <v>597</v>
      </c>
    </row>
    <row r="91" spans="1:6" x14ac:dyDescent="0.2">
      <c r="A91" s="16"/>
      <c r="B91" s="1" t="s">
        <v>335</v>
      </c>
      <c r="C91" s="26">
        <v>33494</v>
      </c>
      <c r="D91" s="2" t="s">
        <v>339</v>
      </c>
      <c r="E91" s="2" t="s">
        <v>601</v>
      </c>
      <c r="F91" s="3" t="s">
        <v>597</v>
      </c>
    </row>
    <row r="92" spans="1:6" x14ac:dyDescent="0.2">
      <c r="A92" s="16"/>
      <c r="B92" s="1" t="s">
        <v>335</v>
      </c>
      <c r="C92" s="26">
        <v>33494</v>
      </c>
      <c r="D92" s="2" t="s">
        <v>215</v>
      </c>
      <c r="E92" s="2" t="s">
        <v>601</v>
      </c>
      <c r="F92" s="3" t="s">
        <v>597</v>
      </c>
    </row>
    <row r="93" spans="1:6" x14ac:dyDescent="0.2">
      <c r="A93" s="16"/>
      <c r="B93" s="1" t="s">
        <v>335</v>
      </c>
      <c r="C93" s="26">
        <v>33494</v>
      </c>
      <c r="D93" s="2" t="s">
        <v>337</v>
      </c>
      <c r="E93" s="2" t="s">
        <v>601</v>
      </c>
      <c r="F93" s="3" t="s">
        <v>597</v>
      </c>
    </row>
    <row r="94" spans="1:6" x14ac:dyDescent="0.2">
      <c r="A94" s="16"/>
      <c r="B94" s="1" t="s">
        <v>335</v>
      </c>
      <c r="C94" s="26">
        <v>33494</v>
      </c>
      <c r="D94" s="2" t="s">
        <v>596</v>
      </c>
      <c r="E94" s="2" t="s">
        <v>601</v>
      </c>
      <c r="F94" s="3" t="s">
        <v>597</v>
      </c>
    </row>
    <row r="95" spans="1:6" x14ac:dyDescent="0.2">
      <c r="A95" s="16"/>
      <c r="B95" s="1" t="s">
        <v>335</v>
      </c>
      <c r="C95" s="26">
        <v>33494</v>
      </c>
      <c r="D95" s="2" t="s">
        <v>338</v>
      </c>
      <c r="E95" s="2" t="s">
        <v>601</v>
      </c>
      <c r="F95" s="3" t="s">
        <v>597</v>
      </c>
    </row>
    <row r="96" spans="1:6" x14ac:dyDescent="0.2">
      <c r="A96" s="16"/>
      <c r="B96" s="1" t="s">
        <v>335</v>
      </c>
      <c r="C96" s="26">
        <v>33494</v>
      </c>
      <c r="D96" s="2" t="s">
        <v>341</v>
      </c>
      <c r="E96" s="2" t="s">
        <v>601</v>
      </c>
      <c r="F96" s="3" t="s">
        <v>597</v>
      </c>
    </row>
    <row r="97" spans="1:6" x14ac:dyDescent="0.2">
      <c r="B97" s="1" t="s">
        <v>335</v>
      </c>
      <c r="C97" s="26">
        <v>33498</v>
      </c>
      <c r="D97" s="2" t="s">
        <v>340</v>
      </c>
      <c r="E97" s="2" t="s">
        <v>601</v>
      </c>
      <c r="F97" s="3" t="s">
        <v>597</v>
      </c>
    </row>
    <row r="98" spans="1:6" ht="51" x14ac:dyDescent="0.2">
      <c r="B98" s="1" t="s">
        <v>335</v>
      </c>
      <c r="C98" s="26">
        <v>33498</v>
      </c>
      <c r="D98" s="2" t="s">
        <v>596</v>
      </c>
      <c r="E98" s="2" t="s">
        <v>323</v>
      </c>
      <c r="F98" s="3" t="s">
        <v>597</v>
      </c>
    </row>
    <row r="99" spans="1:6" x14ac:dyDescent="0.2">
      <c r="B99" s="1" t="s">
        <v>335</v>
      </c>
      <c r="C99" s="26">
        <v>33498</v>
      </c>
      <c r="D99" s="2" t="s">
        <v>215</v>
      </c>
      <c r="E99" s="2" t="s">
        <v>601</v>
      </c>
      <c r="F99" s="3" t="s">
        <v>597</v>
      </c>
    </row>
    <row r="100" spans="1:6" x14ac:dyDescent="0.2">
      <c r="B100" s="1" t="s">
        <v>335</v>
      </c>
      <c r="C100" s="26">
        <v>33498</v>
      </c>
      <c r="D100" s="2" t="s">
        <v>598</v>
      </c>
      <c r="E100" s="2" t="s">
        <v>601</v>
      </c>
      <c r="F100" s="3" t="s">
        <v>597</v>
      </c>
    </row>
    <row r="101" spans="1:6" ht="38.25" x14ac:dyDescent="0.2">
      <c r="B101" s="1" t="s">
        <v>335</v>
      </c>
      <c r="C101" s="26">
        <v>33532</v>
      </c>
      <c r="D101" s="2" t="s">
        <v>596</v>
      </c>
      <c r="E101" s="2" t="s">
        <v>324</v>
      </c>
      <c r="F101" s="3" t="s">
        <v>597</v>
      </c>
    </row>
    <row r="102" spans="1:6" x14ac:dyDescent="0.2">
      <c r="B102" s="1" t="s">
        <v>335</v>
      </c>
      <c r="C102" s="26">
        <v>33717</v>
      </c>
      <c r="D102" s="2" t="s">
        <v>599</v>
      </c>
      <c r="E102" s="2" t="s">
        <v>336</v>
      </c>
      <c r="F102" s="3" t="s">
        <v>342</v>
      </c>
    </row>
    <row r="103" spans="1:6" x14ac:dyDescent="0.2">
      <c r="C103" s="26"/>
      <c r="E103" s="2"/>
      <c r="F103" s="3"/>
    </row>
    <row r="104" spans="1:6" x14ac:dyDescent="0.2">
      <c r="A104" s="41"/>
      <c r="B104" s="22"/>
      <c r="C104" s="22"/>
      <c r="D104" s="23"/>
      <c r="E104" s="23"/>
      <c r="F104" s="24"/>
    </row>
    <row r="105" spans="1:6" x14ac:dyDescent="0.2">
      <c r="A105" s="16" t="s">
        <v>2578</v>
      </c>
      <c r="C105" s="26"/>
      <c r="D105" s="106"/>
      <c r="E105" s="106"/>
      <c r="F105" s="3"/>
    </row>
    <row r="106" spans="1:6" x14ac:dyDescent="0.2">
      <c r="A106" s="16"/>
      <c r="B106" s="1" t="s">
        <v>2577</v>
      </c>
      <c r="C106" s="26">
        <v>33424</v>
      </c>
      <c r="D106" s="106" t="s">
        <v>596</v>
      </c>
      <c r="E106" s="106" t="s">
        <v>1845</v>
      </c>
      <c r="F106" s="3"/>
    </row>
    <row r="107" spans="1:6" x14ac:dyDescent="0.2">
      <c r="A107" s="16"/>
      <c r="B107" s="1" t="s">
        <v>2577</v>
      </c>
      <c r="C107" s="26">
        <v>33480</v>
      </c>
      <c r="D107" s="106" t="s">
        <v>598</v>
      </c>
      <c r="E107" s="106" t="s">
        <v>601</v>
      </c>
      <c r="F107" s="3"/>
    </row>
    <row r="108" spans="1:6" x14ac:dyDescent="0.2">
      <c r="B108" s="1" t="s">
        <v>2577</v>
      </c>
      <c r="C108" s="26">
        <v>33497</v>
      </c>
      <c r="D108" s="106" t="s">
        <v>599</v>
      </c>
      <c r="E108" s="106" t="s">
        <v>607</v>
      </c>
      <c r="F108" s="3">
        <v>296</v>
      </c>
    </row>
    <row r="109" spans="1:6" x14ac:dyDescent="0.2">
      <c r="C109" s="26"/>
      <c r="D109" s="106"/>
      <c r="E109" s="106"/>
      <c r="F109" s="3"/>
    </row>
    <row r="110" spans="1:6" x14ac:dyDescent="0.2">
      <c r="A110" s="41"/>
      <c r="B110" s="22"/>
      <c r="C110" s="22"/>
      <c r="D110" s="23"/>
      <c r="E110" s="23"/>
      <c r="F110" s="24"/>
    </row>
    <row r="111" spans="1:6" x14ac:dyDescent="0.2">
      <c r="A111" s="16" t="s">
        <v>468</v>
      </c>
      <c r="C111" s="26"/>
      <c r="E111" s="2"/>
      <c r="F111" s="3"/>
    </row>
    <row r="112" spans="1:6" x14ac:dyDescent="0.2">
      <c r="A112" s="16" t="s">
        <v>467</v>
      </c>
      <c r="C112" s="26"/>
      <c r="E112" s="2"/>
      <c r="F112" s="3"/>
    </row>
    <row r="113" spans="1:6" ht="38.25" x14ac:dyDescent="0.2">
      <c r="A113" s="16"/>
      <c r="B113" s="1" t="s">
        <v>629</v>
      </c>
      <c r="C113" s="26">
        <v>34012</v>
      </c>
      <c r="D113" s="2" t="s">
        <v>599</v>
      </c>
      <c r="E113" s="2" t="s">
        <v>498</v>
      </c>
      <c r="F113" s="3" t="s">
        <v>597</v>
      </c>
    </row>
    <row r="114" spans="1:6" ht="25.5" x14ac:dyDescent="0.2">
      <c r="A114" s="16"/>
      <c r="B114" s="1" t="s">
        <v>629</v>
      </c>
      <c r="C114" s="26">
        <v>34026</v>
      </c>
      <c r="D114" s="2" t="s">
        <v>598</v>
      </c>
      <c r="E114" s="2" t="s">
        <v>499</v>
      </c>
      <c r="F114" s="3" t="s">
        <v>597</v>
      </c>
    </row>
    <row r="115" spans="1:6" x14ac:dyDescent="0.2">
      <c r="A115" s="16"/>
      <c r="B115" s="1" t="s">
        <v>629</v>
      </c>
      <c r="C115" s="26">
        <v>34036</v>
      </c>
      <c r="D115" s="2" t="s">
        <v>773</v>
      </c>
      <c r="E115" s="2" t="s">
        <v>601</v>
      </c>
      <c r="F115" s="3" t="s">
        <v>597</v>
      </c>
    </row>
    <row r="116" spans="1:6" x14ac:dyDescent="0.2">
      <c r="A116" s="16"/>
      <c r="B116" s="1" t="s">
        <v>629</v>
      </c>
      <c r="C116" s="26">
        <v>34043</v>
      </c>
      <c r="D116" s="2" t="s">
        <v>596</v>
      </c>
      <c r="E116" s="2" t="s">
        <v>507</v>
      </c>
      <c r="F116" s="3" t="s">
        <v>597</v>
      </c>
    </row>
    <row r="117" spans="1:6" x14ac:dyDescent="0.2">
      <c r="A117" s="16"/>
      <c r="B117" s="1" t="s">
        <v>629</v>
      </c>
      <c r="C117" s="26">
        <v>34071</v>
      </c>
      <c r="D117" s="2" t="s">
        <v>596</v>
      </c>
      <c r="E117" s="2" t="s">
        <v>508</v>
      </c>
      <c r="F117" s="3" t="s">
        <v>597</v>
      </c>
    </row>
    <row r="118" spans="1:6" x14ac:dyDescent="0.2">
      <c r="A118" s="16"/>
      <c r="B118" s="1" t="s">
        <v>629</v>
      </c>
      <c r="C118" s="26">
        <v>34087</v>
      </c>
      <c r="D118" s="2" t="s">
        <v>596</v>
      </c>
      <c r="E118" s="2" t="s">
        <v>509</v>
      </c>
      <c r="F118" s="3" t="s">
        <v>597</v>
      </c>
    </row>
    <row r="119" spans="1:6" x14ac:dyDescent="0.2">
      <c r="A119" s="16"/>
      <c r="B119" s="1" t="s">
        <v>629</v>
      </c>
      <c r="C119" s="26">
        <v>34109</v>
      </c>
      <c r="D119" s="2" t="s">
        <v>596</v>
      </c>
      <c r="E119" s="2" t="s">
        <v>510</v>
      </c>
      <c r="F119" s="3" t="s">
        <v>597</v>
      </c>
    </row>
    <row r="120" spans="1:6" x14ac:dyDescent="0.2">
      <c r="A120" s="16"/>
      <c r="B120" s="1" t="s">
        <v>629</v>
      </c>
      <c r="C120" s="26">
        <v>34150</v>
      </c>
      <c r="D120" s="2" t="s">
        <v>742</v>
      </c>
      <c r="E120" s="2" t="s">
        <v>601</v>
      </c>
      <c r="F120" s="3" t="s">
        <v>597</v>
      </c>
    </row>
    <row r="121" spans="1:6" x14ac:dyDescent="0.2">
      <c r="A121" s="16"/>
      <c r="B121" s="1" t="s">
        <v>629</v>
      </c>
      <c r="C121" s="26">
        <v>34180</v>
      </c>
      <c r="D121" s="2" t="s">
        <v>599</v>
      </c>
      <c r="E121" s="2" t="s">
        <v>500</v>
      </c>
      <c r="F121" s="3" t="s">
        <v>597</v>
      </c>
    </row>
    <row r="122" spans="1:6" x14ac:dyDescent="0.2">
      <c r="A122" s="16"/>
      <c r="B122" s="1" t="s">
        <v>629</v>
      </c>
      <c r="C122" s="26">
        <v>34190</v>
      </c>
      <c r="D122" s="2" t="s">
        <v>598</v>
      </c>
      <c r="E122" s="2" t="s">
        <v>501</v>
      </c>
      <c r="F122" s="3" t="s">
        <v>597</v>
      </c>
    </row>
    <row r="123" spans="1:6" x14ac:dyDescent="0.2">
      <c r="A123" s="16"/>
      <c r="B123" s="1" t="s">
        <v>629</v>
      </c>
      <c r="C123" s="26">
        <v>34201</v>
      </c>
      <c r="D123" s="2" t="s">
        <v>598</v>
      </c>
      <c r="E123" s="2" t="s">
        <v>502</v>
      </c>
      <c r="F123" s="3" t="s">
        <v>597</v>
      </c>
    </row>
    <row r="124" spans="1:6" x14ac:dyDescent="0.2">
      <c r="A124" s="16"/>
      <c r="B124" s="1" t="s">
        <v>629</v>
      </c>
      <c r="C124" s="26">
        <v>34212</v>
      </c>
      <c r="D124" s="2" t="s">
        <v>77</v>
      </c>
      <c r="E124" s="2" t="s">
        <v>79</v>
      </c>
      <c r="F124" s="3" t="s">
        <v>597</v>
      </c>
    </row>
    <row r="125" spans="1:6" x14ac:dyDescent="0.2">
      <c r="A125" s="16"/>
      <c r="B125" s="1" t="s">
        <v>629</v>
      </c>
      <c r="C125" s="26">
        <v>34260</v>
      </c>
      <c r="D125" s="2" t="s">
        <v>77</v>
      </c>
      <c r="E125" s="2" t="s">
        <v>503</v>
      </c>
      <c r="F125" s="3" t="s">
        <v>597</v>
      </c>
    </row>
    <row r="126" spans="1:6" x14ac:dyDescent="0.2">
      <c r="A126" s="16"/>
      <c r="B126" s="1" t="s">
        <v>629</v>
      </c>
      <c r="C126" s="26">
        <v>34261</v>
      </c>
      <c r="D126" s="2" t="s">
        <v>596</v>
      </c>
      <c r="E126" s="2" t="s">
        <v>745</v>
      </c>
      <c r="F126" s="3" t="s">
        <v>597</v>
      </c>
    </row>
    <row r="127" spans="1:6" x14ac:dyDescent="0.2">
      <c r="B127" s="1" t="s">
        <v>629</v>
      </c>
      <c r="C127" s="26">
        <v>34261</v>
      </c>
      <c r="D127" s="1" t="s">
        <v>596</v>
      </c>
      <c r="E127" s="1" t="s">
        <v>605</v>
      </c>
      <c r="F127" s="3" t="s">
        <v>597</v>
      </c>
    </row>
    <row r="128" spans="1:6" x14ac:dyDescent="0.2">
      <c r="B128" s="1" t="s">
        <v>629</v>
      </c>
      <c r="C128" s="26">
        <v>34268</v>
      </c>
      <c r="D128" s="2" t="s">
        <v>598</v>
      </c>
      <c r="E128" s="2" t="s">
        <v>504</v>
      </c>
      <c r="F128" s="3" t="s">
        <v>597</v>
      </c>
    </row>
    <row r="129" spans="2:6" x14ac:dyDescent="0.2">
      <c r="B129" s="1" t="s">
        <v>629</v>
      </c>
      <c r="C129" s="26">
        <v>34296</v>
      </c>
      <c r="D129" s="1" t="s">
        <v>820</v>
      </c>
      <c r="E129" s="1" t="s">
        <v>506</v>
      </c>
      <c r="F129" s="3" t="s">
        <v>597</v>
      </c>
    </row>
    <row r="130" spans="2:6" x14ac:dyDescent="0.2">
      <c r="B130" s="1" t="s">
        <v>629</v>
      </c>
      <c r="C130" s="26">
        <v>34300</v>
      </c>
      <c r="D130" s="2" t="s">
        <v>742</v>
      </c>
      <c r="E130" s="2" t="s">
        <v>181</v>
      </c>
      <c r="F130" s="3" t="s">
        <v>505</v>
      </c>
    </row>
    <row r="131" spans="2:6" x14ac:dyDescent="0.2">
      <c r="B131" s="1" t="s">
        <v>629</v>
      </c>
      <c r="C131" s="26">
        <v>34304</v>
      </c>
      <c r="E131" s="2" t="s">
        <v>523</v>
      </c>
      <c r="F131" s="3">
        <v>481</v>
      </c>
    </row>
    <row r="132" spans="2:6" x14ac:dyDescent="0.2">
      <c r="B132" s="1" t="s">
        <v>629</v>
      </c>
      <c r="C132" s="26">
        <v>34305</v>
      </c>
      <c r="D132" s="2" t="s">
        <v>596</v>
      </c>
      <c r="E132" s="2" t="s">
        <v>325</v>
      </c>
      <c r="F132" s="3" t="s">
        <v>597</v>
      </c>
    </row>
    <row r="133" spans="2:6" ht="51" x14ac:dyDescent="0.2">
      <c r="B133" s="1" t="s">
        <v>629</v>
      </c>
      <c r="C133" s="26">
        <v>34375</v>
      </c>
      <c r="D133" s="2" t="s">
        <v>599</v>
      </c>
      <c r="E133" s="2" t="s">
        <v>180</v>
      </c>
      <c r="F133" s="3" t="s">
        <v>512</v>
      </c>
    </row>
    <row r="134" spans="2:6" x14ac:dyDescent="0.2">
      <c r="B134" s="1" t="s">
        <v>629</v>
      </c>
      <c r="C134" s="26">
        <v>34473</v>
      </c>
      <c r="D134" s="2" t="s">
        <v>596</v>
      </c>
      <c r="E134" s="2" t="s">
        <v>511</v>
      </c>
      <c r="F134" s="3" t="s">
        <v>597</v>
      </c>
    </row>
    <row r="135" spans="2:6" x14ac:dyDescent="0.2">
      <c r="B135" s="1" t="s">
        <v>629</v>
      </c>
      <c r="C135" s="26">
        <v>34668</v>
      </c>
      <c r="D135" s="2" t="s">
        <v>598</v>
      </c>
      <c r="E135" s="2" t="s">
        <v>513</v>
      </c>
      <c r="F135" s="3" t="s">
        <v>597</v>
      </c>
    </row>
    <row r="136" spans="2:6" x14ac:dyDescent="0.2">
      <c r="B136" s="1" t="s">
        <v>629</v>
      </c>
      <c r="C136" s="26">
        <v>34712</v>
      </c>
      <c r="D136" s="2" t="s">
        <v>598</v>
      </c>
      <c r="E136" s="2" t="s">
        <v>514</v>
      </c>
      <c r="F136" s="3" t="s">
        <v>597</v>
      </c>
    </row>
    <row r="137" spans="2:6" ht="25.5" x14ac:dyDescent="0.2">
      <c r="B137" s="1" t="s">
        <v>629</v>
      </c>
      <c r="C137" s="26">
        <v>34716</v>
      </c>
      <c r="D137" s="2" t="s">
        <v>596</v>
      </c>
      <c r="E137" s="2" t="s">
        <v>515</v>
      </c>
      <c r="F137" s="3" t="s">
        <v>597</v>
      </c>
    </row>
    <row r="138" spans="2:6" x14ac:dyDescent="0.2">
      <c r="B138" s="1" t="s">
        <v>629</v>
      </c>
      <c r="C138" s="26">
        <v>34723</v>
      </c>
      <c r="D138" s="2" t="s">
        <v>603</v>
      </c>
      <c r="E138" s="2" t="s">
        <v>601</v>
      </c>
      <c r="F138" s="3" t="s">
        <v>597</v>
      </c>
    </row>
    <row r="139" spans="2:6" x14ac:dyDescent="0.2">
      <c r="B139" s="1" t="s">
        <v>629</v>
      </c>
      <c r="C139" s="26">
        <v>34745</v>
      </c>
      <c r="D139" s="2" t="s">
        <v>599</v>
      </c>
      <c r="E139" s="2" t="s">
        <v>745</v>
      </c>
      <c r="F139" s="3" t="s">
        <v>525</v>
      </c>
    </row>
    <row r="140" spans="2:6" x14ac:dyDescent="0.2">
      <c r="B140" s="1" t="s">
        <v>629</v>
      </c>
      <c r="C140" s="26">
        <v>34745</v>
      </c>
      <c r="D140" s="2" t="s">
        <v>77</v>
      </c>
      <c r="E140" s="2" t="s">
        <v>518</v>
      </c>
      <c r="F140" s="3" t="s">
        <v>597</v>
      </c>
    </row>
    <row r="141" spans="2:6" ht="25.5" x14ac:dyDescent="0.2">
      <c r="B141" s="1" t="s">
        <v>629</v>
      </c>
      <c r="C141" s="26">
        <v>34745</v>
      </c>
      <c r="D141" s="2" t="s">
        <v>77</v>
      </c>
      <c r="E141" s="2" t="s">
        <v>519</v>
      </c>
      <c r="F141" s="3" t="s">
        <v>520</v>
      </c>
    </row>
    <row r="142" spans="2:6" x14ac:dyDescent="0.2">
      <c r="B142" s="1" t="s">
        <v>629</v>
      </c>
      <c r="C142" s="43">
        <v>34752</v>
      </c>
      <c r="D142" s="2" t="s">
        <v>742</v>
      </c>
      <c r="E142" s="2" t="s">
        <v>182</v>
      </c>
      <c r="F142" s="3" t="s">
        <v>524</v>
      </c>
    </row>
    <row r="143" spans="2:6" x14ac:dyDescent="0.2">
      <c r="B143" s="1" t="s">
        <v>629</v>
      </c>
      <c r="C143" s="43">
        <v>34388</v>
      </c>
      <c r="E143" s="2" t="s">
        <v>523</v>
      </c>
      <c r="F143" s="3">
        <v>5944</v>
      </c>
    </row>
    <row r="144" spans="2:6" ht="25.5" x14ac:dyDescent="0.2">
      <c r="B144" s="1" t="s">
        <v>629</v>
      </c>
      <c r="C144" s="26">
        <v>34789</v>
      </c>
      <c r="D144" s="2" t="s">
        <v>77</v>
      </c>
      <c r="E144" s="2" t="s">
        <v>78</v>
      </c>
      <c r="F144" s="3">
        <v>6319</v>
      </c>
    </row>
    <row r="145" spans="1:6" x14ac:dyDescent="0.2">
      <c r="B145" s="1" t="s">
        <v>629</v>
      </c>
      <c r="C145" s="26">
        <v>34827</v>
      </c>
      <c r="D145" s="2" t="s">
        <v>603</v>
      </c>
      <c r="E145" s="2" t="s">
        <v>601</v>
      </c>
      <c r="F145" s="3" t="s">
        <v>597</v>
      </c>
    </row>
    <row r="146" spans="1:6" ht="63.75" x14ac:dyDescent="0.2">
      <c r="B146" s="1" t="s">
        <v>629</v>
      </c>
      <c r="C146" s="26">
        <v>34864</v>
      </c>
      <c r="D146" s="2" t="s">
        <v>599</v>
      </c>
      <c r="E146" s="2" t="s">
        <v>76</v>
      </c>
      <c r="F146" s="3" t="s">
        <v>521</v>
      </c>
    </row>
    <row r="147" spans="1:6" ht="25.5" x14ac:dyDescent="0.2">
      <c r="B147" s="1" t="s">
        <v>629</v>
      </c>
      <c r="C147" s="26">
        <v>35485</v>
      </c>
      <c r="D147" s="2" t="s">
        <v>596</v>
      </c>
      <c r="E147" s="2" t="s">
        <v>522</v>
      </c>
      <c r="F147" s="3" t="s">
        <v>597</v>
      </c>
    </row>
    <row r="148" spans="1:6" x14ac:dyDescent="0.2">
      <c r="C148" s="26"/>
      <c r="E148" s="2"/>
      <c r="F148" s="3"/>
    </row>
    <row r="149" spans="1:6" x14ac:dyDescent="0.2">
      <c r="D149" s="1"/>
      <c r="E149" s="1"/>
    </row>
    <row r="150" spans="1:6" x14ac:dyDescent="0.2">
      <c r="A150" s="41"/>
      <c r="B150" s="22"/>
      <c r="C150" s="22"/>
      <c r="D150" s="23"/>
      <c r="E150" s="23"/>
      <c r="F150" s="24"/>
    </row>
    <row r="151" spans="1:6" x14ac:dyDescent="0.2">
      <c r="A151" s="16" t="s">
        <v>343</v>
      </c>
      <c r="C151" s="26"/>
      <c r="E151" s="2"/>
      <c r="F151" s="3"/>
    </row>
    <row r="152" spans="1:6" x14ac:dyDescent="0.2">
      <c r="A152" s="16"/>
      <c r="B152" s="1" t="s">
        <v>344</v>
      </c>
      <c r="C152" s="26">
        <v>33890</v>
      </c>
      <c r="D152" s="2" t="s">
        <v>596</v>
      </c>
      <c r="E152" s="2" t="s">
        <v>345</v>
      </c>
      <c r="F152" s="3" t="s">
        <v>346</v>
      </c>
    </row>
    <row r="153" spans="1:6" x14ac:dyDescent="0.2">
      <c r="A153" s="16"/>
      <c r="C153" s="26"/>
      <c r="E153" s="2"/>
      <c r="F153" s="3"/>
    </row>
    <row r="154" spans="1:6" x14ac:dyDescent="0.2">
      <c r="A154" s="16" t="s">
        <v>347</v>
      </c>
      <c r="C154" s="26"/>
      <c r="E154" s="2"/>
      <c r="F154" s="3"/>
    </row>
    <row r="155" spans="1:6" x14ac:dyDescent="0.2">
      <c r="A155" s="16"/>
      <c r="C155" s="26"/>
      <c r="E155" s="2"/>
      <c r="F155" s="3"/>
    </row>
    <row r="156" spans="1:6" x14ac:dyDescent="0.2">
      <c r="C156" s="26"/>
      <c r="E156" s="2"/>
      <c r="F156" s="3"/>
    </row>
    <row r="157" spans="1:6" x14ac:dyDescent="0.2">
      <c r="A157" s="41"/>
      <c r="B157" s="22"/>
      <c r="C157" s="22"/>
      <c r="D157" s="23"/>
      <c r="E157" s="23"/>
      <c r="F157" s="24"/>
    </row>
    <row r="158" spans="1:6" x14ac:dyDescent="0.2">
      <c r="A158" s="16" t="s">
        <v>427</v>
      </c>
      <c r="D158" s="1"/>
      <c r="E158" s="1"/>
    </row>
    <row r="159" spans="1:6" x14ac:dyDescent="0.2">
      <c r="A159" s="16" t="s">
        <v>428</v>
      </c>
      <c r="D159" s="1"/>
      <c r="E159" s="1"/>
    </row>
    <row r="160" spans="1:6" ht="25.5" x14ac:dyDescent="0.2">
      <c r="B160" s="1" t="s">
        <v>183</v>
      </c>
      <c r="C160" s="26">
        <v>33890</v>
      </c>
      <c r="D160" s="2" t="s">
        <v>596</v>
      </c>
      <c r="E160" s="2" t="s">
        <v>211</v>
      </c>
      <c r="F160" s="3" t="s">
        <v>597</v>
      </c>
    </row>
    <row r="161" spans="1:6" x14ac:dyDescent="0.2">
      <c r="B161" s="1" t="s">
        <v>183</v>
      </c>
      <c r="C161" s="26">
        <v>33933</v>
      </c>
      <c r="D161" s="2" t="s">
        <v>596</v>
      </c>
      <c r="E161" s="2" t="s">
        <v>728</v>
      </c>
      <c r="F161" s="3" t="s">
        <v>597</v>
      </c>
    </row>
    <row r="162" spans="1:6" x14ac:dyDescent="0.2">
      <c r="B162" s="1" t="s">
        <v>183</v>
      </c>
      <c r="C162" s="26">
        <v>33939</v>
      </c>
      <c r="E162" s="2" t="s">
        <v>528</v>
      </c>
      <c r="F162" s="3">
        <v>301</v>
      </c>
    </row>
    <row r="163" spans="1:6" x14ac:dyDescent="0.2">
      <c r="B163" s="1" t="s">
        <v>183</v>
      </c>
      <c r="C163" s="26">
        <v>33959</v>
      </c>
      <c r="D163" s="2" t="s">
        <v>599</v>
      </c>
      <c r="E163" s="2" t="s">
        <v>729</v>
      </c>
      <c r="F163" s="3" t="s">
        <v>527</v>
      </c>
    </row>
    <row r="164" spans="1:6" x14ac:dyDescent="0.2">
      <c r="B164" s="1" t="s">
        <v>183</v>
      </c>
      <c r="C164" s="26">
        <v>33991</v>
      </c>
      <c r="D164" s="1" t="s">
        <v>596</v>
      </c>
      <c r="E164" s="1" t="s">
        <v>212</v>
      </c>
      <c r="F164" s="3" t="s">
        <v>597</v>
      </c>
    </row>
    <row r="165" spans="1:6" x14ac:dyDescent="0.2">
      <c r="B165" s="1" t="s">
        <v>183</v>
      </c>
      <c r="C165" s="26">
        <v>33991</v>
      </c>
      <c r="D165" s="1" t="s">
        <v>598</v>
      </c>
      <c r="E165" s="1" t="s">
        <v>601</v>
      </c>
      <c r="F165" s="3" t="s">
        <v>597</v>
      </c>
    </row>
    <row r="166" spans="1:6" x14ac:dyDescent="0.2">
      <c r="B166" s="1" t="s">
        <v>183</v>
      </c>
      <c r="C166" s="26">
        <v>33994</v>
      </c>
      <c r="D166" s="2" t="s">
        <v>603</v>
      </c>
      <c r="E166" s="2" t="s">
        <v>601</v>
      </c>
      <c r="F166" s="3" t="s">
        <v>597</v>
      </c>
    </row>
    <row r="167" spans="1:6" x14ac:dyDescent="0.2">
      <c r="B167" s="1" t="s">
        <v>183</v>
      </c>
      <c r="C167" s="26">
        <v>33996</v>
      </c>
      <c r="D167" s="2" t="s">
        <v>214</v>
      </c>
      <c r="E167" s="1" t="s">
        <v>601</v>
      </c>
      <c r="F167" s="3" t="s">
        <v>597</v>
      </c>
    </row>
    <row r="168" spans="1:6" ht="38.25" x14ac:dyDescent="0.2">
      <c r="B168" s="1" t="s">
        <v>183</v>
      </c>
      <c r="C168" s="26">
        <v>34012</v>
      </c>
      <c r="D168" s="2" t="s">
        <v>599</v>
      </c>
      <c r="E168" s="2" t="s">
        <v>213</v>
      </c>
      <c r="F168" s="3" t="s">
        <v>526</v>
      </c>
    </row>
    <row r="169" spans="1:6" x14ac:dyDescent="0.2">
      <c r="B169" s="1" t="s">
        <v>183</v>
      </c>
      <c r="C169" s="26">
        <v>34016</v>
      </c>
      <c r="D169" s="2" t="s">
        <v>215</v>
      </c>
      <c r="E169" s="2" t="s">
        <v>601</v>
      </c>
      <c r="F169" s="3" t="s">
        <v>597</v>
      </c>
    </row>
    <row r="170" spans="1:6" x14ac:dyDescent="0.2">
      <c r="A170" s="16" t="s">
        <v>497</v>
      </c>
      <c r="C170" s="26"/>
      <c r="E170" s="2"/>
      <c r="F170" s="3"/>
    </row>
    <row r="171" spans="1:6" x14ac:dyDescent="0.2">
      <c r="C171" s="26"/>
      <c r="E171" s="2"/>
      <c r="F171" s="3"/>
    </row>
    <row r="172" spans="1:6" x14ac:dyDescent="0.2">
      <c r="C172" s="26"/>
      <c r="E172" s="2"/>
      <c r="F172" s="3"/>
    </row>
    <row r="173" spans="1:6" x14ac:dyDescent="0.2">
      <c r="A173" s="41"/>
      <c r="B173" s="22"/>
      <c r="C173" s="22"/>
      <c r="D173" s="23"/>
      <c r="E173" s="23"/>
      <c r="F173" s="24"/>
    </row>
    <row r="174" spans="1:6" x14ac:dyDescent="0.2">
      <c r="A174" s="16" t="s">
        <v>299</v>
      </c>
      <c r="C174" s="26"/>
      <c r="E174" s="2"/>
      <c r="F174" s="3"/>
    </row>
    <row r="175" spans="1:6" x14ac:dyDescent="0.2">
      <c r="E175" s="2"/>
      <c r="F175" s="3"/>
    </row>
    <row r="176" spans="1:6" ht="25.5" x14ac:dyDescent="0.2">
      <c r="B176" s="1" t="s">
        <v>300</v>
      </c>
      <c r="C176" s="26">
        <v>33744</v>
      </c>
      <c r="D176" s="2" t="s">
        <v>599</v>
      </c>
      <c r="E176" s="2" t="s">
        <v>301</v>
      </c>
      <c r="F176" s="3" t="s">
        <v>304</v>
      </c>
    </row>
    <row r="177" spans="1:6" x14ac:dyDescent="0.2">
      <c r="B177" s="1" t="s">
        <v>300</v>
      </c>
      <c r="C177" s="26">
        <v>33752</v>
      </c>
      <c r="D177" s="2" t="s">
        <v>599</v>
      </c>
      <c r="E177" s="2" t="s">
        <v>302</v>
      </c>
      <c r="F177" s="3" t="s">
        <v>305</v>
      </c>
    </row>
    <row r="178" spans="1:6" x14ac:dyDescent="0.2">
      <c r="B178" s="1" t="s">
        <v>300</v>
      </c>
      <c r="C178" s="26">
        <v>33763</v>
      </c>
      <c r="D178" s="2" t="s">
        <v>599</v>
      </c>
      <c r="E178" s="2" t="s">
        <v>729</v>
      </c>
      <c r="F178" s="3" t="s">
        <v>306</v>
      </c>
    </row>
    <row r="179" spans="1:6" x14ac:dyDescent="0.2">
      <c r="B179" s="1" t="s">
        <v>300</v>
      </c>
      <c r="C179" s="26">
        <v>33794</v>
      </c>
      <c r="D179" s="2" t="s">
        <v>599</v>
      </c>
      <c r="E179" s="2" t="s">
        <v>303</v>
      </c>
      <c r="F179" s="3" t="s">
        <v>307</v>
      </c>
    </row>
    <row r="180" spans="1:6" x14ac:dyDescent="0.2">
      <c r="C180" s="26"/>
      <c r="E180" s="2"/>
      <c r="F180" s="3"/>
    </row>
    <row r="181" spans="1:6" x14ac:dyDescent="0.2">
      <c r="A181" s="41"/>
      <c r="B181" s="22"/>
      <c r="C181" s="22"/>
      <c r="D181" s="23"/>
      <c r="E181" s="23"/>
      <c r="F181" s="24"/>
    </row>
    <row r="182" spans="1:6" x14ac:dyDescent="0.2">
      <c r="A182" s="16" t="s">
        <v>430</v>
      </c>
      <c r="C182" s="26"/>
      <c r="E182" s="2"/>
      <c r="F182" s="3"/>
    </row>
    <row r="183" spans="1:6" x14ac:dyDescent="0.2">
      <c r="A183" s="16" t="s">
        <v>429</v>
      </c>
      <c r="C183" s="26"/>
      <c r="E183" s="2"/>
      <c r="F183" s="3"/>
    </row>
    <row r="184" spans="1:6" x14ac:dyDescent="0.2">
      <c r="A184" s="16"/>
      <c r="B184" s="1" t="s">
        <v>265</v>
      </c>
      <c r="C184" s="26">
        <v>34033</v>
      </c>
      <c r="D184" s="2" t="s">
        <v>596</v>
      </c>
      <c r="E184" s="1" t="s">
        <v>41</v>
      </c>
      <c r="F184" s="3" t="s">
        <v>597</v>
      </c>
    </row>
    <row r="185" spans="1:6" x14ac:dyDescent="0.2">
      <c r="A185" s="16"/>
      <c r="B185" s="1" t="s">
        <v>265</v>
      </c>
      <c r="C185" s="26">
        <v>34040</v>
      </c>
      <c r="D185" s="2" t="s">
        <v>596</v>
      </c>
      <c r="E185" s="2" t="s">
        <v>264</v>
      </c>
      <c r="F185" s="3" t="s">
        <v>597</v>
      </c>
    </row>
    <row r="186" spans="1:6" x14ac:dyDescent="0.2">
      <c r="A186" s="16"/>
      <c r="B186" s="1" t="s">
        <v>265</v>
      </c>
      <c r="C186" s="26">
        <v>34064</v>
      </c>
      <c r="D186" s="2" t="s">
        <v>599</v>
      </c>
      <c r="E186" s="2" t="s">
        <v>829</v>
      </c>
      <c r="F186" s="3" t="s">
        <v>597</v>
      </c>
    </row>
    <row r="187" spans="1:6" x14ac:dyDescent="0.2">
      <c r="A187" s="16"/>
      <c r="B187" s="1" t="s">
        <v>265</v>
      </c>
      <c r="C187" s="26">
        <v>34096</v>
      </c>
      <c r="D187" s="2" t="s">
        <v>598</v>
      </c>
      <c r="E187" s="2" t="s">
        <v>788</v>
      </c>
      <c r="F187" s="3" t="s">
        <v>597</v>
      </c>
    </row>
    <row r="188" spans="1:6" x14ac:dyDescent="0.2">
      <c r="A188" s="16"/>
      <c r="B188" s="1" t="s">
        <v>265</v>
      </c>
      <c r="C188" s="26">
        <v>34131</v>
      </c>
      <c r="D188" s="2" t="s">
        <v>598</v>
      </c>
      <c r="E188" s="2" t="s">
        <v>787</v>
      </c>
      <c r="F188" s="3" t="s">
        <v>597</v>
      </c>
    </row>
    <row r="189" spans="1:6" x14ac:dyDescent="0.2">
      <c r="A189" s="16"/>
      <c r="B189" s="1" t="s">
        <v>265</v>
      </c>
      <c r="C189" s="26">
        <v>34170</v>
      </c>
      <c r="D189" s="2" t="s">
        <v>596</v>
      </c>
      <c r="E189" s="2" t="s">
        <v>266</v>
      </c>
      <c r="F189" s="3" t="s">
        <v>597</v>
      </c>
    </row>
    <row r="190" spans="1:6" ht="25.5" x14ac:dyDescent="0.2">
      <c r="A190" s="16"/>
      <c r="B190" s="1" t="s">
        <v>265</v>
      </c>
      <c r="C190" s="26">
        <v>34241</v>
      </c>
      <c r="D190" s="2" t="s">
        <v>267</v>
      </c>
      <c r="E190" s="2" t="s">
        <v>268</v>
      </c>
      <c r="F190" s="3" t="s">
        <v>597</v>
      </c>
    </row>
    <row r="191" spans="1:6" x14ac:dyDescent="0.2">
      <c r="A191" s="16"/>
      <c r="B191" s="1" t="s">
        <v>265</v>
      </c>
      <c r="C191" s="26">
        <v>34254</v>
      </c>
      <c r="D191" s="2" t="s">
        <v>599</v>
      </c>
      <c r="E191" s="2" t="s">
        <v>236</v>
      </c>
      <c r="F191" s="3" t="s">
        <v>529</v>
      </c>
    </row>
    <row r="192" spans="1:6" x14ac:dyDescent="0.2">
      <c r="A192" s="16"/>
      <c r="C192" s="26"/>
      <c r="E192" s="2"/>
      <c r="F192" s="3"/>
    </row>
    <row r="193" spans="1:6" x14ac:dyDescent="0.2">
      <c r="A193" s="16"/>
      <c r="C193" s="26"/>
      <c r="E193" s="2"/>
      <c r="F193" s="3"/>
    </row>
    <row r="194" spans="1:6" x14ac:dyDescent="0.2">
      <c r="A194" s="41"/>
      <c r="B194" s="22"/>
      <c r="C194" s="22"/>
      <c r="D194" s="23"/>
      <c r="E194" s="23"/>
      <c r="F194" s="24"/>
    </row>
    <row r="195" spans="1:6" x14ac:dyDescent="0.2">
      <c r="A195" s="16" t="s">
        <v>432</v>
      </c>
      <c r="C195" s="26"/>
      <c r="E195" s="2"/>
      <c r="F195" s="3"/>
    </row>
    <row r="196" spans="1:6" x14ac:dyDescent="0.2">
      <c r="A196" s="16" t="s">
        <v>431</v>
      </c>
      <c r="C196" s="26"/>
      <c r="E196" s="2"/>
      <c r="F196" s="3"/>
    </row>
    <row r="197" spans="1:6" x14ac:dyDescent="0.2">
      <c r="A197" s="16"/>
      <c r="B197" s="1" t="s">
        <v>269</v>
      </c>
      <c r="C197" s="26">
        <v>34078</v>
      </c>
      <c r="D197" s="2" t="s">
        <v>596</v>
      </c>
      <c r="E197" s="2" t="s">
        <v>264</v>
      </c>
      <c r="F197" s="3" t="s">
        <v>597</v>
      </c>
    </row>
    <row r="198" spans="1:6" x14ac:dyDescent="0.2">
      <c r="A198" s="16"/>
      <c r="B198" s="1" t="s">
        <v>269</v>
      </c>
      <c r="C198" s="26">
        <v>34100</v>
      </c>
      <c r="D198" s="2" t="s">
        <v>599</v>
      </c>
      <c r="E198" s="2" t="s">
        <v>829</v>
      </c>
      <c r="F198" s="3" t="s">
        <v>275</v>
      </c>
    </row>
    <row r="199" spans="1:6" x14ac:dyDescent="0.2">
      <c r="A199" s="16"/>
      <c r="B199" s="1" t="s">
        <v>269</v>
      </c>
      <c r="C199" s="26">
        <v>34100</v>
      </c>
      <c r="D199" s="2" t="s">
        <v>596</v>
      </c>
      <c r="E199" s="2" t="s">
        <v>270</v>
      </c>
      <c r="F199" s="3" t="s">
        <v>66</v>
      </c>
    </row>
    <row r="200" spans="1:6" x14ac:dyDescent="0.2">
      <c r="A200" s="16"/>
      <c r="B200" s="1" t="s">
        <v>269</v>
      </c>
      <c r="C200" s="26">
        <v>34172</v>
      </c>
      <c r="D200" s="2" t="s">
        <v>598</v>
      </c>
      <c r="E200" s="1" t="s">
        <v>601</v>
      </c>
      <c r="F200" s="3" t="s">
        <v>597</v>
      </c>
    </row>
    <row r="201" spans="1:6" x14ac:dyDescent="0.2">
      <c r="A201" s="16"/>
      <c r="B201" s="1" t="s">
        <v>269</v>
      </c>
      <c r="C201" s="26">
        <v>34200</v>
      </c>
      <c r="D201" s="2" t="s">
        <v>271</v>
      </c>
      <c r="E201" s="1" t="s">
        <v>263</v>
      </c>
      <c r="F201" s="3" t="s">
        <v>597</v>
      </c>
    </row>
    <row r="202" spans="1:6" x14ac:dyDescent="0.2">
      <c r="A202" s="16"/>
      <c r="B202" s="1" t="s">
        <v>269</v>
      </c>
      <c r="C202" s="26">
        <v>34229</v>
      </c>
      <c r="D202" s="2" t="s">
        <v>272</v>
      </c>
      <c r="E202" s="1" t="s">
        <v>601</v>
      </c>
      <c r="F202" s="3" t="s">
        <v>597</v>
      </c>
    </row>
    <row r="203" spans="1:6" x14ac:dyDescent="0.2">
      <c r="A203" s="16"/>
      <c r="B203" s="1" t="s">
        <v>269</v>
      </c>
      <c r="C203" s="26">
        <v>34235</v>
      </c>
      <c r="D203" s="2" t="s">
        <v>273</v>
      </c>
      <c r="E203" s="1" t="s">
        <v>601</v>
      </c>
      <c r="F203" s="3" t="s">
        <v>597</v>
      </c>
    </row>
    <row r="204" spans="1:6" x14ac:dyDescent="0.2">
      <c r="A204" s="16"/>
      <c r="B204" s="1" t="s">
        <v>269</v>
      </c>
      <c r="C204" s="26">
        <v>34269</v>
      </c>
      <c r="D204" s="2" t="s">
        <v>599</v>
      </c>
      <c r="E204" s="2" t="s">
        <v>236</v>
      </c>
      <c r="F204" s="3" t="s">
        <v>274</v>
      </c>
    </row>
    <row r="205" spans="1:6" x14ac:dyDescent="0.2">
      <c r="B205" s="1" t="s">
        <v>269</v>
      </c>
      <c r="C205" s="26">
        <v>34450</v>
      </c>
      <c r="D205" s="2" t="s">
        <v>598</v>
      </c>
      <c r="E205" s="2" t="s">
        <v>262</v>
      </c>
      <c r="F205" s="3" t="s">
        <v>597</v>
      </c>
    </row>
    <row r="206" spans="1:6" x14ac:dyDescent="0.2">
      <c r="B206" s="1" t="s">
        <v>269</v>
      </c>
      <c r="C206" s="26">
        <v>34470</v>
      </c>
      <c r="D206" s="2" t="s">
        <v>599</v>
      </c>
      <c r="E206" s="2" t="s">
        <v>236</v>
      </c>
      <c r="F206" s="3" t="s">
        <v>597</v>
      </c>
    </row>
    <row r="207" spans="1:6" x14ac:dyDescent="0.2">
      <c r="C207" s="26"/>
      <c r="E207" s="2"/>
      <c r="F207" s="3"/>
    </row>
    <row r="208" spans="1:6" x14ac:dyDescent="0.2">
      <c r="C208" s="26"/>
      <c r="E208" s="2"/>
      <c r="F208" s="3"/>
    </row>
    <row r="209" spans="1:6" x14ac:dyDescent="0.2">
      <c r="A209" s="41"/>
      <c r="B209" s="22"/>
      <c r="C209" s="22"/>
      <c r="D209" s="23"/>
      <c r="E209" s="23"/>
      <c r="F209" s="24"/>
    </row>
    <row r="210" spans="1:6" x14ac:dyDescent="0.2">
      <c r="A210" s="16" t="s">
        <v>288</v>
      </c>
      <c r="C210" s="26"/>
      <c r="E210" s="2"/>
      <c r="F210" s="3"/>
    </row>
    <row r="211" spans="1:6" x14ac:dyDescent="0.2">
      <c r="A211" s="16"/>
      <c r="B211" s="1" t="s">
        <v>290</v>
      </c>
      <c r="C211" s="26">
        <v>34166</v>
      </c>
      <c r="D211" s="2" t="s">
        <v>596</v>
      </c>
      <c r="E211" s="2" t="s">
        <v>289</v>
      </c>
      <c r="F211" s="3" t="s">
        <v>597</v>
      </c>
    </row>
    <row r="212" spans="1:6" x14ac:dyDescent="0.2">
      <c r="A212" s="16"/>
      <c r="B212" s="1" t="s">
        <v>290</v>
      </c>
      <c r="C212" s="26">
        <v>34190</v>
      </c>
      <c r="D212" s="2" t="s">
        <v>598</v>
      </c>
      <c r="E212" s="2" t="s">
        <v>601</v>
      </c>
      <c r="F212" s="3" t="s">
        <v>597</v>
      </c>
    </row>
    <row r="213" spans="1:6" x14ac:dyDescent="0.2">
      <c r="A213" s="16"/>
      <c r="B213" s="1" t="s">
        <v>290</v>
      </c>
      <c r="C213" s="26">
        <v>34226</v>
      </c>
      <c r="D213" s="2" t="s">
        <v>599</v>
      </c>
      <c r="E213" s="2" t="s">
        <v>236</v>
      </c>
      <c r="F213" s="3" t="s">
        <v>291</v>
      </c>
    </row>
    <row r="214" spans="1:6" x14ac:dyDescent="0.2">
      <c r="A214" s="16"/>
      <c r="C214" s="26"/>
      <c r="E214" s="2"/>
      <c r="F214" s="3"/>
    </row>
    <row r="215" spans="1:6" x14ac:dyDescent="0.2">
      <c r="C215" s="26"/>
      <c r="E215" s="2"/>
      <c r="F215" s="3"/>
    </row>
    <row r="216" spans="1:6" x14ac:dyDescent="0.2">
      <c r="A216" s="41"/>
      <c r="B216" s="22"/>
      <c r="C216" s="22"/>
      <c r="D216" s="23"/>
      <c r="E216" s="23"/>
      <c r="F216" s="24"/>
    </row>
    <row r="217" spans="1:6" x14ac:dyDescent="0.2">
      <c r="A217" s="16" t="s">
        <v>434</v>
      </c>
      <c r="C217" s="26"/>
      <c r="E217" s="2"/>
      <c r="F217" s="3"/>
    </row>
    <row r="218" spans="1:6" x14ac:dyDescent="0.2">
      <c r="A218" s="16" t="s">
        <v>433</v>
      </c>
      <c r="C218" s="26"/>
      <c r="E218" s="2"/>
      <c r="F218" s="3"/>
    </row>
    <row r="219" spans="1:6" x14ac:dyDescent="0.2">
      <c r="A219" s="16"/>
      <c r="B219" s="1" t="s">
        <v>261</v>
      </c>
      <c r="C219" s="26">
        <v>34366</v>
      </c>
      <c r="D219" s="2" t="s">
        <v>596</v>
      </c>
      <c r="E219" s="2" t="s">
        <v>264</v>
      </c>
      <c r="F219" s="3" t="s">
        <v>597</v>
      </c>
    </row>
    <row r="220" spans="1:6" x14ac:dyDescent="0.2">
      <c r="A220" s="16"/>
      <c r="B220" s="1" t="s">
        <v>261</v>
      </c>
      <c r="C220" s="26">
        <v>34383</v>
      </c>
      <c r="D220" s="2" t="s">
        <v>599</v>
      </c>
      <c r="E220" s="2" t="s">
        <v>829</v>
      </c>
      <c r="F220" s="3" t="s">
        <v>530</v>
      </c>
    </row>
    <row r="221" spans="1:6" x14ac:dyDescent="0.2">
      <c r="A221" s="16"/>
      <c r="B221" s="1" t="s">
        <v>261</v>
      </c>
      <c r="C221" s="26">
        <v>34387</v>
      </c>
      <c r="D221" s="2" t="s">
        <v>596</v>
      </c>
      <c r="E221" s="2" t="s">
        <v>41</v>
      </c>
      <c r="F221" s="3" t="s">
        <v>531</v>
      </c>
    </row>
    <row r="222" spans="1:6" x14ac:dyDescent="0.2">
      <c r="A222" s="16"/>
      <c r="B222" s="1" t="s">
        <v>261</v>
      </c>
      <c r="C222" s="26">
        <v>34403</v>
      </c>
      <c r="D222" s="2" t="s">
        <v>598</v>
      </c>
      <c r="E222" s="2" t="s">
        <v>788</v>
      </c>
      <c r="F222" s="3" t="s">
        <v>597</v>
      </c>
    </row>
    <row r="223" spans="1:6" x14ac:dyDescent="0.2">
      <c r="A223" s="16"/>
      <c r="B223" s="1" t="s">
        <v>261</v>
      </c>
      <c r="C223" s="26">
        <v>34418</v>
      </c>
      <c r="D223" s="2" t="s">
        <v>603</v>
      </c>
      <c r="E223" s="2" t="s">
        <v>601</v>
      </c>
      <c r="F223" s="3" t="s">
        <v>597</v>
      </c>
    </row>
    <row r="224" spans="1:6" x14ac:dyDescent="0.2">
      <c r="A224" s="16"/>
      <c r="B224" s="1" t="s">
        <v>261</v>
      </c>
      <c r="C224" s="26">
        <v>34432</v>
      </c>
      <c r="D224" s="2" t="s">
        <v>598</v>
      </c>
      <c r="E224" s="2" t="s">
        <v>601</v>
      </c>
      <c r="F224" s="3" t="s">
        <v>597</v>
      </c>
    </row>
    <row r="225" spans="1:6" x14ac:dyDescent="0.2">
      <c r="A225" s="16"/>
      <c r="B225" s="1" t="s">
        <v>261</v>
      </c>
      <c r="C225" s="26">
        <v>34436</v>
      </c>
      <c r="D225" s="2" t="s">
        <v>598</v>
      </c>
      <c r="E225" s="2" t="s">
        <v>263</v>
      </c>
      <c r="F225" s="3" t="s">
        <v>597</v>
      </c>
    </row>
    <row r="226" spans="1:6" x14ac:dyDescent="0.2">
      <c r="A226" s="16"/>
      <c r="B226" s="1" t="s">
        <v>261</v>
      </c>
      <c r="C226" s="26">
        <v>34442</v>
      </c>
      <c r="D226" s="2" t="s">
        <v>598</v>
      </c>
      <c r="E226" s="2" t="s">
        <v>601</v>
      </c>
      <c r="F226" s="3" t="s">
        <v>597</v>
      </c>
    </row>
    <row r="227" spans="1:6" x14ac:dyDescent="0.2">
      <c r="B227" s="1" t="s">
        <v>261</v>
      </c>
      <c r="C227" s="26">
        <v>34445</v>
      </c>
      <c r="D227" s="2" t="s">
        <v>596</v>
      </c>
      <c r="E227" s="2" t="s">
        <v>601</v>
      </c>
      <c r="F227" s="3" t="s">
        <v>597</v>
      </c>
    </row>
    <row r="228" spans="1:6" x14ac:dyDescent="0.2">
      <c r="B228" s="1" t="s">
        <v>261</v>
      </c>
      <c r="C228" s="26">
        <v>34450</v>
      </c>
      <c r="D228" s="2" t="s">
        <v>598</v>
      </c>
      <c r="E228" s="2" t="s">
        <v>262</v>
      </c>
      <c r="F228" s="3" t="s">
        <v>597</v>
      </c>
    </row>
    <row r="229" spans="1:6" x14ac:dyDescent="0.2">
      <c r="B229" s="1" t="s">
        <v>261</v>
      </c>
      <c r="C229" s="26">
        <v>34470</v>
      </c>
      <c r="D229" s="2" t="s">
        <v>599</v>
      </c>
      <c r="E229" s="2" t="s">
        <v>236</v>
      </c>
      <c r="F229" s="3" t="s">
        <v>532</v>
      </c>
    </row>
    <row r="230" spans="1:6" x14ac:dyDescent="0.2">
      <c r="C230" s="26"/>
      <c r="E230" s="2"/>
      <c r="F230" s="3"/>
    </row>
    <row r="231" spans="1:6" x14ac:dyDescent="0.2">
      <c r="C231" s="26"/>
      <c r="E231" s="2"/>
      <c r="F231" s="3"/>
    </row>
    <row r="232" spans="1:6" x14ac:dyDescent="0.2">
      <c r="A232" s="41"/>
      <c r="B232" s="22"/>
      <c r="C232" s="22"/>
      <c r="D232" s="23"/>
      <c r="E232" s="23"/>
      <c r="F232" s="24"/>
    </row>
    <row r="233" spans="1:6" x14ac:dyDescent="0.2">
      <c r="A233" s="16" t="s">
        <v>333</v>
      </c>
      <c r="C233" s="26"/>
      <c r="E233" s="2"/>
      <c r="F233" s="3"/>
    </row>
    <row r="234" spans="1:6" x14ac:dyDescent="0.2">
      <c r="B234" s="1" t="s">
        <v>258</v>
      </c>
      <c r="C234" s="26">
        <v>34470</v>
      </c>
      <c r="D234" s="2" t="s">
        <v>599</v>
      </c>
      <c r="E234" s="2" t="s">
        <v>534</v>
      </c>
      <c r="F234" s="3" t="s">
        <v>535</v>
      </c>
    </row>
    <row r="235" spans="1:6" x14ac:dyDescent="0.2">
      <c r="B235" s="1" t="s">
        <v>258</v>
      </c>
      <c r="C235" s="26">
        <v>34509</v>
      </c>
      <c r="D235" s="2" t="s">
        <v>603</v>
      </c>
      <c r="E235" s="2" t="s">
        <v>601</v>
      </c>
      <c r="F235" s="3">
        <v>3377</v>
      </c>
    </row>
    <row r="236" spans="1:6" x14ac:dyDescent="0.2">
      <c r="B236" s="1" t="s">
        <v>258</v>
      </c>
      <c r="C236" s="26">
        <v>34515</v>
      </c>
      <c r="D236" s="2" t="s">
        <v>296</v>
      </c>
      <c r="E236" s="2" t="s">
        <v>601</v>
      </c>
      <c r="F236" s="3" t="s">
        <v>597</v>
      </c>
    </row>
    <row r="237" spans="1:6" x14ac:dyDescent="0.2">
      <c r="B237" s="1" t="s">
        <v>258</v>
      </c>
      <c r="C237" s="26">
        <v>34516</v>
      </c>
      <c r="D237" s="2" t="s">
        <v>598</v>
      </c>
      <c r="E237" s="2" t="s">
        <v>601</v>
      </c>
      <c r="F237" s="3" t="s">
        <v>597</v>
      </c>
    </row>
    <row r="238" spans="1:6" x14ac:dyDescent="0.2">
      <c r="B238" s="1" t="s">
        <v>258</v>
      </c>
      <c r="C238" s="26">
        <v>34516</v>
      </c>
      <c r="D238" s="2" t="s">
        <v>536</v>
      </c>
      <c r="E238" s="2" t="s">
        <v>601</v>
      </c>
      <c r="F238" s="3" t="s">
        <v>597</v>
      </c>
    </row>
    <row r="239" spans="1:6" x14ac:dyDescent="0.2">
      <c r="B239" s="1" t="s">
        <v>258</v>
      </c>
      <c r="C239" s="26">
        <v>34659</v>
      </c>
      <c r="D239" s="2" t="s">
        <v>598</v>
      </c>
      <c r="E239" s="2" t="s">
        <v>537</v>
      </c>
      <c r="F239" s="3" t="s">
        <v>597</v>
      </c>
    </row>
    <row r="240" spans="1:6" x14ac:dyDescent="0.2">
      <c r="B240" s="1" t="s">
        <v>258</v>
      </c>
      <c r="C240" s="26">
        <v>34666</v>
      </c>
      <c r="D240" s="2" t="s">
        <v>598</v>
      </c>
      <c r="E240" s="2" t="s">
        <v>538</v>
      </c>
      <c r="F240" s="3" t="s">
        <v>597</v>
      </c>
    </row>
    <row r="241" spans="1:6" x14ac:dyDescent="0.2">
      <c r="B241" s="1" t="s">
        <v>258</v>
      </c>
      <c r="C241" s="26">
        <v>34703</v>
      </c>
      <c r="D241" s="2" t="s">
        <v>596</v>
      </c>
      <c r="E241" s="2" t="s">
        <v>539</v>
      </c>
      <c r="F241" s="3" t="s">
        <v>597</v>
      </c>
    </row>
    <row r="242" spans="1:6" ht="25.5" x14ac:dyDescent="0.2">
      <c r="B242" s="1" t="s">
        <v>258</v>
      </c>
      <c r="C242" s="26">
        <v>34785</v>
      </c>
      <c r="D242" s="2" t="s">
        <v>599</v>
      </c>
      <c r="E242" s="2" t="s">
        <v>533</v>
      </c>
      <c r="F242" s="3">
        <v>5910</v>
      </c>
    </row>
    <row r="243" spans="1:6" x14ac:dyDescent="0.2">
      <c r="C243" s="26"/>
      <c r="E243" s="2"/>
      <c r="F243" s="3"/>
    </row>
    <row r="244" spans="1:6" x14ac:dyDescent="0.2">
      <c r="C244" s="26"/>
      <c r="E244" s="2"/>
      <c r="F244" s="3"/>
    </row>
    <row r="245" spans="1:6" x14ac:dyDescent="0.2">
      <c r="A245" s="41"/>
      <c r="B245" s="22"/>
      <c r="C245" s="22"/>
      <c r="D245" s="23"/>
      <c r="E245" s="23"/>
      <c r="F245" s="24"/>
    </row>
    <row r="246" spans="1:6" x14ac:dyDescent="0.2">
      <c r="A246" s="16" t="s">
        <v>466</v>
      </c>
      <c r="C246" s="26"/>
      <c r="E246" s="2"/>
      <c r="F246" s="3"/>
    </row>
    <row r="247" spans="1:6" x14ac:dyDescent="0.2">
      <c r="A247" s="16" t="s">
        <v>465</v>
      </c>
      <c r="C247" s="26"/>
      <c r="E247" s="2"/>
      <c r="F247" s="3"/>
    </row>
    <row r="248" spans="1:6" x14ac:dyDescent="0.2">
      <c r="B248" s="1" t="s">
        <v>218</v>
      </c>
      <c r="C248" s="26">
        <v>34670</v>
      </c>
      <c r="D248" s="2" t="s">
        <v>596</v>
      </c>
      <c r="E248" s="2" t="s">
        <v>41</v>
      </c>
      <c r="F248" s="3" t="s">
        <v>597</v>
      </c>
    </row>
    <row r="249" spans="1:6" x14ac:dyDescent="0.2">
      <c r="B249" s="1" t="s">
        <v>218</v>
      </c>
      <c r="C249" s="26">
        <v>34690</v>
      </c>
      <c r="D249" s="2" t="s">
        <v>598</v>
      </c>
      <c r="E249" s="2" t="s">
        <v>601</v>
      </c>
      <c r="F249" s="3" t="s">
        <v>597</v>
      </c>
    </row>
    <row r="250" spans="1:6" x14ac:dyDescent="0.2">
      <c r="B250" s="1" t="s">
        <v>218</v>
      </c>
      <c r="C250" s="26">
        <v>34725</v>
      </c>
      <c r="D250" s="2" t="s">
        <v>599</v>
      </c>
      <c r="E250" s="2" t="s">
        <v>236</v>
      </c>
      <c r="F250" s="3" t="s">
        <v>292</v>
      </c>
    </row>
    <row r="251" spans="1:6" x14ac:dyDescent="0.2">
      <c r="B251" s="1" t="s">
        <v>218</v>
      </c>
      <c r="C251" s="26">
        <v>34942</v>
      </c>
      <c r="D251" s="1" t="s">
        <v>596</v>
      </c>
      <c r="E251" s="1" t="s">
        <v>293</v>
      </c>
      <c r="F251" s="3" t="s">
        <v>597</v>
      </c>
    </row>
    <row r="252" spans="1:6" x14ac:dyDescent="0.2">
      <c r="B252" s="1" t="s">
        <v>218</v>
      </c>
      <c r="C252" s="26">
        <v>35221</v>
      </c>
      <c r="D252" s="1" t="s">
        <v>598</v>
      </c>
      <c r="E252" s="1" t="s">
        <v>294</v>
      </c>
      <c r="F252" s="3" t="s">
        <v>597</v>
      </c>
    </row>
    <row r="253" spans="1:6" x14ac:dyDescent="0.2">
      <c r="C253" s="26"/>
      <c r="D253" s="1"/>
      <c r="E253" s="1"/>
      <c r="F253" s="3"/>
    </row>
    <row r="254" spans="1:6" x14ac:dyDescent="0.2">
      <c r="C254" s="26"/>
      <c r="E254" s="2"/>
      <c r="F254" s="3"/>
    </row>
    <row r="255" spans="1:6" x14ac:dyDescent="0.2">
      <c r="A255" s="41"/>
      <c r="B255" s="22"/>
      <c r="C255" s="22"/>
      <c r="D255" s="23"/>
      <c r="E255" s="23"/>
      <c r="F255" s="24"/>
    </row>
    <row r="256" spans="1:6" x14ac:dyDescent="0.2">
      <c r="A256" s="16" t="s">
        <v>464</v>
      </c>
      <c r="C256" s="26"/>
      <c r="E256" s="2"/>
      <c r="F256" s="3"/>
    </row>
    <row r="257" spans="1:6" x14ac:dyDescent="0.2">
      <c r="A257" s="16" t="s">
        <v>463</v>
      </c>
      <c r="C257" s="26"/>
      <c r="E257" s="2"/>
      <c r="F257" s="3"/>
    </row>
    <row r="258" spans="1:6" ht="25.5" x14ac:dyDescent="0.2">
      <c r="A258" s="16"/>
      <c r="B258" s="1" t="s">
        <v>282</v>
      </c>
      <c r="C258" s="26">
        <v>34548</v>
      </c>
      <c r="D258" s="2" t="s">
        <v>596</v>
      </c>
      <c r="E258" s="2" t="s">
        <v>281</v>
      </c>
      <c r="F258" s="3" t="s">
        <v>283</v>
      </c>
    </row>
    <row r="259" spans="1:6" x14ac:dyDescent="0.2">
      <c r="A259" s="16"/>
      <c r="B259" s="1" t="s">
        <v>282</v>
      </c>
      <c r="C259" s="26">
        <v>34648</v>
      </c>
      <c r="D259" s="2" t="s">
        <v>598</v>
      </c>
      <c r="E259" s="2" t="s">
        <v>601</v>
      </c>
      <c r="F259" s="3" t="s">
        <v>597</v>
      </c>
    </row>
    <row r="260" spans="1:6" x14ac:dyDescent="0.2">
      <c r="A260" s="16"/>
      <c r="B260" s="1" t="s">
        <v>282</v>
      </c>
      <c r="C260" s="26">
        <v>34661</v>
      </c>
      <c r="D260" s="2" t="s">
        <v>603</v>
      </c>
      <c r="E260" s="2" t="s">
        <v>601</v>
      </c>
      <c r="F260" s="3" t="s">
        <v>597</v>
      </c>
    </row>
    <row r="261" spans="1:6" x14ac:dyDescent="0.2">
      <c r="A261" s="16"/>
      <c r="B261" s="1" t="s">
        <v>282</v>
      </c>
      <c r="C261" s="26">
        <v>34698</v>
      </c>
      <c r="D261" s="2" t="s">
        <v>596</v>
      </c>
      <c r="E261" s="2" t="s">
        <v>280</v>
      </c>
      <c r="F261" s="3" t="s">
        <v>287</v>
      </c>
    </row>
    <row r="262" spans="1:6" x14ac:dyDescent="0.2">
      <c r="B262" s="1" t="s">
        <v>282</v>
      </c>
      <c r="C262" s="26">
        <v>34702</v>
      </c>
      <c r="D262" s="2" t="s">
        <v>599</v>
      </c>
      <c r="E262" s="2" t="s">
        <v>236</v>
      </c>
      <c r="F262" s="3" t="s">
        <v>284</v>
      </c>
    </row>
    <row r="263" spans="1:6" x14ac:dyDescent="0.2">
      <c r="B263" s="1" t="s">
        <v>282</v>
      </c>
      <c r="C263" s="26">
        <v>34893</v>
      </c>
      <c r="D263" s="2" t="s">
        <v>598</v>
      </c>
      <c r="E263" s="2" t="s">
        <v>601</v>
      </c>
      <c r="F263" s="3" t="s">
        <v>597</v>
      </c>
    </row>
    <row r="264" spans="1:6" x14ac:dyDescent="0.2">
      <c r="B264" s="1" t="s">
        <v>282</v>
      </c>
      <c r="C264" s="26">
        <v>34899</v>
      </c>
      <c r="D264" s="2" t="s">
        <v>603</v>
      </c>
      <c r="E264" s="2" t="s">
        <v>601</v>
      </c>
      <c r="F264" s="3" t="s">
        <v>597</v>
      </c>
    </row>
    <row r="265" spans="1:6" x14ac:dyDescent="0.2">
      <c r="B265" s="1" t="s">
        <v>282</v>
      </c>
      <c r="C265" s="26">
        <v>34950</v>
      </c>
      <c r="D265" s="2" t="s">
        <v>599</v>
      </c>
      <c r="E265" s="2" t="s">
        <v>236</v>
      </c>
      <c r="F265" s="3" t="s">
        <v>285</v>
      </c>
    </row>
    <row r="266" spans="1:6" x14ac:dyDescent="0.2">
      <c r="B266" s="1" t="s">
        <v>282</v>
      </c>
      <c r="C266" s="26">
        <v>34960</v>
      </c>
      <c r="D266" s="2" t="s">
        <v>599</v>
      </c>
      <c r="E266" s="2" t="s">
        <v>279</v>
      </c>
      <c r="F266" s="3" t="s">
        <v>286</v>
      </c>
    </row>
    <row r="267" spans="1:6" x14ac:dyDescent="0.2">
      <c r="C267" s="26"/>
      <c r="E267" s="2"/>
      <c r="F267" s="3"/>
    </row>
    <row r="268" spans="1:6" x14ac:dyDescent="0.2">
      <c r="C268" s="26"/>
      <c r="E268" s="2"/>
      <c r="F268" s="3"/>
    </row>
    <row r="269" spans="1:6" x14ac:dyDescent="0.2">
      <c r="A269" s="41"/>
      <c r="B269" s="22"/>
      <c r="C269" s="22"/>
      <c r="D269" s="23"/>
      <c r="E269" s="23"/>
      <c r="F269" s="24"/>
    </row>
    <row r="270" spans="1:6" x14ac:dyDescent="0.2">
      <c r="A270" s="16" t="s">
        <v>462</v>
      </c>
      <c r="C270" s="26"/>
      <c r="E270" s="2"/>
      <c r="F270" s="3"/>
    </row>
    <row r="271" spans="1:6" x14ac:dyDescent="0.2">
      <c r="A271" s="16" t="s">
        <v>461</v>
      </c>
      <c r="C271" s="26"/>
      <c r="E271" s="2"/>
      <c r="F271" s="3"/>
    </row>
    <row r="272" spans="1:6" x14ac:dyDescent="0.2">
      <c r="B272" s="1" t="s">
        <v>348</v>
      </c>
      <c r="C272" s="26">
        <v>34688</v>
      </c>
      <c r="D272" s="2" t="s">
        <v>596</v>
      </c>
      <c r="E272" s="2" t="s">
        <v>41</v>
      </c>
      <c r="F272" s="3" t="s">
        <v>597</v>
      </c>
    </row>
    <row r="273" spans="1:6" x14ac:dyDescent="0.2">
      <c r="B273" s="1" t="s">
        <v>348</v>
      </c>
      <c r="C273" s="26">
        <v>34722</v>
      </c>
      <c r="D273" s="2" t="s">
        <v>598</v>
      </c>
      <c r="E273" s="2" t="s">
        <v>601</v>
      </c>
      <c r="F273" s="3" t="s">
        <v>597</v>
      </c>
    </row>
    <row r="274" spans="1:6" x14ac:dyDescent="0.2">
      <c r="B274" s="1" t="s">
        <v>348</v>
      </c>
      <c r="C274" s="26">
        <v>34723</v>
      </c>
      <c r="D274" s="2" t="s">
        <v>603</v>
      </c>
      <c r="E274" s="2" t="s">
        <v>601</v>
      </c>
      <c r="F274" s="3" t="s">
        <v>597</v>
      </c>
    </row>
    <row r="275" spans="1:6" x14ac:dyDescent="0.2">
      <c r="B275" s="1" t="s">
        <v>348</v>
      </c>
      <c r="C275" s="26">
        <v>34766</v>
      </c>
      <c r="D275" s="1" t="s">
        <v>599</v>
      </c>
      <c r="E275" s="1" t="s">
        <v>236</v>
      </c>
      <c r="F275" s="3" t="s">
        <v>349</v>
      </c>
    </row>
    <row r="276" spans="1:6" x14ac:dyDescent="0.2">
      <c r="D276" s="1"/>
      <c r="E276" s="1"/>
    </row>
    <row r="277" spans="1:6" x14ac:dyDescent="0.2">
      <c r="C277" s="26"/>
      <c r="E277" s="2"/>
      <c r="F277" s="3"/>
    </row>
    <row r="278" spans="1:6" x14ac:dyDescent="0.2">
      <c r="A278" s="41"/>
      <c r="B278" s="22"/>
      <c r="C278" s="22"/>
      <c r="D278" s="23"/>
      <c r="E278" s="23"/>
      <c r="F278" s="24"/>
    </row>
    <row r="279" spans="1:6" x14ac:dyDescent="0.2">
      <c r="A279" s="16" t="s">
        <v>460</v>
      </c>
      <c r="C279" s="26"/>
      <c r="E279" s="2"/>
      <c r="F279" s="3"/>
    </row>
    <row r="280" spans="1:6" x14ac:dyDescent="0.2">
      <c r="A280" s="16" t="s">
        <v>459</v>
      </c>
      <c r="C280" s="26"/>
      <c r="E280" s="2"/>
      <c r="F280" s="3"/>
    </row>
    <row r="281" spans="1:6" x14ac:dyDescent="0.2">
      <c r="B281" s="1" t="s">
        <v>276</v>
      </c>
      <c r="C281" s="26">
        <v>34758</v>
      </c>
      <c r="D281" s="2" t="s">
        <v>596</v>
      </c>
      <c r="E281" s="2" t="s">
        <v>41</v>
      </c>
      <c r="F281" s="3">
        <v>5949</v>
      </c>
    </row>
    <row r="282" spans="1:6" x14ac:dyDescent="0.2">
      <c r="B282" s="1" t="s">
        <v>276</v>
      </c>
      <c r="C282" s="26">
        <v>34880</v>
      </c>
      <c r="D282" s="2" t="s">
        <v>598</v>
      </c>
      <c r="E282" s="2" t="s">
        <v>601</v>
      </c>
      <c r="F282" s="3">
        <v>7479</v>
      </c>
    </row>
    <row r="283" spans="1:6" x14ac:dyDescent="0.2">
      <c r="B283" s="1" t="s">
        <v>276</v>
      </c>
      <c r="C283" s="26">
        <v>34922</v>
      </c>
      <c r="D283" s="2" t="s">
        <v>599</v>
      </c>
      <c r="E283" s="2" t="s">
        <v>277</v>
      </c>
      <c r="F283" s="3">
        <v>7376</v>
      </c>
    </row>
    <row r="284" spans="1:6" x14ac:dyDescent="0.2">
      <c r="C284" s="26"/>
      <c r="E284" s="2"/>
      <c r="F284" s="3"/>
    </row>
    <row r="285" spans="1:6" x14ac:dyDescent="0.2">
      <c r="C285" s="26"/>
      <c r="E285" s="2"/>
      <c r="F285" s="3"/>
    </row>
    <row r="286" spans="1:6" x14ac:dyDescent="0.2">
      <c r="A286" s="41"/>
      <c r="B286" s="22"/>
      <c r="C286" s="22"/>
      <c r="D286" s="23"/>
      <c r="E286" s="23"/>
      <c r="F286" s="24"/>
    </row>
    <row r="287" spans="1:6" x14ac:dyDescent="0.2">
      <c r="A287" s="16" t="s">
        <v>458</v>
      </c>
      <c r="C287" s="26"/>
      <c r="E287" s="2"/>
      <c r="F287" s="3"/>
    </row>
    <row r="288" spans="1:6" x14ac:dyDescent="0.2">
      <c r="A288" s="16" t="s">
        <v>457</v>
      </c>
      <c r="C288" s="26"/>
      <c r="E288" s="2"/>
      <c r="F288" s="3"/>
    </row>
    <row r="289" spans="1:6" x14ac:dyDescent="0.2">
      <c r="B289" s="1" t="s">
        <v>278</v>
      </c>
      <c r="C289" s="26">
        <v>34803</v>
      </c>
      <c r="D289" s="2" t="s">
        <v>596</v>
      </c>
      <c r="E289" s="2" t="s">
        <v>41</v>
      </c>
      <c r="F289" s="3">
        <v>7480</v>
      </c>
    </row>
    <row r="290" spans="1:6" x14ac:dyDescent="0.2">
      <c r="B290" s="1" t="s">
        <v>278</v>
      </c>
      <c r="C290" s="26">
        <v>34880</v>
      </c>
      <c r="D290" s="2" t="s">
        <v>598</v>
      </c>
      <c r="E290" s="2" t="s">
        <v>601</v>
      </c>
      <c r="F290" s="3">
        <v>7478</v>
      </c>
    </row>
    <row r="291" spans="1:6" x14ac:dyDescent="0.2">
      <c r="B291" s="1" t="s">
        <v>278</v>
      </c>
      <c r="C291" s="26">
        <v>34912</v>
      </c>
      <c r="D291" s="2" t="s">
        <v>599</v>
      </c>
      <c r="E291" s="2" t="s">
        <v>277</v>
      </c>
      <c r="F291" s="3">
        <v>7472</v>
      </c>
    </row>
    <row r="292" spans="1:6" x14ac:dyDescent="0.2">
      <c r="C292" s="26"/>
      <c r="E292" s="2"/>
      <c r="F292" s="3"/>
    </row>
    <row r="293" spans="1:6" x14ac:dyDescent="0.2">
      <c r="C293" s="26"/>
      <c r="E293" s="2"/>
      <c r="F293" s="3"/>
    </row>
    <row r="294" spans="1:6" x14ac:dyDescent="0.2">
      <c r="A294" s="41"/>
      <c r="B294" s="22"/>
      <c r="C294" s="22"/>
      <c r="D294" s="23"/>
      <c r="E294" s="23"/>
      <c r="F294" s="24"/>
    </row>
    <row r="295" spans="1:6" x14ac:dyDescent="0.2">
      <c r="A295" s="16" t="s">
        <v>332</v>
      </c>
      <c r="C295" s="26"/>
      <c r="E295" s="2"/>
      <c r="F295" s="3"/>
    </row>
    <row r="296" spans="1:6" x14ac:dyDescent="0.2">
      <c r="B296" s="1" t="s">
        <v>540</v>
      </c>
      <c r="C296" s="26">
        <v>35015</v>
      </c>
      <c r="D296" s="2" t="s">
        <v>596</v>
      </c>
      <c r="E296" s="2" t="s">
        <v>546</v>
      </c>
      <c r="F296" s="3" t="s">
        <v>820</v>
      </c>
    </row>
    <row r="297" spans="1:6" x14ac:dyDescent="0.2">
      <c r="B297" s="1" t="s">
        <v>540</v>
      </c>
      <c r="C297" s="26">
        <v>35094</v>
      </c>
      <c r="D297" s="2" t="s">
        <v>599</v>
      </c>
      <c r="E297" s="2" t="s">
        <v>543</v>
      </c>
      <c r="F297" s="3">
        <v>8821</v>
      </c>
    </row>
    <row r="298" spans="1:6" x14ac:dyDescent="0.2">
      <c r="B298" s="1" t="s">
        <v>540</v>
      </c>
      <c r="C298" s="26">
        <v>35153</v>
      </c>
      <c r="D298" s="2" t="s">
        <v>296</v>
      </c>
      <c r="E298" s="2" t="s">
        <v>601</v>
      </c>
      <c r="F298" s="3">
        <v>9237</v>
      </c>
    </row>
    <row r="299" spans="1:6" x14ac:dyDescent="0.2">
      <c r="B299" s="1" t="s">
        <v>540</v>
      </c>
      <c r="C299" s="26">
        <v>35156</v>
      </c>
      <c r="D299" s="2" t="s">
        <v>603</v>
      </c>
      <c r="E299" s="2" t="s">
        <v>601</v>
      </c>
      <c r="F299" s="3">
        <v>9159</v>
      </c>
    </row>
    <row r="300" spans="1:6" x14ac:dyDescent="0.2">
      <c r="B300" s="1" t="s">
        <v>540</v>
      </c>
      <c r="C300" s="26">
        <v>35415</v>
      </c>
      <c r="D300" s="2" t="s">
        <v>596</v>
      </c>
      <c r="E300" s="2" t="s">
        <v>545</v>
      </c>
      <c r="F300" s="3" t="s">
        <v>547</v>
      </c>
    </row>
    <row r="301" spans="1:6" ht="25.5" x14ac:dyDescent="0.2">
      <c r="B301" s="1" t="s">
        <v>540</v>
      </c>
      <c r="C301" s="26">
        <v>35443</v>
      </c>
      <c r="D301" s="2" t="s">
        <v>599</v>
      </c>
      <c r="E301" s="2" t="s">
        <v>544</v>
      </c>
      <c r="F301" s="3">
        <v>10208</v>
      </c>
    </row>
    <row r="302" spans="1:6" x14ac:dyDescent="0.2">
      <c r="B302" s="1" t="s">
        <v>540</v>
      </c>
      <c r="C302" s="26">
        <v>35466</v>
      </c>
      <c r="D302" s="2" t="s">
        <v>599</v>
      </c>
      <c r="E302" s="2" t="s">
        <v>542</v>
      </c>
      <c r="F302" s="3" t="s">
        <v>548</v>
      </c>
    </row>
    <row r="303" spans="1:6" x14ac:dyDescent="0.2">
      <c r="B303" s="1" t="s">
        <v>540</v>
      </c>
      <c r="C303" s="26">
        <v>35493</v>
      </c>
      <c r="D303" s="1" t="s">
        <v>598</v>
      </c>
      <c r="E303" s="1" t="s">
        <v>601</v>
      </c>
      <c r="F303" s="1">
        <v>10994</v>
      </c>
    </row>
    <row r="304" spans="1:6" x14ac:dyDescent="0.2">
      <c r="C304" s="26">
        <v>35517</v>
      </c>
      <c r="D304" s="2" t="s">
        <v>603</v>
      </c>
      <c r="E304" s="2" t="s">
        <v>601</v>
      </c>
      <c r="F304" s="3">
        <v>11174</v>
      </c>
    </row>
    <row r="305" spans="1:6" ht="38.25" x14ac:dyDescent="0.2">
      <c r="B305" s="1" t="s">
        <v>540</v>
      </c>
      <c r="C305" s="26">
        <v>35653</v>
      </c>
      <c r="D305" s="2" t="s">
        <v>599</v>
      </c>
      <c r="E305" s="2" t="s">
        <v>541</v>
      </c>
      <c r="F305" s="3" t="s">
        <v>597</v>
      </c>
    </row>
    <row r="306" spans="1:6" x14ac:dyDescent="0.2">
      <c r="D306" s="1"/>
      <c r="E306" s="1"/>
    </row>
    <row r="307" spans="1:6" x14ac:dyDescent="0.2">
      <c r="E307" s="2"/>
      <c r="F307" s="3"/>
    </row>
    <row r="308" spans="1:6" x14ac:dyDescent="0.2">
      <c r="A308" s="41"/>
      <c r="B308" s="22"/>
      <c r="C308" s="22"/>
      <c r="D308" s="23"/>
      <c r="E308" s="23"/>
      <c r="F308" s="24"/>
    </row>
    <row r="309" spans="1:6" x14ac:dyDescent="0.2">
      <c r="A309" s="16" t="s">
        <v>331</v>
      </c>
      <c r="C309" s="26"/>
      <c r="E309" s="2"/>
      <c r="F309" s="3"/>
    </row>
    <row r="310" spans="1:6" x14ac:dyDescent="0.2">
      <c r="A310" s="16"/>
      <c r="B310" s="1" t="s">
        <v>259</v>
      </c>
      <c r="C310" s="26">
        <v>35781</v>
      </c>
      <c r="D310" s="2" t="s">
        <v>596</v>
      </c>
      <c r="E310" s="2" t="s">
        <v>549</v>
      </c>
      <c r="F310" s="3" t="s">
        <v>820</v>
      </c>
    </row>
    <row r="311" spans="1:6" x14ac:dyDescent="0.2">
      <c r="A311" s="16"/>
      <c r="B311" s="1" t="s">
        <v>259</v>
      </c>
      <c r="C311" s="26">
        <v>35832</v>
      </c>
      <c r="D311" s="2" t="s">
        <v>599</v>
      </c>
      <c r="E311" s="2" t="s">
        <v>542</v>
      </c>
      <c r="F311" s="3" t="s">
        <v>551</v>
      </c>
    </row>
    <row r="312" spans="1:6" x14ac:dyDescent="0.2">
      <c r="A312" s="16"/>
      <c r="B312" s="1" t="s">
        <v>259</v>
      </c>
      <c r="C312" s="26">
        <v>35866</v>
      </c>
      <c r="D312" s="2" t="s">
        <v>598</v>
      </c>
      <c r="E312" s="2" t="s">
        <v>788</v>
      </c>
      <c r="F312" s="3">
        <v>13722</v>
      </c>
    </row>
    <row r="313" spans="1:6" x14ac:dyDescent="0.2">
      <c r="A313" s="16"/>
      <c r="B313" s="1" t="s">
        <v>259</v>
      </c>
      <c r="C313" s="26">
        <v>35901</v>
      </c>
      <c r="D313" s="2" t="s">
        <v>296</v>
      </c>
      <c r="E313" s="1" t="s">
        <v>601</v>
      </c>
      <c r="F313" s="1">
        <v>13898</v>
      </c>
    </row>
    <row r="314" spans="1:6" x14ac:dyDescent="0.2">
      <c r="A314" s="16"/>
      <c r="B314" s="1" t="s">
        <v>259</v>
      </c>
      <c r="C314" s="26">
        <v>35902</v>
      </c>
      <c r="D314" s="2" t="s">
        <v>603</v>
      </c>
      <c r="E314" s="2" t="s">
        <v>601</v>
      </c>
      <c r="F314" s="3">
        <v>13895</v>
      </c>
    </row>
    <row r="315" spans="1:6" x14ac:dyDescent="0.2">
      <c r="A315" s="16"/>
      <c r="B315" s="1" t="s">
        <v>259</v>
      </c>
      <c r="C315" s="26">
        <v>35916</v>
      </c>
      <c r="D315" s="2" t="s">
        <v>271</v>
      </c>
      <c r="E315" s="2" t="s">
        <v>601</v>
      </c>
      <c r="F315" s="3" t="s">
        <v>820</v>
      </c>
    </row>
    <row r="316" spans="1:6" x14ac:dyDescent="0.2">
      <c r="A316" s="16"/>
      <c r="B316" s="1" t="s">
        <v>259</v>
      </c>
      <c r="C316" s="26">
        <v>35964</v>
      </c>
      <c r="D316" s="2" t="s">
        <v>598</v>
      </c>
      <c r="E316" s="2" t="s">
        <v>601</v>
      </c>
      <c r="F316" s="3">
        <v>14334</v>
      </c>
    </row>
    <row r="317" spans="1:6" ht="25.5" x14ac:dyDescent="0.2">
      <c r="A317" s="16"/>
      <c r="B317" s="1" t="s">
        <v>259</v>
      </c>
      <c r="C317" s="26">
        <v>36272</v>
      </c>
      <c r="D317" s="2" t="s">
        <v>599</v>
      </c>
      <c r="E317" s="2" t="s">
        <v>550</v>
      </c>
      <c r="F317" s="3" t="s">
        <v>597</v>
      </c>
    </row>
    <row r="318" spans="1:6" x14ac:dyDescent="0.2">
      <c r="C318" s="26"/>
      <c r="E318" s="2"/>
      <c r="F318" s="3"/>
    </row>
    <row r="319" spans="1:6" x14ac:dyDescent="0.2">
      <c r="C319" s="26"/>
      <c r="E319" s="2"/>
      <c r="F319" s="3"/>
    </row>
    <row r="320" spans="1:6" x14ac:dyDescent="0.2">
      <c r="A320" s="41"/>
      <c r="B320" s="22"/>
      <c r="C320" s="22"/>
      <c r="D320" s="23"/>
      <c r="E320" s="23"/>
      <c r="F320" s="24"/>
    </row>
    <row r="321" spans="1:6" x14ac:dyDescent="0.2">
      <c r="A321" s="16" t="s">
        <v>436</v>
      </c>
      <c r="E321" s="2"/>
      <c r="F321" s="3"/>
    </row>
    <row r="322" spans="1:6" x14ac:dyDescent="0.2">
      <c r="A322" s="16" t="s">
        <v>435</v>
      </c>
      <c r="E322" s="2"/>
      <c r="F322" s="3"/>
    </row>
    <row r="323" spans="1:6" ht="25.5" x14ac:dyDescent="0.2">
      <c r="A323" s="16"/>
      <c r="B323" s="1" t="s">
        <v>628</v>
      </c>
      <c r="C323" s="26">
        <v>36517</v>
      </c>
      <c r="D323" s="2" t="s">
        <v>77</v>
      </c>
      <c r="E323" s="2" t="s">
        <v>626</v>
      </c>
      <c r="F323" s="3">
        <v>19034</v>
      </c>
    </row>
    <row r="324" spans="1:6" x14ac:dyDescent="0.2">
      <c r="A324" s="16"/>
      <c r="E324" s="2"/>
      <c r="F324" s="3"/>
    </row>
    <row r="325" spans="1:6" x14ac:dyDescent="0.2">
      <c r="A325" s="16"/>
      <c r="E325" s="2"/>
      <c r="F325" s="3"/>
    </row>
    <row r="326" spans="1:6" x14ac:dyDescent="0.2">
      <c r="A326" s="41"/>
      <c r="B326" s="22"/>
      <c r="C326" s="22"/>
      <c r="D326" s="23"/>
      <c r="E326" s="23"/>
      <c r="F326" s="24"/>
    </row>
    <row r="327" spans="1:6" x14ac:dyDescent="0.2">
      <c r="A327" s="16" t="s">
        <v>326</v>
      </c>
      <c r="C327" s="26"/>
      <c r="E327" s="2"/>
      <c r="F327" s="3"/>
    </row>
    <row r="328" spans="1:6" x14ac:dyDescent="0.2">
      <c r="A328" s="16" t="s">
        <v>456</v>
      </c>
      <c r="C328" s="26"/>
      <c r="E328" s="2"/>
      <c r="F328" s="3"/>
    </row>
    <row r="329" spans="1:6" ht="25.5" x14ac:dyDescent="0.2">
      <c r="B329" s="1" t="s">
        <v>295</v>
      </c>
      <c r="C329" s="44">
        <v>36487</v>
      </c>
      <c r="D329" s="1" t="s">
        <v>599</v>
      </c>
      <c r="E329" s="2" t="s">
        <v>316</v>
      </c>
      <c r="F329" s="3">
        <v>18771</v>
      </c>
    </row>
    <row r="330" spans="1:6" x14ac:dyDescent="0.2">
      <c r="C330" s="26"/>
      <c r="D330" s="44"/>
      <c r="E330" s="2"/>
      <c r="F330" s="3"/>
    </row>
    <row r="331" spans="1:6" x14ac:dyDescent="0.2">
      <c r="C331" s="26"/>
      <c r="E331" s="2"/>
      <c r="F331" s="3"/>
    </row>
    <row r="332" spans="1:6" x14ac:dyDescent="0.2">
      <c r="A332" s="41"/>
      <c r="B332" s="22"/>
      <c r="C332" s="22"/>
      <c r="D332" s="23"/>
      <c r="E332" s="23"/>
      <c r="F332" s="24"/>
    </row>
    <row r="333" spans="1:6" x14ac:dyDescent="0.2">
      <c r="A333" s="16" t="s">
        <v>553</v>
      </c>
      <c r="C333" s="26"/>
      <c r="E333" s="2"/>
      <c r="F333" s="3"/>
    </row>
    <row r="334" spans="1:6" x14ac:dyDescent="0.2">
      <c r="A334" s="16"/>
      <c r="B334" s="1" t="s">
        <v>355</v>
      </c>
      <c r="C334" s="26">
        <v>36105</v>
      </c>
      <c r="D334" s="2" t="s">
        <v>598</v>
      </c>
      <c r="E334" s="2" t="s">
        <v>552</v>
      </c>
      <c r="F334" s="3">
        <v>15173</v>
      </c>
    </row>
    <row r="335" spans="1:6" x14ac:dyDescent="0.2">
      <c r="A335" s="16"/>
      <c r="B335" s="1" t="s">
        <v>355</v>
      </c>
      <c r="C335" s="26">
        <v>35802</v>
      </c>
      <c r="D335" s="2" t="s">
        <v>596</v>
      </c>
      <c r="E335" s="2" t="s">
        <v>552</v>
      </c>
      <c r="F335" s="3">
        <v>15606</v>
      </c>
    </row>
    <row r="336" spans="1:6" x14ac:dyDescent="0.2">
      <c r="A336" s="16"/>
      <c r="C336" s="26">
        <v>33280</v>
      </c>
      <c r="D336" s="2" t="s">
        <v>599</v>
      </c>
      <c r="E336" s="2" t="s">
        <v>356</v>
      </c>
      <c r="F336" s="3" t="s">
        <v>554</v>
      </c>
    </row>
    <row r="337" spans="1:6" x14ac:dyDescent="0.2">
      <c r="A337" s="16"/>
      <c r="C337" s="26">
        <v>36208</v>
      </c>
      <c r="D337" s="2" t="s">
        <v>603</v>
      </c>
      <c r="E337" s="2" t="s">
        <v>555</v>
      </c>
      <c r="F337" s="3">
        <v>15978</v>
      </c>
    </row>
    <row r="338" spans="1:6" x14ac:dyDescent="0.2">
      <c r="A338" s="16"/>
      <c r="C338" s="26">
        <v>36916</v>
      </c>
      <c r="D338" s="2" t="s">
        <v>599</v>
      </c>
      <c r="E338" s="2" t="s">
        <v>556</v>
      </c>
      <c r="F338" s="3">
        <v>23417</v>
      </c>
    </row>
    <row r="339" spans="1:6" x14ac:dyDescent="0.2">
      <c r="A339" s="16"/>
      <c r="C339" s="26">
        <v>37203</v>
      </c>
      <c r="D339" s="2" t="s">
        <v>599</v>
      </c>
      <c r="E339" s="2" t="s">
        <v>542</v>
      </c>
      <c r="F339" s="3">
        <v>27054</v>
      </c>
    </row>
    <row r="340" spans="1:6" x14ac:dyDescent="0.2">
      <c r="A340" s="16"/>
      <c r="C340" s="26">
        <v>37235</v>
      </c>
      <c r="D340" s="2" t="s">
        <v>216</v>
      </c>
      <c r="E340" s="2" t="s">
        <v>601</v>
      </c>
      <c r="F340" s="3">
        <v>27472</v>
      </c>
    </row>
    <row r="341" spans="1:6" x14ac:dyDescent="0.2">
      <c r="A341" s="16"/>
      <c r="C341" s="26">
        <v>37235</v>
      </c>
      <c r="D341" s="2" t="s">
        <v>296</v>
      </c>
      <c r="E341" s="2" t="s">
        <v>601</v>
      </c>
      <c r="F341" s="3">
        <v>27487</v>
      </c>
    </row>
    <row r="342" spans="1:6" x14ac:dyDescent="0.2">
      <c r="A342" s="16"/>
      <c r="C342" s="26">
        <v>37239</v>
      </c>
      <c r="D342" s="2" t="s">
        <v>557</v>
      </c>
      <c r="E342" s="2" t="s">
        <v>601</v>
      </c>
      <c r="F342" s="3">
        <v>27505</v>
      </c>
    </row>
    <row r="343" spans="1:6" x14ac:dyDescent="0.2">
      <c r="A343" s="16"/>
      <c r="C343" s="26">
        <v>37246</v>
      </c>
      <c r="D343" s="2" t="s">
        <v>603</v>
      </c>
      <c r="E343" s="2" t="s">
        <v>601</v>
      </c>
      <c r="F343" s="3">
        <v>27648</v>
      </c>
    </row>
    <row r="344" spans="1:6" x14ac:dyDescent="0.2">
      <c r="A344" s="16"/>
      <c r="C344" s="26">
        <v>37246</v>
      </c>
      <c r="D344" s="2" t="s">
        <v>598</v>
      </c>
      <c r="E344" s="2" t="s">
        <v>601</v>
      </c>
      <c r="F344" s="3">
        <v>27651</v>
      </c>
    </row>
    <row r="345" spans="1:6" x14ac:dyDescent="0.2">
      <c r="A345" s="16"/>
      <c r="C345" s="26">
        <v>37253</v>
      </c>
      <c r="D345" s="2" t="s">
        <v>558</v>
      </c>
      <c r="E345" s="2" t="s">
        <v>601</v>
      </c>
      <c r="F345" s="3">
        <v>27707</v>
      </c>
    </row>
    <row r="346" spans="1:6" x14ac:dyDescent="0.2">
      <c r="C346" s="26">
        <v>37315</v>
      </c>
      <c r="D346" s="1" t="s">
        <v>599</v>
      </c>
      <c r="E346" s="1" t="s">
        <v>236</v>
      </c>
      <c r="F346" s="1">
        <v>28433</v>
      </c>
    </row>
    <row r="347" spans="1:6" x14ac:dyDescent="0.2">
      <c r="C347" s="26">
        <v>37320</v>
      </c>
      <c r="D347" s="2" t="s">
        <v>599</v>
      </c>
      <c r="E347" s="2" t="s">
        <v>279</v>
      </c>
      <c r="F347" s="3">
        <v>28528</v>
      </c>
    </row>
    <row r="348" spans="1:6" x14ac:dyDescent="0.2">
      <c r="C348" s="26">
        <v>37344</v>
      </c>
      <c r="E348" s="2" t="s">
        <v>559</v>
      </c>
      <c r="F348" s="3" t="s">
        <v>560</v>
      </c>
    </row>
    <row r="349" spans="1:6" x14ac:dyDescent="0.2">
      <c r="C349" s="26">
        <v>37421</v>
      </c>
      <c r="D349" s="2" t="s">
        <v>596</v>
      </c>
      <c r="E349" s="2" t="s">
        <v>561</v>
      </c>
      <c r="F349" s="3" t="s">
        <v>562</v>
      </c>
    </row>
    <row r="350" spans="1:6" x14ac:dyDescent="0.2">
      <c r="C350" s="26"/>
      <c r="E350" s="2"/>
      <c r="F350" s="3"/>
    </row>
    <row r="351" spans="1:6" x14ac:dyDescent="0.2">
      <c r="C351" s="26"/>
      <c r="E351" s="2"/>
      <c r="F351" s="3"/>
    </row>
    <row r="352" spans="1:6" x14ac:dyDescent="0.2">
      <c r="A352" s="41"/>
      <c r="B352" s="22"/>
      <c r="C352" s="22"/>
      <c r="D352" s="23"/>
      <c r="E352" s="23"/>
      <c r="F352" s="24"/>
    </row>
    <row r="353" spans="1:6" x14ac:dyDescent="0.2">
      <c r="A353" s="16" t="s">
        <v>442</v>
      </c>
      <c r="C353" s="26"/>
      <c r="E353" s="2"/>
      <c r="F353" s="3"/>
    </row>
    <row r="354" spans="1:6" x14ac:dyDescent="0.2">
      <c r="A354" s="16" t="s">
        <v>437</v>
      </c>
      <c r="C354" s="26"/>
      <c r="E354" s="2"/>
      <c r="F354" s="3"/>
    </row>
    <row r="355" spans="1:6" x14ac:dyDescent="0.2">
      <c r="B355" s="1" t="s">
        <v>351</v>
      </c>
      <c r="C355" s="26">
        <v>36670</v>
      </c>
      <c r="D355" s="2" t="s">
        <v>599</v>
      </c>
      <c r="E355" s="2" t="s">
        <v>354</v>
      </c>
      <c r="F355" s="3">
        <v>20851</v>
      </c>
    </row>
    <row r="356" spans="1:6" x14ac:dyDescent="0.2">
      <c r="B356" s="1" t="s">
        <v>351</v>
      </c>
      <c r="C356" s="26">
        <v>37043</v>
      </c>
      <c r="D356" s="2" t="s">
        <v>353</v>
      </c>
      <c r="E356" s="2" t="s">
        <v>352</v>
      </c>
      <c r="F356" s="3" t="s">
        <v>597</v>
      </c>
    </row>
    <row r="357" spans="1:6" x14ac:dyDescent="0.2">
      <c r="D357" s="1"/>
      <c r="E357" s="1"/>
    </row>
    <row r="358" spans="1:6" x14ac:dyDescent="0.2">
      <c r="C358" s="45"/>
      <c r="E358" s="2"/>
      <c r="F358" s="3"/>
    </row>
    <row r="359" spans="1:6" x14ac:dyDescent="0.2">
      <c r="A359" s="41"/>
      <c r="B359" s="22"/>
      <c r="C359" s="22"/>
      <c r="D359" s="23"/>
      <c r="E359" s="23"/>
      <c r="F359" s="24"/>
    </row>
    <row r="360" spans="1:6" x14ac:dyDescent="0.2">
      <c r="A360" s="16" t="s">
        <v>310</v>
      </c>
      <c r="C360" s="45"/>
      <c r="E360" s="2"/>
      <c r="F360" s="3"/>
    </row>
    <row r="361" spans="1:6" ht="38.25" x14ac:dyDescent="0.2">
      <c r="B361" s="1" t="s">
        <v>627</v>
      </c>
      <c r="C361" s="45">
        <v>37047</v>
      </c>
      <c r="D361" s="2" t="s">
        <v>216</v>
      </c>
      <c r="E361" s="2" t="s">
        <v>563</v>
      </c>
      <c r="F361" s="3" t="s">
        <v>564</v>
      </c>
    </row>
    <row r="362" spans="1:6" x14ac:dyDescent="0.2">
      <c r="B362" s="1" t="s">
        <v>627</v>
      </c>
      <c r="C362" s="45">
        <v>37061</v>
      </c>
      <c r="D362" s="2" t="s">
        <v>296</v>
      </c>
      <c r="E362" s="2" t="s">
        <v>361</v>
      </c>
      <c r="F362" s="3"/>
    </row>
    <row r="363" spans="1:6" x14ac:dyDescent="0.2">
      <c r="B363" s="1" t="s">
        <v>627</v>
      </c>
      <c r="C363" s="45">
        <v>37144</v>
      </c>
      <c r="D363" s="2" t="s">
        <v>599</v>
      </c>
      <c r="E363" s="2" t="s">
        <v>236</v>
      </c>
      <c r="F363" s="3">
        <v>26300</v>
      </c>
    </row>
    <row r="364" spans="1:6" x14ac:dyDescent="0.2">
      <c r="B364" s="1" t="s">
        <v>627</v>
      </c>
      <c r="C364" s="45">
        <v>37174</v>
      </c>
      <c r="D364" s="2" t="s">
        <v>216</v>
      </c>
      <c r="E364" s="2" t="s">
        <v>362</v>
      </c>
      <c r="F364" s="3">
        <v>26770</v>
      </c>
    </row>
    <row r="365" spans="1:6" x14ac:dyDescent="0.2">
      <c r="B365" s="1" t="s">
        <v>627</v>
      </c>
      <c r="C365" s="45">
        <v>37174</v>
      </c>
      <c r="D365" s="2" t="s">
        <v>296</v>
      </c>
      <c r="E365" s="2" t="s">
        <v>363</v>
      </c>
      <c r="F365" s="3">
        <v>26769</v>
      </c>
    </row>
    <row r="366" spans="1:6" x14ac:dyDescent="0.2">
      <c r="B366" s="1" t="s">
        <v>627</v>
      </c>
      <c r="C366" s="45">
        <v>37183</v>
      </c>
      <c r="D366" s="2" t="s">
        <v>780</v>
      </c>
      <c r="E366" s="2" t="s">
        <v>364</v>
      </c>
      <c r="F366" s="3">
        <v>26859</v>
      </c>
    </row>
    <row r="367" spans="1:6" x14ac:dyDescent="0.2">
      <c r="B367" s="1" t="s">
        <v>627</v>
      </c>
      <c r="C367" s="45">
        <v>37186</v>
      </c>
      <c r="D367" s="2" t="s">
        <v>596</v>
      </c>
      <c r="E367" s="2" t="s">
        <v>365</v>
      </c>
      <c r="F367" s="3">
        <v>26877</v>
      </c>
    </row>
    <row r="368" spans="1:6" x14ac:dyDescent="0.2">
      <c r="B368" s="1" t="s">
        <v>627</v>
      </c>
      <c r="C368" s="45">
        <v>33540</v>
      </c>
      <c r="D368" s="2" t="s">
        <v>599</v>
      </c>
      <c r="E368" s="2" t="s">
        <v>311</v>
      </c>
      <c r="F368" s="3">
        <v>26946</v>
      </c>
    </row>
    <row r="369" spans="1:6" ht="25.5" x14ac:dyDescent="0.2">
      <c r="B369" s="1" t="s">
        <v>627</v>
      </c>
      <c r="C369" s="45">
        <v>37369</v>
      </c>
      <c r="D369" s="2" t="s">
        <v>599</v>
      </c>
      <c r="E369" s="2" t="s">
        <v>366</v>
      </c>
      <c r="F369" s="3">
        <v>29169</v>
      </c>
    </row>
    <row r="370" spans="1:6" x14ac:dyDescent="0.2">
      <c r="B370" s="1" t="s">
        <v>627</v>
      </c>
      <c r="C370" s="45">
        <v>37378</v>
      </c>
      <c r="D370" s="2" t="s">
        <v>367</v>
      </c>
      <c r="E370" s="2" t="s">
        <v>601</v>
      </c>
      <c r="F370" s="3">
        <v>29405</v>
      </c>
    </row>
    <row r="371" spans="1:6" x14ac:dyDescent="0.2">
      <c r="B371" s="1" t="s">
        <v>627</v>
      </c>
      <c r="C371" s="45">
        <v>37382</v>
      </c>
      <c r="D371" s="2" t="s">
        <v>296</v>
      </c>
      <c r="E371" s="2" t="s">
        <v>601</v>
      </c>
      <c r="F371" s="3">
        <v>29406</v>
      </c>
    </row>
    <row r="372" spans="1:6" x14ac:dyDescent="0.2">
      <c r="B372" s="1" t="s">
        <v>627</v>
      </c>
      <c r="C372" s="45">
        <v>37382</v>
      </c>
      <c r="D372" s="2" t="s">
        <v>603</v>
      </c>
      <c r="E372" s="2" t="s">
        <v>601</v>
      </c>
      <c r="F372" s="3">
        <v>29407</v>
      </c>
    </row>
    <row r="373" spans="1:6" x14ac:dyDescent="0.2">
      <c r="B373" s="1" t="s">
        <v>627</v>
      </c>
      <c r="C373" s="45">
        <v>37382</v>
      </c>
      <c r="D373" s="2" t="s">
        <v>598</v>
      </c>
      <c r="E373" s="2" t="s">
        <v>601</v>
      </c>
      <c r="F373" s="3">
        <v>29409</v>
      </c>
    </row>
    <row r="374" spans="1:6" x14ac:dyDescent="0.2">
      <c r="B374" s="1" t="s">
        <v>627</v>
      </c>
      <c r="C374" s="45">
        <v>37382</v>
      </c>
      <c r="D374" s="2" t="s">
        <v>780</v>
      </c>
      <c r="E374" s="2" t="s">
        <v>601</v>
      </c>
      <c r="F374" s="3">
        <v>29410</v>
      </c>
    </row>
    <row r="375" spans="1:6" x14ac:dyDescent="0.2">
      <c r="B375" s="1" t="s">
        <v>627</v>
      </c>
      <c r="C375" s="45">
        <v>37384</v>
      </c>
      <c r="D375" s="2" t="s">
        <v>368</v>
      </c>
      <c r="E375" s="2" t="s">
        <v>601</v>
      </c>
      <c r="F375" s="1">
        <v>29431</v>
      </c>
    </row>
    <row r="376" spans="1:6" x14ac:dyDescent="0.2">
      <c r="B376" s="1" t="s">
        <v>627</v>
      </c>
      <c r="C376" s="45">
        <v>37386</v>
      </c>
      <c r="D376" s="2" t="s">
        <v>216</v>
      </c>
      <c r="E376" s="2" t="s">
        <v>601</v>
      </c>
      <c r="F376" s="3">
        <v>29459</v>
      </c>
    </row>
    <row r="377" spans="1:6" x14ac:dyDescent="0.2">
      <c r="B377" s="1" t="s">
        <v>627</v>
      </c>
      <c r="C377" s="45">
        <v>37386</v>
      </c>
      <c r="D377" s="2" t="s">
        <v>216</v>
      </c>
      <c r="E377" s="2" t="s">
        <v>369</v>
      </c>
      <c r="F377" s="3">
        <v>29478</v>
      </c>
    </row>
    <row r="378" spans="1:6" x14ac:dyDescent="0.2">
      <c r="C378" s="45"/>
      <c r="E378" s="2"/>
      <c r="F378" s="3"/>
    </row>
    <row r="379" spans="1:6" x14ac:dyDescent="0.2">
      <c r="C379" s="45"/>
      <c r="E379" s="2"/>
      <c r="F379" s="3"/>
    </row>
    <row r="380" spans="1:6" x14ac:dyDescent="0.2">
      <c r="A380" s="41"/>
      <c r="B380" s="22"/>
      <c r="C380" s="22"/>
      <c r="D380" s="23"/>
      <c r="E380" s="23"/>
      <c r="F380" s="24"/>
    </row>
    <row r="381" spans="1:6" x14ac:dyDescent="0.2">
      <c r="A381" s="16" t="s">
        <v>445</v>
      </c>
      <c r="E381" s="2"/>
      <c r="F381" s="3"/>
    </row>
    <row r="382" spans="1:6" x14ac:dyDescent="0.2">
      <c r="A382" s="16" t="s">
        <v>428</v>
      </c>
      <c r="E382" s="2"/>
      <c r="F382" s="3"/>
    </row>
    <row r="383" spans="1:6" x14ac:dyDescent="0.2">
      <c r="B383" s="1" t="s">
        <v>80</v>
      </c>
      <c r="C383" s="26">
        <v>37069</v>
      </c>
      <c r="D383" s="2" t="s">
        <v>596</v>
      </c>
      <c r="E383" s="2" t="s">
        <v>41</v>
      </c>
      <c r="F383" s="3">
        <v>55485</v>
      </c>
    </row>
    <row r="384" spans="1:6" x14ac:dyDescent="0.2">
      <c r="B384" s="1" t="s">
        <v>80</v>
      </c>
      <c r="C384" s="26">
        <v>37130</v>
      </c>
      <c r="D384" s="2" t="s">
        <v>598</v>
      </c>
      <c r="E384" s="2" t="s">
        <v>601</v>
      </c>
      <c r="F384" s="3">
        <v>26179</v>
      </c>
    </row>
    <row r="385" spans="1:6" x14ac:dyDescent="0.2">
      <c r="B385" s="1" t="s">
        <v>80</v>
      </c>
      <c r="C385" s="26">
        <v>37153</v>
      </c>
      <c r="D385" s="2" t="s">
        <v>296</v>
      </c>
      <c r="E385" s="2" t="s">
        <v>601</v>
      </c>
      <c r="F385" s="3">
        <v>26574</v>
      </c>
    </row>
    <row r="386" spans="1:6" x14ac:dyDescent="0.2">
      <c r="B386" s="1" t="s">
        <v>80</v>
      </c>
      <c r="C386" s="26">
        <v>37154</v>
      </c>
      <c r="D386" s="2" t="s">
        <v>603</v>
      </c>
      <c r="E386" s="2" t="s">
        <v>601</v>
      </c>
      <c r="F386" s="3">
        <v>26491</v>
      </c>
    </row>
    <row r="387" spans="1:6" x14ac:dyDescent="0.2">
      <c r="B387" s="1" t="s">
        <v>80</v>
      </c>
      <c r="C387" s="26">
        <v>37160</v>
      </c>
      <c r="D387" s="2" t="s">
        <v>216</v>
      </c>
      <c r="E387" s="2" t="s">
        <v>601</v>
      </c>
      <c r="F387" s="3" t="s">
        <v>722</v>
      </c>
    </row>
    <row r="388" spans="1:6" x14ac:dyDescent="0.2">
      <c r="B388" s="1" t="s">
        <v>80</v>
      </c>
      <c r="C388" s="26">
        <v>37162</v>
      </c>
      <c r="D388" s="2" t="s">
        <v>599</v>
      </c>
      <c r="E388" s="2" t="s">
        <v>607</v>
      </c>
      <c r="F388" s="3">
        <v>26586</v>
      </c>
    </row>
    <row r="389" spans="1:6" x14ac:dyDescent="0.2">
      <c r="B389" s="1" t="s">
        <v>80</v>
      </c>
      <c r="C389" s="26">
        <v>37179</v>
      </c>
      <c r="D389" s="2" t="s">
        <v>598</v>
      </c>
      <c r="E389" s="2" t="s">
        <v>297</v>
      </c>
      <c r="F389" s="3">
        <v>26834</v>
      </c>
    </row>
    <row r="390" spans="1:6" x14ac:dyDescent="0.2">
      <c r="B390" s="1" t="s">
        <v>80</v>
      </c>
      <c r="C390" s="26">
        <v>37179</v>
      </c>
      <c r="D390" s="2" t="s">
        <v>596</v>
      </c>
      <c r="E390" s="2" t="s">
        <v>783</v>
      </c>
      <c r="F390" s="3">
        <v>26867</v>
      </c>
    </row>
    <row r="391" spans="1:6" x14ac:dyDescent="0.2">
      <c r="B391" s="1" t="s">
        <v>80</v>
      </c>
      <c r="C391" s="26">
        <v>37182</v>
      </c>
      <c r="D391" s="2" t="s">
        <v>216</v>
      </c>
      <c r="E391" s="2" t="s">
        <v>783</v>
      </c>
      <c r="F391" s="3"/>
    </row>
    <row r="392" spans="1:6" ht="25.5" x14ac:dyDescent="0.2">
      <c r="B392" s="1" t="s">
        <v>80</v>
      </c>
      <c r="C392" s="26">
        <v>37189</v>
      </c>
      <c r="D392" s="1" t="s">
        <v>603</v>
      </c>
      <c r="E392" s="2" t="s">
        <v>298</v>
      </c>
      <c r="F392" s="1">
        <v>26926</v>
      </c>
    </row>
    <row r="393" spans="1:6" x14ac:dyDescent="0.2">
      <c r="C393" s="26"/>
      <c r="D393" s="1"/>
      <c r="E393" s="2"/>
    </row>
    <row r="394" spans="1:6" x14ac:dyDescent="0.2">
      <c r="C394" s="26"/>
      <c r="D394" s="1"/>
      <c r="E394" s="2"/>
    </row>
    <row r="395" spans="1:6" x14ac:dyDescent="0.2">
      <c r="A395" s="41"/>
      <c r="B395" s="22"/>
      <c r="C395" s="22"/>
      <c r="D395" s="23"/>
      <c r="E395" s="23"/>
      <c r="F395" s="24"/>
    </row>
    <row r="396" spans="1:6" x14ac:dyDescent="0.2">
      <c r="A396" s="16" t="s">
        <v>443</v>
      </c>
      <c r="C396" s="26"/>
      <c r="E396" s="2"/>
      <c r="F396" s="3"/>
    </row>
    <row r="397" spans="1:6" x14ac:dyDescent="0.2">
      <c r="A397" s="16" t="s">
        <v>444</v>
      </c>
      <c r="C397" s="26"/>
      <c r="E397" s="2"/>
      <c r="F397" s="3"/>
    </row>
    <row r="398" spans="1:6" x14ac:dyDescent="0.2">
      <c r="B398" s="46" t="s">
        <v>358</v>
      </c>
      <c r="C398" s="26">
        <v>37200</v>
      </c>
      <c r="D398" s="2" t="s">
        <v>596</v>
      </c>
      <c r="E398" s="2" t="s">
        <v>41</v>
      </c>
      <c r="F398" s="3">
        <v>27022</v>
      </c>
    </row>
    <row r="399" spans="1:6" x14ac:dyDescent="0.2">
      <c r="B399" s="46" t="s">
        <v>358</v>
      </c>
      <c r="C399" s="26">
        <v>37252</v>
      </c>
      <c r="D399" s="2" t="s">
        <v>596</v>
      </c>
      <c r="E399" s="2" t="s">
        <v>370</v>
      </c>
      <c r="F399" s="3">
        <v>27690</v>
      </c>
    </row>
    <row r="400" spans="1:6" x14ac:dyDescent="0.2">
      <c r="B400" s="46" t="s">
        <v>358</v>
      </c>
      <c r="C400" s="26">
        <v>37258</v>
      </c>
      <c r="D400" s="2" t="s">
        <v>599</v>
      </c>
      <c r="E400" s="2" t="s">
        <v>829</v>
      </c>
      <c r="F400" s="3">
        <v>27736</v>
      </c>
    </row>
    <row r="401" spans="1:6" x14ac:dyDescent="0.2">
      <c r="B401" s="46" t="s">
        <v>358</v>
      </c>
      <c r="C401" s="26">
        <v>37281</v>
      </c>
      <c r="D401" s="2" t="s">
        <v>596</v>
      </c>
      <c r="E401" s="2" t="s">
        <v>730</v>
      </c>
      <c r="F401" s="3" t="s">
        <v>371</v>
      </c>
    </row>
    <row r="402" spans="1:6" x14ac:dyDescent="0.2">
      <c r="B402" s="46" t="s">
        <v>358</v>
      </c>
      <c r="C402" s="26">
        <v>37287</v>
      </c>
      <c r="D402" s="2" t="s">
        <v>599</v>
      </c>
      <c r="E402" s="2" t="s">
        <v>728</v>
      </c>
      <c r="F402" s="3">
        <v>28104</v>
      </c>
    </row>
    <row r="403" spans="1:6" x14ac:dyDescent="0.2">
      <c r="B403" s="46" t="s">
        <v>358</v>
      </c>
      <c r="C403" s="26">
        <v>37341</v>
      </c>
      <c r="D403" s="2" t="s">
        <v>596</v>
      </c>
      <c r="E403" s="2" t="s">
        <v>372</v>
      </c>
      <c r="F403" s="3" t="s">
        <v>373</v>
      </c>
    </row>
    <row r="404" spans="1:6" ht="89.25" x14ac:dyDescent="0.2">
      <c r="B404" s="46" t="s">
        <v>358</v>
      </c>
      <c r="C404" s="26">
        <v>37384</v>
      </c>
      <c r="D404" s="2" t="s">
        <v>599</v>
      </c>
      <c r="E404" s="2" t="s">
        <v>374</v>
      </c>
      <c r="F404" s="3">
        <v>29430</v>
      </c>
    </row>
    <row r="405" spans="1:6" x14ac:dyDescent="0.2">
      <c r="A405" s="16" t="s">
        <v>375</v>
      </c>
      <c r="B405" s="46"/>
      <c r="C405" s="26"/>
      <c r="E405" s="2"/>
      <c r="F405" s="3"/>
    </row>
    <row r="406" spans="1:6" x14ac:dyDescent="0.2">
      <c r="D406" s="1"/>
      <c r="E406" s="1"/>
    </row>
    <row r="407" spans="1:6" x14ac:dyDescent="0.2">
      <c r="D407" s="1"/>
      <c r="E407" s="1"/>
    </row>
    <row r="408" spans="1:6" x14ac:dyDescent="0.2">
      <c r="A408" s="41"/>
      <c r="B408" s="22"/>
      <c r="C408" s="22"/>
      <c r="D408" s="23"/>
      <c r="E408" s="23"/>
      <c r="F408" s="24"/>
    </row>
    <row r="409" spans="1:6" x14ac:dyDescent="0.2">
      <c r="A409" s="16" t="s">
        <v>327</v>
      </c>
      <c r="C409" s="26"/>
      <c r="E409" s="2"/>
      <c r="F409" s="3"/>
    </row>
    <row r="410" spans="1:6" x14ac:dyDescent="0.2">
      <c r="A410" s="16" t="s">
        <v>446</v>
      </c>
      <c r="C410" s="26"/>
      <c r="E410" s="2"/>
      <c r="F410" s="3"/>
    </row>
    <row r="411" spans="1:6" x14ac:dyDescent="0.2">
      <c r="B411" s="46" t="s">
        <v>357</v>
      </c>
      <c r="C411" s="26">
        <v>37327</v>
      </c>
      <c r="D411" s="2" t="s">
        <v>603</v>
      </c>
      <c r="E411" s="2" t="s">
        <v>601</v>
      </c>
      <c r="F411" s="3">
        <v>28790</v>
      </c>
    </row>
    <row r="412" spans="1:6" x14ac:dyDescent="0.2">
      <c r="B412" s="46" t="s">
        <v>357</v>
      </c>
      <c r="C412" s="26">
        <v>37357</v>
      </c>
      <c r="D412" s="2" t="s">
        <v>359</v>
      </c>
      <c r="E412" s="2" t="s">
        <v>601</v>
      </c>
      <c r="F412" s="3">
        <v>29052</v>
      </c>
    </row>
    <row r="413" spans="1:6" x14ac:dyDescent="0.2">
      <c r="B413" s="46" t="s">
        <v>357</v>
      </c>
      <c r="C413" s="26">
        <v>37495</v>
      </c>
      <c r="D413" s="1" t="s">
        <v>596</v>
      </c>
      <c r="E413" s="2" t="s">
        <v>360</v>
      </c>
      <c r="F413" s="3">
        <v>30652</v>
      </c>
    </row>
    <row r="414" spans="1:6" x14ac:dyDescent="0.2">
      <c r="C414" s="26"/>
      <c r="E414" s="2"/>
      <c r="F414" s="3"/>
    </row>
    <row r="415" spans="1:6" x14ac:dyDescent="0.2">
      <c r="C415" s="45"/>
      <c r="E415" s="2"/>
      <c r="F415" s="3"/>
    </row>
    <row r="416" spans="1:6" x14ac:dyDescent="0.2">
      <c r="A416" s="41"/>
      <c r="B416" s="22"/>
      <c r="C416" s="22"/>
      <c r="D416" s="23"/>
      <c r="E416" s="23"/>
      <c r="F416" s="24"/>
    </row>
    <row r="417" spans="1:6" x14ac:dyDescent="0.2">
      <c r="A417" s="16" t="s">
        <v>315</v>
      </c>
      <c r="C417" s="26"/>
      <c r="E417" s="2"/>
      <c r="F417" s="3"/>
    </row>
    <row r="418" spans="1:6" x14ac:dyDescent="0.2">
      <c r="B418" s="1" t="s">
        <v>377</v>
      </c>
      <c r="C418" s="26">
        <v>37644</v>
      </c>
      <c r="D418" s="2" t="s">
        <v>596</v>
      </c>
      <c r="E418" s="2" t="s">
        <v>378</v>
      </c>
      <c r="F418" s="3" t="s">
        <v>381</v>
      </c>
    </row>
    <row r="419" spans="1:6" x14ac:dyDescent="0.2">
      <c r="B419" s="1" t="s">
        <v>377</v>
      </c>
      <c r="C419" s="26">
        <v>37652</v>
      </c>
      <c r="D419" s="1" t="s">
        <v>599</v>
      </c>
      <c r="E419" s="1" t="s">
        <v>542</v>
      </c>
      <c r="F419" s="1">
        <v>32288</v>
      </c>
    </row>
    <row r="420" spans="1:6" x14ac:dyDescent="0.2">
      <c r="B420" s="1" t="s">
        <v>377</v>
      </c>
      <c r="C420" s="26">
        <v>37685</v>
      </c>
      <c r="D420" s="2" t="s">
        <v>598</v>
      </c>
      <c r="E420" s="2" t="s">
        <v>788</v>
      </c>
      <c r="F420" s="3">
        <v>32979</v>
      </c>
    </row>
    <row r="421" spans="1:6" x14ac:dyDescent="0.2">
      <c r="B421" s="1" t="s">
        <v>377</v>
      </c>
      <c r="C421" s="26">
        <v>37687</v>
      </c>
      <c r="D421" s="2" t="s">
        <v>599</v>
      </c>
      <c r="E421" s="2" t="s">
        <v>382</v>
      </c>
      <c r="F421" s="3">
        <v>32990</v>
      </c>
    </row>
    <row r="422" spans="1:6" x14ac:dyDescent="0.2">
      <c r="B422" s="1" t="s">
        <v>377</v>
      </c>
      <c r="C422" s="26">
        <v>37711</v>
      </c>
      <c r="D422" s="2" t="s">
        <v>598</v>
      </c>
      <c r="E422" s="2" t="s">
        <v>601</v>
      </c>
      <c r="F422" s="3" t="s">
        <v>383</v>
      </c>
    </row>
    <row r="423" spans="1:6" x14ac:dyDescent="0.2">
      <c r="B423" s="1" t="s">
        <v>377</v>
      </c>
      <c r="C423" s="26">
        <v>37711</v>
      </c>
      <c r="D423" s="2" t="s">
        <v>384</v>
      </c>
      <c r="E423" s="2" t="s">
        <v>601</v>
      </c>
      <c r="F423" s="3">
        <v>33207</v>
      </c>
    </row>
    <row r="424" spans="1:6" x14ac:dyDescent="0.2">
      <c r="B424" s="1" t="s">
        <v>377</v>
      </c>
      <c r="C424" s="26">
        <v>37711</v>
      </c>
      <c r="D424" s="2" t="s">
        <v>603</v>
      </c>
      <c r="E424" s="2" t="s">
        <v>601</v>
      </c>
      <c r="F424" s="3">
        <v>33211</v>
      </c>
    </row>
    <row r="425" spans="1:6" x14ac:dyDescent="0.2">
      <c r="B425" s="1" t="s">
        <v>377</v>
      </c>
      <c r="C425" s="26">
        <v>37711</v>
      </c>
      <c r="D425" s="2" t="s">
        <v>296</v>
      </c>
      <c r="E425" s="2" t="s">
        <v>601</v>
      </c>
      <c r="F425" s="3">
        <v>33213</v>
      </c>
    </row>
    <row r="426" spans="1:6" ht="25.5" x14ac:dyDescent="0.2">
      <c r="B426" s="1" t="s">
        <v>377</v>
      </c>
      <c r="C426" s="26">
        <v>37711</v>
      </c>
      <c r="D426" s="2" t="s">
        <v>386</v>
      </c>
      <c r="E426" s="2" t="s">
        <v>601</v>
      </c>
      <c r="F426" s="3">
        <v>33227</v>
      </c>
    </row>
    <row r="427" spans="1:6" x14ac:dyDescent="0.2">
      <c r="B427" s="1" t="s">
        <v>377</v>
      </c>
      <c r="C427" s="26">
        <v>37712</v>
      </c>
      <c r="D427" s="2" t="s">
        <v>376</v>
      </c>
      <c r="E427" s="2" t="s">
        <v>601</v>
      </c>
      <c r="F427" s="3" t="s">
        <v>597</v>
      </c>
    </row>
    <row r="428" spans="1:6" x14ac:dyDescent="0.2">
      <c r="B428" s="1" t="s">
        <v>377</v>
      </c>
      <c r="C428" s="26">
        <v>37712</v>
      </c>
      <c r="D428" s="2" t="s">
        <v>379</v>
      </c>
      <c r="E428" s="2" t="s">
        <v>601</v>
      </c>
      <c r="F428" s="3" t="s">
        <v>597</v>
      </c>
    </row>
    <row r="429" spans="1:6" x14ac:dyDescent="0.2">
      <c r="B429" s="1" t="s">
        <v>377</v>
      </c>
      <c r="C429" s="26">
        <v>37712</v>
      </c>
      <c r="D429" s="2" t="s">
        <v>780</v>
      </c>
      <c r="E429" s="2" t="s">
        <v>601</v>
      </c>
      <c r="F429" s="3">
        <v>33212</v>
      </c>
    </row>
    <row r="430" spans="1:6" x14ac:dyDescent="0.2">
      <c r="B430" s="1" t="s">
        <v>377</v>
      </c>
      <c r="C430" s="26">
        <v>37712</v>
      </c>
      <c r="D430" s="2" t="s">
        <v>385</v>
      </c>
      <c r="E430" s="2" t="s">
        <v>601</v>
      </c>
      <c r="F430" s="3">
        <v>33216</v>
      </c>
    </row>
    <row r="431" spans="1:6" x14ac:dyDescent="0.2">
      <c r="B431" s="1" t="s">
        <v>377</v>
      </c>
      <c r="C431" s="26">
        <v>37720</v>
      </c>
      <c r="D431" s="1" t="s">
        <v>599</v>
      </c>
      <c r="E431" s="1" t="s">
        <v>605</v>
      </c>
      <c r="F431" s="3">
        <v>33312</v>
      </c>
    </row>
    <row r="432" spans="1:6" x14ac:dyDescent="0.2">
      <c r="B432" s="1" t="s">
        <v>377</v>
      </c>
      <c r="C432" s="26">
        <v>37748</v>
      </c>
      <c r="D432" s="2" t="s">
        <v>596</v>
      </c>
      <c r="E432" s="2" t="s">
        <v>387</v>
      </c>
      <c r="F432" s="3">
        <v>33667</v>
      </c>
    </row>
    <row r="433" spans="1:6" ht="25.5" x14ac:dyDescent="0.2">
      <c r="B433" s="1" t="s">
        <v>377</v>
      </c>
      <c r="C433" s="26">
        <v>37771</v>
      </c>
      <c r="D433" s="2" t="s">
        <v>599</v>
      </c>
      <c r="E433" s="2" t="s">
        <v>388</v>
      </c>
      <c r="F433" s="3"/>
    </row>
    <row r="434" spans="1:6" x14ac:dyDescent="0.2">
      <c r="B434" s="1" t="s">
        <v>377</v>
      </c>
      <c r="C434" s="26">
        <v>37923</v>
      </c>
      <c r="D434" s="2" t="s">
        <v>596</v>
      </c>
      <c r="E434" s="2" t="s">
        <v>380</v>
      </c>
      <c r="F434" s="3" t="s">
        <v>597</v>
      </c>
    </row>
    <row r="435" spans="1:6" x14ac:dyDescent="0.2">
      <c r="C435" s="45"/>
      <c r="E435" s="2"/>
      <c r="F435" s="3"/>
    </row>
    <row r="436" spans="1:6" x14ac:dyDescent="0.2">
      <c r="C436" s="45"/>
      <c r="E436" s="2"/>
      <c r="F436" s="3"/>
    </row>
    <row r="437" spans="1:6" x14ac:dyDescent="0.2">
      <c r="A437" s="41"/>
      <c r="B437" s="22"/>
      <c r="C437" s="22"/>
      <c r="D437" s="23"/>
      <c r="E437" s="23"/>
      <c r="F437" s="24"/>
    </row>
    <row r="438" spans="1:6" x14ac:dyDescent="0.2">
      <c r="A438" s="16" t="s">
        <v>449</v>
      </c>
      <c r="C438" s="26"/>
      <c r="E438" s="2"/>
      <c r="F438" s="3"/>
    </row>
    <row r="439" spans="1:6" x14ac:dyDescent="0.2">
      <c r="A439" s="16" t="s">
        <v>447</v>
      </c>
      <c r="C439" s="26"/>
      <c r="E439" s="2"/>
      <c r="F439" s="3"/>
    </row>
    <row r="440" spans="1:6" ht="25.5" x14ac:dyDescent="0.2">
      <c r="A440" s="16"/>
      <c r="B440" s="1" t="s">
        <v>389</v>
      </c>
      <c r="C440" s="26">
        <v>38744</v>
      </c>
      <c r="D440" s="2" t="s">
        <v>599</v>
      </c>
      <c r="E440" s="2" t="s">
        <v>390</v>
      </c>
      <c r="F440" s="3">
        <v>47454</v>
      </c>
    </row>
    <row r="441" spans="1:6" ht="25.5" x14ac:dyDescent="0.2">
      <c r="A441" s="16"/>
      <c r="B441" s="1" t="s">
        <v>389</v>
      </c>
      <c r="C441" s="26">
        <v>38790</v>
      </c>
      <c r="D441" s="2" t="s">
        <v>599</v>
      </c>
      <c r="E441" s="2" t="s">
        <v>390</v>
      </c>
      <c r="F441" s="3">
        <v>48100</v>
      </c>
    </row>
    <row r="442" spans="1:6" ht="25.5" x14ac:dyDescent="0.2">
      <c r="A442" s="16"/>
      <c r="B442" s="1" t="s">
        <v>389</v>
      </c>
      <c r="C442" s="26">
        <v>38873</v>
      </c>
      <c r="D442" s="2" t="s">
        <v>599</v>
      </c>
      <c r="E442" s="2" t="s">
        <v>390</v>
      </c>
      <c r="F442" s="3">
        <v>49228</v>
      </c>
    </row>
    <row r="443" spans="1:6" x14ac:dyDescent="0.2">
      <c r="C443" s="26"/>
      <c r="E443" s="2"/>
      <c r="F443" s="3"/>
    </row>
    <row r="444" spans="1:6" x14ac:dyDescent="0.2">
      <c r="C444" s="45"/>
      <c r="E444" s="2"/>
      <c r="F444" s="3"/>
    </row>
    <row r="445" spans="1:6" x14ac:dyDescent="0.2">
      <c r="A445" s="41"/>
      <c r="B445" s="22"/>
      <c r="C445" s="22"/>
      <c r="D445" s="23"/>
      <c r="E445" s="23"/>
      <c r="F445" s="24"/>
    </row>
    <row r="446" spans="1:6" x14ac:dyDescent="0.2">
      <c r="A446" s="16" t="s">
        <v>314</v>
      </c>
      <c r="C446" s="26"/>
      <c r="E446" s="2"/>
      <c r="F446" s="3"/>
    </row>
    <row r="447" spans="1:6" ht="25.5" x14ac:dyDescent="0.2">
      <c r="B447" s="1" t="s">
        <v>391</v>
      </c>
      <c r="C447" s="26">
        <v>38372</v>
      </c>
      <c r="D447" s="2" t="s">
        <v>596</v>
      </c>
      <c r="E447" s="2" t="s">
        <v>393</v>
      </c>
      <c r="F447" s="27" t="s">
        <v>392</v>
      </c>
    </row>
    <row r="448" spans="1:6" x14ac:dyDescent="0.2">
      <c r="B448" s="1" t="s">
        <v>391</v>
      </c>
      <c r="C448" s="26">
        <v>38403</v>
      </c>
      <c r="D448" s="2" t="s">
        <v>599</v>
      </c>
      <c r="E448" s="2" t="s">
        <v>542</v>
      </c>
      <c r="F448" s="3">
        <v>42703</v>
      </c>
    </row>
    <row r="449" spans="2:6" x14ac:dyDescent="0.2">
      <c r="B449" s="1" t="s">
        <v>391</v>
      </c>
      <c r="C449" s="26">
        <v>38464</v>
      </c>
      <c r="D449" s="2" t="s">
        <v>394</v>
      </c>
      <c r="E449" s="2" t="s">
        <v>601</v>
      </c>
      <c r="F449" s="3">
        <v>44144</v>
      </c>
    </row>
    <row r="450" spans="2:6" x14ac:dyDescent="0.2">
      <c r="B450" s="1" t="s">
        <v>391</v>
      </c>
      <c r="C450" s="26">
        <v>38464</v>
      </c>
      <c r="D450" s="2" t="s">
        <v>780</v>
      </c>
      <c r="E450" s="2" t="s">
        <v>601</v>
      </c>
      <c r="F450" s="3">
        <v>44141</v>
      </c>
    </row>
    <row r="451" spans="2:6" x14ac:dyDescent="0.2">
      <c r="B451" s="1" t="s">
        <v>391</v>
      </c>
      <c r="C451" s="26">
        <v>38464</v>
      </c>
      <c r="D451" s="2" t="s">
        <v>598</v>
      </c>
      <c r="E451" s="2" t="s">
        <v>601</v>
      </c>
      <c r="F451" s="3">
        <v>44142</v>
      </c>
    </row>
    <row r="452" spans="2:6" ht="25.5" x14ac:dyDescent="0.2">
      <c r="B452" s="1" t="s">
        <v>391</v>
      </c>
      <c r="C452" s="26">
        <v>38464</v>
      </c>
      <c r="D452" s="2" t="s">
        <v>395</v>
      </c>
      <c r="E452" s="2" t="s">
        <v>601</v>
      </c>
      <c r="F452" s="3">
        <v>44155</v>
      </c>
    </row>
    <row r="453" spans="2:6" ht="25.5" x14ac:dyDescent="0.2">
      <c r="B453" s="1" t="s">
        <v>391</v>
      </c>
      <c r="C453" s="26">
        <v>38467</v>
      </c>
      <c r="D453" s="2" t="s">
        <v>603</v>
      </c>
      <c r="E453" s="2" t="s">
        <v>601</v>
      </c>
      <c r="F453" s="27" t="s">
        <v>396</v>
      </c>
    </row>
    <row r="454" spans="2:6" x14ac:dyDescent="0.2">
      <c r="B454" s="1" t="s">
        <v>391</v>
      </c>
      <c r="C454" s="26">
        <v>38475</v>
      </c>
      <c r="D454" s="2" t="s">
        <v>603</v>
      </c>
      <c r="E454" s="2" t="s">
        <v>601</v>
      </c>
      <c r="F454" s="3" t="s">
        <v>397</v>
      </c>
    </row>
    <row r="455" spans="2:6" x14ac:dyDescent="0.2">
      <c r="B455" s="1" t="s">
        <v>391</v>
      </c>
      <c r="C455" s="26">
        <v>38488</v>
      </c>
      <c r="D455" s="2" t="s">
        <v>599</v>
      </c>
      <c r="E455" s="2" t="s">
        <v>605</v>
      </c>
      <c r="F455" s="3">
        <v>44466</v>
      </c>
    </row>
    <row r="456" spans="2:6" x14ac:dyDescent="0.2">
      <c r="B456" s="1" t="s">
        <v>391</v>
      </c>
      <c r="C456" s="26">
        <v>38492</v>
      </c>
      <c r="D456" s="2" t="s">
        <v>596</v>
      </c>
      <c r="E456" s="2" t="s">
        <v>387</v>
      </c>
      <c r="F456" s="3">
        <v>44557</v>
      </c>
    </row>
    <row r="457" spans="2:6" x14ac:dyDescent="0.2">
      <c r="B457" s="1" t="s">
        <v>391</v>
      </c>
      <c r="C457" s="26">
        <v>38554</v>
      </c>
      <c r="D457" s="2" t="s">
        <v>599</v>
      </c>
      <c r="E457" s="2" t="s">
        <v>236</v>
      </c>
      <c r="F457" s="3">
        <v>45233</v>
      </c>
    </row>
    <row r="458" spans="2:6" x14ac:dyDescent="0.2">
      <c r="B458" s="1" t="s">
        <v>391</v>
      </c>
      <c r="C458" s="26">
        <v>38660</v>
      </c>
      <c r="D458" s="2" t="s">
        <v>596</v>
      </c>
      <c r="E458" s="2" t="s">
        <v>398</v>
      </c>
      <c r="F458" s="3">
        <v>46405</v>
      </c>
    </row>
    <row r="459" spans="2:6" x14ac:dyDescent="0.2">
      <c r="B459" s="1" t="s">
        <v>391</v>
      </c>
      <c r="C459" s="26">
        <v>38770</v>
      </c>
      <c r="D459" s="2" t="s">
        <v>596</v>
      </c>
      <c r="E459" s="2" t="s">
        <v>542</v>
      </c>
      <c r="F459" s="3">
        <v>47820</v>
      </c>
    </row>
    <row r="460" spans="2:6" ht="25.5" x14ac:dyDescent="0.2">
      <c r="B460" s="1" t="s">
        <v>391</v>
      </c>
      <c r="C460" s="26">
        <v>38807</v>
      </c>
      <c r="D460" s="2" t="s">
        <v>395</v>
      </c>
      <c r="E460" s="2" t="s">
        <v>601</v>
      </c>
      <c r="F460" s="3">
        <v>48360</v>
      </c>
    </row>
    <row r="461" spans="2:6" x14ac:dyDescent="0.2">
      <c r="B461" s="1" t="s">
        <v>391</v>
      </c>
      <c r="C461" s="26">
        <v>38842</v>
      </c>
      <c r="D461" s="2" t="s">
        <v>598</v>
      </c>
      <c r="E461" s="2" t="s">
        <v>601</v>
      </c>
      <c r="F461" s="3">
        <v>48870</v>
      </c>
    </row>
    <row r="462" spans="2:6" x14ac:dyDescent="0.2">
      <c r="B462" s="1" t="s">
        <v>391</v>
      </c>
      <c r="C462" s="26">
        <v>38842</v>
      </c>
      <c r="D462" s="2" t="s">
        <v>780</v>
      </c>
      <c r="E462" s="2" t="s">
        <v>601</v>
      </c>
      <c r="F462" s="3">
        <v>48876</v>
      </c>
    </row>
    <row r="463" spans="2:6" x14ac:dyDescent="0.2">
      <c r="B463" s="1" t="s">
        <v>391</v>
      </c>
      <c r="C463" s="26">
        <v>38842</v>
      </c>
      <c r="D463" s="1" t="s">
        <v>603</v>
      </c>
      <c r="E463" s="1" t="s">
        <v>601</v>
      </c>
      <c r="F463" s="3" t="s">
        <v>399</v>
      </c>
    </row>
    <row r="464" spans="2:6" x14ac:dyDescent="0.2">
      <c r="C464" s="45"/>
      <c r="D464" s="1"/>
      <c r="E464" s="1"/>
      <c r="F464" s="3"/>
    </row>
    <row r="465" spans="1:6" x14ac:dyDescent="0.2">
      <c r="E465" s="2"/>
      <c r="F465" s="3"/>
    </row>
    <row r="466" spans="1:6" x14ac:dyDescent="0.2">
      <c r="A466" s="41"/>
      <c r="B466" s="22"/>
      <c r="C466" s="22"/>
      <c r="D466" s="23"/>
      <c r="E466" s="23"/>
      <c r="F466" s="24"/>
    </row>
    <row r="467" spans="1:6" x14ac:dyDescent="0.2">
      <c r="A467" s="16" t="s">
        <v>313</v>
      </c>
      <c r="C467" s="26"/>
      <c r="E467" s="2"/>
      <c r="F467" s="3"/>
    </row>
    <row r="468" spans="1:6" x14ac:dyDescent="0.2">
      <c r="B468" s="1" t="s">
        <v>400</v>
      </c>
      <c r="C468" s="26">
        <v>39100</v>
      </c>
      <c r="D468" s="2" t="s">
        <v>596</v>
      </c>
      <c r="E468" s="2" t="s">
        <v>401</v>
      </c>
      <c r="F468" s="3">
        <v>52126</v>
      </c>
    </row>
    <row r="469" spans="1:6" x14ac:dyDescent="0.2">
      <c r="B469" s="1" t="s">
        <v>400</v>
      </c>
      <c r="C469" s="26">
        <v>39197</v>
      </c>
      <c r="D469" s="2" t="s">
        <v>599</v>
      </c>
      <c r="E469" s="2" t="s">
        <v>605</v>
      </c>
      <c r="F469" s="3">
        <v>53150</v>
      </c>
    </row>
    <row r="470" spans="1:6" x14ac:dyDescent="0.2">
      <c r="B470" s="1" t="s">
        <v>400</v>
      </c>
      <c r="C470" s="26">
        <v>39233</v>
      </c>
      <c r="D470" s="2" t="s">
        <v>596</v>
      </c>
      <c r="E470" s="2" t="s">
        <v>402</v>
      </c>
      <c r="F470" s="3" t="s">
        <v>403</v>
      </c>
    </row>
    <row r="471" spans="1:6" x14ac:dyDescent="0.2">
      <c r="B471" s="1" t="s">
        <v>400</v>
      </c>
      <c r="C471" s="26">
        <v>39237</v>
      </c>
      <c r="D471" s="2" t="s">
        <v>599</v>
      </c>
      <c r="E471" s="2" t="s">
        <v>542</v>
      </c>
      <c r="F471" s="3">
        <v>53539</v>
      </c>
    </row>
    <row r="472" spans="1:6" x14ac:dyDescent="0.2">
      <c r="B472" s="1" t="s">
        <v>400</v>
      </c>
      <c r="C472" s="26">
        <v>39311</v>
      </c>
      <c r="D472" s="2" t="s">
        <v>596</v>
      </c>
      <c r="E472" s="2" t="s">
        <v>405</v>
      </c>
      <c r="F472" s="3" t="s">
        <v>404</v>
      </c>
    </row>
    <row r="473" spans="1:6" x14ac:dyDescent="0.2">
      <c r="B473" s="1" t="s">
        <v>400</v>
      </c>
      <c r="C473" s="26">
        <v>39314</v>
      </c>
      <c r="D473" s="2" t="s">
        <v>596</v>
      </c>
      <c r="E473" s="2" t="s">
        <v>370</v>
      </c>
      <c r="F473" s="3" t="s">
        <v>406</v>
      </c>
    </row>
    <row r="474" spans="1:6" ht="25.5" x14ac:dyDescent="0.2">
      <c r="B474" s="1" t="s">
        <v>400</v>
      </c>
      <c r="C474" s="26">
        <v>39324</v>
      </c>
      <c r="D474" s="2" t="s">
        <v>407</v>
      </c>
      <c r="E474" s="2" t="s">
        <v>408</v>
      </c>
      <c r="F474" s="27" t="s">
        <v>409</v>
      </c>
    </row>
    <row r="475" spans="1:6" x14ac:dyDescent="0.2">
      <c r="B475" s="1" t="s">
        <v>400</v>
      </c>
      <c r="C475" s="26">
        <v>39325</v>
      </c>
      <c r="D475" s="2" t="s">
        <v>407</v>
      </c>
      <c r="E475" s="2" t="s">
        <v>601</v>
      </c>
      <c r="F475" s="3">
        <v>54551</v>
      </c>
    </row>
    <row r="476" spans="1:6" x14ac:dyDescent="0.2">
      <c r="B476" s="1" t="s">
        <v>400</v>
      </c>
      <c r="C476" s="26">
        <v>39325</v>
      </c>
      <c r="D476" s="2" t="s">
        <v>410</v>
      </c>
      <c r="E476" s="2" t="s">
        <v>601</v>
      </c>
      <c r="F476" s="27" t="s">
        <v>419</v>
      </c>
    </row>
    <row r="477" spans="1:6" x14ac:dyDescent="0.2">
      <c r="B477" s="1" t="s">
        <v>400</v>
      </c>
      <c r="C477" s="26">
        <v>39325</v>
      </c>
      <c r="D477" s="2" t="s">
        <v>599</v>
      </c>
      <c r="E477" s="2" t="s">
        <v>829</v>
      </c>
      <c r="F477" s="3">
        <v>54517</v>
      </c>
    </row>
    <row r="478" spans="1:6" x14ac:dyDescent="0.2">
      <c r="B478" s="1" t="s">
        <v>400</v>
      </c>
      <c r="C478" s="26">
        <v>39325</v>
      </c>
      <c r="D478" s="2" t="s">
        <v>780</v>
      </c>
      <c r="E478" s="2" t="s">
        <v>601</v>
      </c>
      <c r="F478" s="3">
        <v>54563</v>
      </c>
    </row>
    <row r="479" spans="1:6" x14ac:dyDescent="0.2">
      <c r="B479" s="1" t="s">
        <v>400</v>
      </c>
      <c r="C479" s="26">
        <v>39325</v>
      </c>
      <c r="D479" s="2" t="s">
        <v>411</v>
      </c>
      <c r="E479" s="2" t="s">
        <v>601</v>
      </c>
      <c r="F479" s="3">
        <v>54569</v>
      </c>
    </row>
    <row r="480" spans="1:6" x14ac:dyDescent="0.2">
      <c r="B480" s="1" t="s">
        <v>400</v>
      </c>
      <c r="C480" s="26">
        <v>39325</v>
      </c>
      <c r="D480" s="2" t="s">
        <v>598</v>
      </c>
      <c r="E480" s="2" t="s">
        <v>601</v>
      </c>
      <c r="F480" s="3" t="s">
        <v>412</v>
      </c>
    </row>
    <row r="481" spans="2:6" x14ac:dyDescent="0.2">
      <c r="B481" s="1" t="s">
        <v>400</v>
      </c>
      <c r="C481" s="26">
        <v>39325</v>
      </c>
      <c r="D481" s="2" t="s">
        <v>603</v>
      </c>
      <c r="E481" s="2" t="s">
        <v>601</v>
      </c>
      <c r="F481" s="3" t="s">
        <v>413</v>
      </c>
    </row>
    <row r="482" spans="2:6" x14ac:dyDescent="0.2">
      <c r="B482" s="1" t="s">
        <v>400</v>
      </c>
      <c r="C482" s="26">
        <v>39325</v>
      </c>
      <c r="D482" s="2" t="s">
        <v>407</v>
      </c>
      <c r="E482" s="2" t="s">
        <v>601</v>
      </c>
      <c r="F482" s="3">
        <v>54587</v>
      </c>
    </row>
    <row r="483" spans="2:6" x14ac:dyDescent="0.2">
      <c r="B483" s="1" t="s">
        <v>400</v>
      </c>
      <c r="C483" s="26">
        <v>39325</v>
      </c>
      <c r="D483" s="2" t="s">
        <v>414</v>
      </c>
      <c r="E483" s="2" t="s">
        <v>601</v>
      </c>
      <c r="F483" s="3" t="s">
        <v>415</v>
      </c>
    </row>
    <row r="484" spans="2:6" x14ac:dyDescent="0.2">
      <c r="B484" s="1" t="s">
        <v>400</v>
      </c>
      <c r="C484" s="26">
        <v>39337</v>
      </c>
      <c r="D484" s="2" t="s">
        <v>414</v>
      </c>
      <c r="E484" s="2" t="s">
        <v>416</v>
      </c>
      <c r="F484" s="3">
        <v>54781</v>
      </c>
    </row>
    <row r="485" spans="2:6" ht="38.25" x14ac:dyDescent="0.2">
      <c r="B485" s="1" t="s">
        <v>400</v>
      </c>
      <c r="C485" s="26">
        <v>39352</v>
      </c>
      <c r="D485" s="2" t="s">
        <v>596</v>
      </c>
      <c r="E485" s="2" t="s">
        <v>417</v>
      </c>
      <c r="F485" s="27" t="s">
        <v>418</v>
      </c>
    </row>
    <row r="486" spans="2:6" x14ac:dyDescent="0.2">
      <c r="B486" s="1" t="s">
        <v>400</v>
      </c>
      <c r="C486" s="26">
        <v>39372</v>
      </c>
      <c r="D486" s="2" t="s">
        <v>596</v>
      </c>
      <c r="E486" s="2" t="s">
        <v>387</v>
      </c>
      <c r="F486" s="3" t="s">
        <v>420</v>
      </c>
    </row>
    <row r="487" spans="2:6" x14ac:dyDescent="0.2">
      <c r="B487" s="1" t="s">
        <v>400</v>
      </c>
      <c r="C487" s="26">
        <v>39422</v>
      </c>
      <c r="D487" s="2" t="s">
        <v>414</v>
      </c>
      <c r="E487" s="2" t="s">
        <v>421</v>
      </c>
      <c r="F487" s="3">
        <v>55573</v>
      </c>
    </row>
    <row r="488" spans="2:6" ht="25.5" x14ac:dyDescent="0.2">
      <c r="B488" s="1" t="s">
        <v>400</v>
      </c>
      <c r="C488" s="26">
        <v>39449</v>
      </c>
      <c r="D488" s="2" t="s">
        <v>603</v>
      </c>
      <c r="E488" s="2" t="s">
        <v>422</v>
      </c>
      <c r="F488" s="3">
        <v>55888</v>
      </c>
    </row>
    <row r="489" spans="2:6" x14ac:dyDescent="0.2">
      <c r="B489" s="1" t="s">
        <v>400</v>
      </c>
      <c r="C489" s="26">
        <v>39455</v>
      </c>
      <c r="D489" s="2" t="s">
        <v>598</v>
      </c>
      <c r="E489" s="2" t="s">
        <v>601</v>
      </c>
      <c r="F489" s="3">
        <v>55939</v>
      </c>
    </row>
    <row r="490" spans="2:6" x14ac:dyDescent="0.2">
      <c r="B490" s="1" t="s">
        <v>400</v>
      </c>
      <c r="C490" s="26">
        <v>39457</v>
      </c>
      <c r="D490" s="2" t="s">
        <v>596</v>
      </c>
      <c r="E490" s="2" t="s">
        <v>423</v>
      </c>
      <c r="F490" s="3">
        <v>55958</v>
      </c>
    </row>
    <row r="491" spans="2:6" x14ac:dyDescent="0.2">
      <c r="B491" s="1" t="s">
        <v>400</v>
      </c>
      <c r="C491" s="26">
        <v>39484</v>
      </c>
      <c r="D491" s="2" t="s">
        <v>599</v>
      </c>
      <c r="E491" s="2" t="s">
        <v>236</v>
      </c>
      <c r="F491" s="3">
        <v>56234</v>
      </c>
    </row>
    <row r="492" spans="2:6" ht="25.5" x14ac:dyDescent="0.2">
      <c r="B492" s="1" t="s">
        <v>400</v>
      </c>
      <c r="C492" s="26">
        <v>39610</v>
      </c>
      <c r="D492" s="2" t="s">
        <v>596</v>
      </c>
      <c r="E492" s="2" t="s">
        <v>425</v>
      </c>
      <c r="F492" s="3" t="s">
        <v>424</v>
      </c>
    </row>
    <row r="493" spans="2:6" x14ac:dyDescent="0.2">
      <c r="B493" s="1" t="s">
        <v>400</v>
      </c>
      <c r="C493" s="26">
        <v>39612</v>
      </c>
      <c r="D493" s="2" t="s">
        <v>598</v>
      </c>
      <c r="E493" s="2" t="s">
        <v>601</v>
      </c>
      <c r="F493" s="3">
        <v>57838</v>
      </c>
    </row>
    <row r="494" spans="2:6" x14ac:dyDescent="0.2">
      <c r="B494" s="1" t="s">
        <v>400</v>
      </c>
      <c r="C494" s="26">
        <v>39615</v>
      </c>
      <c r="D494" s="2" t="s">
        <v>603</v>
      </c>
      <c r="E494" s="2" t="s">
        <v>601</v>
      </c>
      <c r="F494" s="3">
        <v>57845</v>
      </c>
    </row>
    <row r="495" spans="2:6" x14ac:dyDescent="0.2">
      <c r="B495" s="1" t="s">
        <v>400</v>
      </c>
      <c r="C495" s="26">
        <v>39636</v>
      </c>
      <c r="D495" s="2" t="s">
        <v>599</v>
      </c>
      <c r="E495" s="2" t="s">
        <v>728</v>
      </c>
      <c r="F495" s="3">
        <v>58041</v>
      </c>
    </row>
    <row r="496" spans="2:6" x14ac:dyDescent="0.2">
      <c r="B496" s="1" t="s">
        <v>400</v>
      </c>
      <c r="C496" s="26">
        <v>39646</v>
      </c>
      <c r="D496" s="2" t="s">
        <v>599</v>
      </c>
      <c r="E496" s="2" t="s">
        <v>729</v>
      </c>
      <c r="F496" s="3">
        <v>58126</v>
      </c>
    </row>
    <row r="497" spans="1:6" x14ac:dyDescent="0.2">
      <c r="B497" s="1" t="s">
        <v>400</v>
      </c>
      <c r="C497" s="26">
        <v>39701</v>
      </c>
      <c r="D497" s="2" t="s">
        <v>603</v>
      </c>
      <c r="E497" s="2" t="s">
        <v>601</v>
      </c>
      <c r="F497" s="3">
        <v>58994</v>
      </c>
    </row>
    <row r="498" spans="1:6" x14ac:dyDescent="0.2">
      <c r="B498" s="1" t="s">
        <v>400</v>
      </c>
      <c r="C498" s="26">
        <v>39701</v>
      </c>
      <c r="D498" s="2" t="s">
        <v>598</v>
      </c>
      <c r="E498" s="2" t="s">
        <v>601</v>
      </c>
      <c r="F498" s="3">
        <v>58994</v>
      </c>
    </row>
    <row r="499" spans="1:6" ht="25.5" x14ac:dyDescent="0.2">
      <c r="B499" s="1" t="s">
        <v>400</v>
      </c>
      <c r="C499" s="26">
        <v>39701</v>
      </c>
      <c r="D499" s="2" t="s">
        <v>426</v>
      </c>
      <c r="E499" s="2" t="s">
        <v>601</v>
      </c>
      <c r="F499" s="3">
        <v>58996</v>
      </c>
    </row>
    <row r="500" spans="1:6" x14ac:dyDescent="0.2">
      <c r="C500" s="26"/>
      <c r="E500" s="2"/>
      <c r="F500" s="3"/>
    </row>
    <row r="501" spans="1:6" x14ac:dyDescent="0.2">
      <c r="D501" s="1"/>
      <c r="E501" s="2"/>
      <c r="F501" s="3"/>
    </row>
    <row r="502" spans="1:6" x14ac:dyDescent="0.2">
      <c r="A502" s="41"/>
      <c r="B502" s="22"/>
      <c r="C502" s="22"/>
      <c r="D502" s="23"/>
      <c r="E502" s="23"/>
      <c r="F502" s="24"/>
    </row>
    <row r="503" spans="1:6" x14ac:dyDescent="0.2">
      <c r="A503" s="16" t="s">
        <v>312</v>
      </c>
      <c r="E503" s="2"/>
      <c r="F503" s="3"/>
    </row>
    <row r="504" spans="1:6" x14ac:dyDescent="0.2">
      <c r="B504" s="1" t="s">
        <v>630</v>
      </c>
      <c r="C504" s="26">
        <v>39637</v>
      </c>
      <c r="D504" s="2" t="s">
        <v>598</v>
      </c>
      <c r="E504" s="2" t="s">
        <v>81</v>
      </c>
      <c r="F504" s="3">
        <v>58057</v>
      </c>
    </row>
    <row r="505" spans="1:6" ht="38.25" x14ac:dyDescent="0.2">
      <c r="B505" s="1" t="s">
        <v>630</v>
      </c>
      <c r="C505" s="26">
        <v>39706</v>
      </c>
      <c r="D505" s="2" t="s">
        <v>596</v>
      </c>
      <c r="E505" s="2" t="s">
        <v>965</v>
      </c>
      <c r="F505" s="27" t="s">
        <v>173</v>
      </c>
    </row>
    <row r="506" spans="1:6" x14ac:dyDescent="0.2">
      <c r="B506" s="1" t="s">
        <v>630</v>
      </c>
      <c r="C506" s="26">
        <v>39804</v>
      </c>
      <c r="D506" s="2" t="s">
        <v>596</v>
      </c>
      <c r="E506" s="2" t="s">
        <v>1388</v>
      </c>
      <c r="F506" s="27" t="s">
        <v>1389</v>
      </c>
    </row>
    <row r="507" spans="1:6" x14ac:dyDescent="0.2">
      <c r="D507" s="1"/>
      <c r="E507" s="1"/>
    </row>
    <row r="508" spans="1:6" x14ac:dyDescent="0.2">
      <c r="A508" s="21"/>
      <c r="B508" s="21"/>
      <c r="C508" s="21"/>
      <c r="D508" s="23"/>
      <c r="E508" s="23"/>
      <c r="F508" s="24"/>
    </row>
    <row r="509" spans="1:6" x14ac:dyDescent="0.2">
      <c r="A509" s="16" t="s">
        <v>455</v>
      </c>
      <c r="E509" s="2"/>
      <c r="F509" s="3"/>
    </row>
    <row r="510" spans="1:6" x14ac:dyDescent="0.2">
      <c r="A510" s="16" t="s">
        <v>454</v>
      </c>
      <c r="E510" s="2"/>
      <c r="F510" s="3"/>
    </row>
    <row r="511" spans="1:6" x14ac:dyDescent="0.2">
      <c r="B511" s="1" t="s">
        <v>82</v>
      </c>
      <c r="C511" s="26">
        <v>39559</v>
      </c>
      <c r="D511" s="2" t="s">
        <v>599</v>
      </c>
      <c r="E511" s="2" t="s">
        <v>149</v>
      </c>
      <c r="F511" s="3">
        <v>57803</v>
      </c>
    </row>
    <row r="512" spans="1:6" x14ac:dyDescent="0.2">
      <c r="B512" s="1" t="s">
        <v>82</v>
      </c>
      <c r="C512" s="26">
        <v>39618</v>
      </c>
      <c r="D512" s="2" t="s">
        <v>598</v>
      </c>
      <c r="E512" s="2" t="s">
        <v>601</v>
      </c>
      <c r="F512" s="3">
        <v>57931</v>
      </c>
    </row>
    <row r="513" spans="1:6" x14ac:dyDescent="0.2">
      <c r="B513" s="1" t="s">
        <v>82</v>
      </c>
      <c r="C513" s="26">
        <v>39626</v>
      </c>
      <c r="D513" s="2" t="s">
        <v>599</v>
      </c>
      <c r="E513" s="2" t="s">
        <v>729</v>
      </c>
      <c r="F513" s="3">
        <v>57970</v>
      </c>
    </row>
    <row r="514" spans="1:6" x14ac:dyDescent="0.2">
      <c r="B514" s="1" t="s">
        <v>82</v>
      </c>
      <c r="C514" s="26">
        <v>39651</v>
      </c>
      <c r="D514" s="2" t="s">
        <v>599</v>
      </c>
      <c r="E514" s="2" t="s">
        <v>174</v>
      </c>
      <c r="F514" s="3">
        <v>58200</v>
      </c>
    </row>
    <row r="515" spans="1:6" x14ac:dyDescent="0.2">
      <c r="B515" s="1" t="s">
        <v>82</v>
      </c>
      <c r="C515" s="26">
        <v>39651</v>
      </c>
      <c r="D515" s="2" t="s">
        <v>596</v>
      </c>
      <c r="E515" s="2" t="s">
        <v>150</v>
      </c>
      <c r="F515" s="3">
        <v>58705</v>
      </c>
    </row>
    <row r="516" spans="1:6" x14ac:dyDescent="0.2">
      <c r="B516" s="1" t="s">
        <v>82</v>
      </c>
      <c r="C516" s="26">
        <v>39688</v>
      </c>
      <c r="D516" s="2" t="s">
        <v>599</v>
      </c>
      <c r="E516" s="2" t="s">
        <v>175</v>
      </c>
      <c r="F516" s="3">
        <v>58771</v>
      </c>
    </row>
    <row r="517" spans="1:6" ht="51" x14ac:dyDescent="0.2">
      <c r="B517" s="1" t="s">
        <v>82</v>
      </c>
      <c r="C517" s="26">
        <v>39706</v>
      </c>
      <c r="D517" s="2" t="s">
        <v>596</v>
      </c>
      <c r="E517" s="2" t="s">
        <v>179</v>
      </c>
      <c r="F517" s="27" t="s">
        <v>173</v>
      </c>
    </row>
    <row r="518" spans="1:6" x14ac:dyDescent="0.2">
      <c r="B518" s="1" t="s">
        <v>82</v>
      </c>
      <c r="C518" s="26">
        <v>39716</v>
      </c>
      <c r="D518" s="2" t="s">
        <v>599</v>
      </c>
      <c r="E518" s="2" t="s">
        <v>176</v>
      </c>
      <c r="F518" s="3">
        <v>60339</v>
      </c>
    </row>
    <row r="519" spans="1:6" ht="25.5" x14ac:dyDescent="0.2">
      <c r="B519" s="1" t="s">
        <v>82</v>
      </c>
      <c r="C519" s="26">
        <v>39758</v>
      </c>
      <c r="D519" s="2" t="s">
        <v>177</v>
      </c>
      <c r="E519" s="2" t="s">
        <v>601</v>
      </c>
      <c r="F519" s="3" t="s">
        <v>178</v>
      </c>
    </row>
    <row r="520" spans="1:6" x14ac:dyDescent="0.2">
      <c r="B520" s="1" t="s">
        <v>82</v>
      </c>
      <c r="C520" s="26">
        <v>39904</v>
      </c>
      <c r="D520" s="2" t="s">
        <v>599</v>
      </c>
      <c r="E520" s="2" t="s">
        <v>330</v>
      </c>
      <c r="F520" s="3">
        <v>61413</v>
      </c>
    </row>
    <row r="521" spans="1:6" x14ac:dyDescent="0.2">
      <c r="E521" s="2"/>
      <c r="F521" s="3"/>
    </row>
    <row r="522" spans="1:6" x14ac:dyDescent="0.2">
      <c r="A522" s="41"/>
      <c r="B522" s="22"/>
      <c r="C522" s="22"/>
      <c r="D522" s="23"/>
      <c r="E522" s="23"/>
      <c r="F522" s="24"/>
    </row>
    <row r="523" spans="1:6" x14ac:dyDescent="0.2">
      <c r="A523" s="16" t="s">
        <v>188</v>
      </c>
      <c r="C523" s="26"/>
      <c r="E523" s="2"/>
      <c r="F523" s="3"/>
    </row>
    <row r="524" spans="1:6" x14ac:dyDescent="0.2">
      <c r="B524" s="1" t="s">
        <v>189</v>
      </c>
      <c r="C524" s="26">
        <v>39891</v>
      </c>
      <c r="D524" s="2" t="s">
        <v>596</v>
      </c>
      <c r="E524" s="2" t="s">
        <v>190</v>
      </c>
      <c r="F524" s="3">
        <v>61314</v>
      </c>
    </row>
    <row r="525" spans="1:6" x14ac:dyDescent="0.2">
      <c r="B525" s="1" t="s">
        <v>189</v>
      </c>
      <c r="C525" s="26">
        <v>39897</v>
      </c>
      <c r="D525" s="2" t="s">
        <v>598</v>
      </c>
      <c r="E525" s="2" t="s">
        <v>601</v>
      </c>
      <c r="F525" s="3">
        <v>61382</v>
      </c>
    </row>
    <row r="526" spans="1:6" x14ac:dyDescent="0.2">
      <c r="B526" s="1" t="s">
        <v>189</v>
      </c>
      <c r="C526" s="26">
        <v>39904</v>
      </c>
      <c r="D526" s="2" t="s">
        <v>603</v>
      </c>
      <c r="E526" s="2" t="s">
        <v>601</v>
      </c>
      <c r="F526" s="3">
        <v>61424</v>
      </c>
    </row>
    <row r="527" spans="1:6" x14ac:dyDescent="0.2">
      <c r="B527" s="1" t="s">
        <v>189</v>
      </c>
      <c r="C527" s="26">
        <v>39905</v>
      </c>
      <c r="D527" s="2" t="s">
        <v>596</v>
      </c>
      <c r="E527" s="2" t="s">
        <v>191</v>
      </c>
      <c r="F527" s="3">
        <v>61506</v>
      </c>
    </row>
    <row r="528" spans="1:6" x14ac:dyDescent="0.2">
      <c r="B528" s="1" t="s">
        <v>189</v>
      </c>
      <c r="C528" s="26">
        <v>39910</v>
      </c>
      <c r="D528" s="2" t="s">
        <v>599</v>
      </c>
      <c r="E528" s="2" t="s">
        <v>192</v>
      </c>
      <c r="F528" s="3">
        <v>61518</v>
      </c>
    </row>
    <row r="529" spans="2:6" ht="25.5" x14ac:dyDescent="0.2">
      <c r="B529" s="1" t="s">
        <v>189</v>
      </c>
      <c r="C529" s="26">
        <v>39911</v>
      </c>
      <c r="D529" s="2" t="s">
        <v>596</v>
      </c>
      <c r="E529" s="1" t="s">
        <v>196</v>
      </c>
      <c r="F529" s="27" t="s">
        <v>195</v>
      </c>
    </row>
    <row r="530" spans="2:6" x14ac:dyDescent="0.2">
      <c r="B530" s="1" t="s">
        <v>189</v>
      </c>
      <c r="C530" s="26">
        <v>39930</v>
      </c>
      <c r="D530" s="2" t="s">
        <v>599</v>
      </c>
      <c r="E530" s="2" t="s">
        <v>193</v>
      </c>
      <c r="F530" s="3">
        <v>61732</v>
      </c>
    </row>
    <row r="531" spans="2:6" ht="25.5" x14ac:dyDescent="0.2">
      <c r="B531" s="1" t="s">
        <v>189</v>
      </c>
      <c r="C531" s="26">
        <v>39930</v>
      </c>
      <c r="D531" s="2" t="s">
        <v>599</v>
      </c>
      <c r="E531" s="2" t="s">
        <v>194</v>
      </c>
      <c r="F531" s="3">
        <v>61752</v>
      </c>
    </row>
    <row r="532" spans="2:6" ht="25.5" x14ac:dyDescent="0.2">
      <c r="B532" s="1" t="s">
        <v>189</v>
      </c>
      <c r="C532" s="26">
        <v>39945</v>
      </c>
      <c r="D532" s="2" t="s">
        <v>596</v>
      </c>
      <c r="E532" s="2" t="s">
        <v>197</v>
      </c>
      <c r="F532" s="3" t="s">
        <v>198</v>
      </c>
    </row>
    <row r="533" spans="2:6" x14ac:dyDescent="0.2">
      <c r="B533" s="1" t="s">
        <v>189</v>
      </c>
      <c r="C533" s="26">
        <v>39959</v>
      </c>
      <c r="D533" s="2" t="s">
        <v>599</v>
      </c>
      <c r="E533" s="2" t="s">
        <v>199</v>
      </c>
      <c r="F533" s="3">
        <v>62075</v>
      </c>
    </row>
    <row r="534" spans="2:6" ht="38.25" x14ac:dyDescent="0.2">
      <c r="B534" s="1" t="s">
        <v>189</v>
      </c>
      <c r="C534" s="26">
        <v>39961</v>
      </c>
      <c r="D534" s="2" t="s">
        <v>596</v>
      </c>
      <c r="E534" s="2" t="s">
        <v>200</v>
      </c>
      <c r="F534" s="3" t="s">
        <v>201</v>
      </c>
    </row>
    <row r="535" spans="2:6" ht="25.5" x14ac:dyDescent="0.2">
      <c r="B535" s="1" t="s">
        <v>189</v>
      </c>
      <c r="C535" s="26">
        <v>39961</v>
      </c>
      <c r="D535" s="2" t="s">
        <v>596</v>
      </c>
      <c r="E535" s="2" t="s">
        <v>202</v>
      </c>
      <c r="F535" s="3" t="s">
        <v>203</v>
      </c>
    </row>
    <row r="536" spans="2:6" x14ac:dyDescent="0.2">
      <c r="B536" s="1" t="s">
        <v>189</v>
      </c>
      <c r="C536" s="26">
        <v>39982</v>
      </c>
      <c r="D536" s="2" t="s">
        <v>934</v>
      </c>
      <c r="E536" s="2" t="s">
        <v>601</v>
      </c>
      <c r="F536" s="3" t="s">
        <v>935</v>
      </c>
    </row>
    <row r="537" spans="2:6" x14ac:dyDescent="0.2">
      <c r="B537" s="1" t="s">
        <v>189</v>
      </c>
      <c r="C537" s="26">
        <v>39982</v>
      </c>
      <c r="D537" s="2" t="s">
        <v>414</v>
      </c>
      <c r="E537" s="2" t="s">
        <v>601</v>
      </c>
      <c r="F537" s="3">
        <v>62559</v>
      </c>
    </row>
    <row r="538" spans="2:6" x14ac:dyDescent="0.2">
      <c r="B538" s="1" t="s">
        <v>189</v>
      </c>
      <c r="C538" s="26">
        <v>39982</v>
      </c>
      <c r="D538" s="2" t="s">
        <v>598</v>
      </c>
      <c r="E538" s="2" t="s">
        <v>601</v>
      </c>
      <c r="F538" s="3" t="s">
        <v>936</v>
      </c>
    </row>
    <row r="539" spans="2:6" ht="25.5" x14ac:dyDescent="0.2">
      <c r="B539" s="1" t="s">
        <v>189</v>
      </c>
      <c r="C539" s="26">
        <v>39982</v>
      </c>
      <c r="D539" s="2" t="s">
        <v>911</v>
      </c>
      <c r="E539" s="2" t="s">
        <v>601</v>
      </c>
      <c r="F539" s="27" t="s">
        <v>937</v>
      </c>
    </row>
    <row r="540" spans="2:6" x14ac:dyDescent="0.2">
      <c r="B540" s="1" t="s">
        <v>189</v>
      </c>
      <c r="C540" s="26">
        <v>39982</v>
      </c>
      <c r="D540" s="2" t="s">
        <v>938</v>
      </c>
      <c r="E540" s="2" t="s">
        <v>601</v>
      </c>
      <c r="F540" s="3">
        <v>62577</v>
      </c>
    </row>
    <row r="541" spans="2:6" x14ac:dyDescent="0.2">
      <c r="B541" s="1" t="s">
        <v>189</v>
      </c>
      <c r="C541" s="26">
        <v>39982</v>
      </c>
      <c r="D541" s="2" t="s">
        <v>604</v>
      </c>
      <c r="E541" s="2" t="s">
        <v>601</v>
      </c>
      <c r="F541" s="27" t="s">
        <v>939</v>
      </c>
    </row>
    <row r="542" spans="2:6" x14ac:dyDescent="0.2">
      <c r="B542" s="1" t="s">
        <v>189</v>
      </c>
      <c r="C542" s="26">
        <v>39986</v>
      </c>
      <c r="D542" s="2" t="s">
        <v>598</v>
      </c>
      <c r="E542" s="2" t="s">
        <v>942</v>
      </c>
      <c r="F542" s="3" t="s">
        <v>940</v>
      </c>
    </row>
    <row r="543" spans="2:6" ht="25.5" x14ac:dyDescent="0.2">
      <c r="B543" s="1" t="s">
        <v>189</v>
      </c>
      <c r="C543" s="26">
        <v>40000</v>
      </c>
      <c r="D543" s="2" t="s">
        <v>596</v>
      </c>
      <c r="E543" s="2" t="s">
        <v>941</v>
      </c>
      <c r="F543" s="3">
        <v>62804</v>
      </c>
    </row>
    <row r="544" spans="2:6" ht="25.5" x14ac:dyDescent="0.2">
      <c r="B544" s="1" t="s">
        <v>189</v>
      </c>
      <c r="C544" s="26">
        <v>40003</v>
      </c>
      <c r="D544" s="2" t="s">
        <v>596</v>
      </c>
      <c r="E544" s="2" t="s">
        <v>943</v>
      </c>
      <c r="F544" s="27">
        <v>62827</v>
      </c>
    </row>
    <row r="545" spans="2:6" x14ac:dyDescent="0.2">
      <c r="B545" s="1" t="s">
        <v>189</v>
      </c>
      <c r="C545" s="26">
        <v>40043</v>
      </c>
      <c r="D545" s="2" t="s">
        <v>596</v>
      </c>
      <c r="E545" s="2" t="s">
        <v>945</v>
      </c>
      <c r="F545" s="3" t="s">
        <v>944</v>
      </c>
    </row>
    <row r="546" spans="2:6" ht="25.5" x14ac:dyDescent="0.2">
      <c r="B546" s="1" t="s">
        <v>189</v>
      </c>
      <c r="C546" s="26">
        <v>40248</v>
      </c>
      <c r="D546" s="2" t="s">
        <v>598</v>
      </c>
      <c r="E546" s="2" t="s">
        <v>946</v>
      </c>
      <c r="F546" s="3">
        <v>65558</v>
      </c>
    </row>
    <row r="547" spans="2:6" ht="25.5" x14ac:dyDescent="0.2">
      <c r="B547" s="1" t="s">
        <v>189</v>
      </c>
      <c r="C547" s="26">
        <v>40249</v>
      </c>
      <c r="D547" s="2" t="s">
        <v>938</v>
      </c>
      <c r="E547" s="2" t="s">
        <v>947</v>
      </c>
      <c r="F547" s="3">
        <v>65996</v>
      </c>
    </row>
    <row r="548" spans="2:6" x14ac:dyDescent="0.2">
      <c r="B548" s="1" t="s">
        <v>189</v>
      </c>
      <c r="C548" s="26">
        <v>40268</v>
      </c>
      <c r="D548" s="2" t="s">
        <v>596</v>
      </c>
      <c r="E548" s="2" t="s">
        <v>949</v>
      </c>
      <c r="F548" s="3" t="s">
        <v>948</v>
      </c>
    </row>
    <row r="549" spans="2:6" x14ac:dyDescent="0.2">
      <c r="B549" s="1" t="s">
        <v>189</v>
      </c>
      <c r="C549" s="26">
        <v>40269</v>
      </c>
      <c r="D549" s="2" t="s">
        <v>599</v>
      </c>
      <c r="E549" s="2" t="s">
        <v>950</v>
      </c>
      <c r="F549" s="3">
        <v>65978</v>
      </c>
    </row>
    <row r="550" spans="2:6" ht="25.5" x14ac:dyDescent="0.2">
      <c r="B550" s="1" t="s">
        <v>189</v>
      </c>
      <c r="C550" s="26">
        <v>40283</v>
      </c>
      <c r="D550" s="2" t="s">
        <v>596</v>
      </c>
      <c r="E550" s="2" t="s">
        <v>951</v>
      </c>
      <c r="F550" s="3">
        <v>66213</v>
      </c>
    </row>
    <row r="551" spans="2:6" x14ac:dyDescent="0.2">
      <c r="B551" s="1" t="s">
        <v>189</v>
      </c>
      <c r="C551" s="26">
        <v>40289</v>
      </c>
      <c r="D551" s="2" t="s">
        <v>598</v>
      </c>
      <c r="E551" s="2" t="s">
        <v>952</v>
      </c>
      <c r="F551" s="3">
        <v>66254</v>
      </c>
    </row>
    <row r="552" spans="2:6" x14ac:dyDescent="0.2">
      <c r="B552" s="1" t="s">
        <v>189</v>
      </c>
      <c r="C552" s="26">
        <v>40296</v>
      </c>
      <c r="D552" s="2" t="s">
        <v>599</v>
      </c>
      <c r="E552" s="2" t="s">
        <v>728</v>
      </c>
      <c r="F552" s="3">
        <v>66402</v>
      </c>
    </row>
    <row r="553" spans="2:6" x14ac:dyDescent="0.2">
      <c r="B553" s="1" t="s">
        <v>189</v>
      </c>
      <c r="C553" s="26">
        <v>40297</v>
      </c>
      <c r="D553" s="2" t="s">
        <v>599</v>
      </c>
      <c r="E553" s="2" t="s">
        <v>953</v>
      </c>
      <c r="F553" s="3">
        <v>66427</v>
      </c>
    </row>
    <row r="554" spans="2:6" x14ac:dyDescent="0.2">
      <c r="B554" s="1" t="s">
        <v>189</v>
      </c>
      <c r="C554" s="26">
        <v>40297</v>
      </c>
      <c r="D554" s="2" t="s">
        <v>599</v>
      </c>
      <c r="E554" s="2" t="s">
        <v>954</v>
      </c>
      <c r="F554" s="3">
        <v>66430</v>
      </c>
    </row>
    <row r="555" spans="2:6" ht="25.5" x14ac:dyDescent="0.2">
      <c r="B555" s="1" t="s">
        <v>189</v>
      </c>
      <c r="C555" s="26">
        <v>40304</v>
      </c>
      <c r="D555" s="2" t="s">
        <v>598</v>
      </c>
      <c r="E555" s="2" t="s">
        <v>955</v>
      </c>
      <c r="F555" s="3">
        <v>66699</v>
      </c>
    </row>
    <row r="556" spans="2:6" x14ac:dyDescent="0.2">
      <c r="B556" s="1" t="s">
        <v>189</v>
      </c>
      <c r="C556" s="26">
        <v>40318</v>
      </c>
      <c r="D556" s="2" t="s">
        <v>599</v>
      </c>
      <c r="E556" s="2" t="s">
        <v>193</v>
      </c>
      <c r="F556" s="3">
        <v>66818</v>
      </c>
    </row>
    <row r="557" spans="2:6" x14ac:dyDescent="0.2">
      <c r="B557" s="1" t="s">
        <v>189</v>
      </c>
      <c r="C557" s="26">
        <v>40345</v>
      </c>
      <c r="D557" s="2" t="s">
        <v>596</v>
      </c>
      <c r="E557" s="2" t="s">
        <v>956</v>
      </c>
      <c r="F557" s="3" t="s">
        <v>957</v>
      </c>
    </row>
    <row r="558" spans="2:6" x14ac:dyDescent="0.2">
      <c r="B558" s="1" t="s">
        <v>189</v>
      </c>
      <c r="C558" s="26">
        <v>40345</v>
      </c>
      <c r="D558" s="2" t="s">
        <v>414</v>
      </c>
      <c r="E558" s="2" t="s">
        <v>958</v>
      </c>
      <c r="F558" s="3">
        <v>67192</v>
      </c>
    </row>
    <row r="559" spans="2:6" x14ac:dyDescent="0.2">
      <c r="B559" s="1" t="s">
        <v>189</v>
      </c>
      <c r="C559" s="26">
        <v>40346</v>
      </c>
      <c r="D559" s="2" t="s">
        <v>604</v>
      </c>
      <c r="E559" s="2" t="s">
        <v>958</v>
      </c>
      <c r="F559" s="3">
        <v>67226</v>
      </c>
    </row>
    <row r="560" spans="2:6" x14ac:dyDescent="0.2">
      <c r="B560" s="1" t="s">
        <v>189</v>
      </c>
      <c r="C560" s="26">
        <v>40350</v>
      </c>
      <c r="D560" s="2" t="s">
        <v>598</v>
      </c>
      <c r="E560" s="2" t="s">
        <v>958</v>
      </c>
      <c r="F560" s="3" t="s">
        <v>959</v>
      </c>
    </row>
    <row r="561" spans="1:6" ht="25.5" x14ac:dyDescent="0.2">
      <c r="B561" s="1" t="s">
        <v>189</v>
      </c>
      <c r="C561" s="26">
        <v>40387</v>
      </c>
      <c r="D561" s="2" t="s">
        <v>598</v>
      </c>
      <c r="E561" s="2" t="s">
        <v>960</v>
      </c>
      <c r="F561" s="3">
        <v>67812</v>
      </c>
    </row>
    <row r="562" spans="1:6" x14ac:dyDescent="0.2">
      <c r="B562" s="1" t="s">
        <v>189</v>
      </c>
      <c r="C562" s="26">
        <v>40388</v>
      </c>
      <c r="D562" s="2" t="s">
        <v>598</v>
      </c>
      <c r="E562" s="2" t="s">
        <v>961</v>
      </c>
      <c r="F562" s="3">
        <v>67861</v>
      </c>
    </row>
    <row r="563" spans="1:6" x14ac:dyDescent="0.2">
      <c r="B563" s="1" t="s">
        <v>189</v>
      </c>
      <c r="C563" s="26">
        <v>40400</v>
      </c>
      <c r="D563" s="2" t="s">
        <v>596</v>
      </c>
      <c r="E563" s="2" t="s">
        <v>962</v>
      </c>
      <c r="F563" s="3" t="s">
        <v>963</v>
      </c>
    </row>
    <row r="564" spans="1:6" ht="25.5" x14ac:dyDescent="0.2">
      <c r="B564" s="1" t="s">
        <v>189</v>
      </c>
      <c r="C564" s="26">
        <v>40456</v>
      </c>
      <c r="D564" s="2" t="s">
        <v>598</v>
      </c>
      <c r="E564" s="2" t="s">
        <v>960</v>
      </c>
      <c r="F564" s="3">
        <v>68943</v>
      </c>
    </row>
    <row r="565" spans="1:6" x14ac:dyDescent="0.2">
      <c r="E565" s="2"/>
      <c r="F565" s="3"/>
    </row>
    <row r="566" spans="1:6" x14ac:dyDescent="0.2">
      <c r="A566" s="21"/>
      <c r="B566" s="21"/>
      <c r="C566" s="21"/>
      <c r="D566" s="23"/>
      <c r="E566" s="23"/>
      <c r="F566" s="24"/>
    </row>
    <row r="567" spans="1:6" x14ac:dyDescent="0.2">
      <c r="A567" s="16" t="s">
        <v>204</v>
      </c>
      <c r="D567" s="1"/>
      <c r="E567" s="1"/>
      <c r="F567" s="3"/>
    </row>
    <row r="568" spans="1:6" x14ac:dyDescent="0.2">
      <c r="A568" s="16" t="s">
        <v>2511</v>
      </c>
      <c r="E568" s="2"/>
      <c r="F568" s="3"/>
    </row>
    <row r="569" spans="1:6" ht="25.5" x14ac:dyDescent="0.2">
      <c r="B569" s="1" t="s">
        <v>205</v>
      </c>
      <c r="C569" s="26">
        <v>39930</v>
      </c>
      <c r="D569" s="2" t="s">
        <v>596</v>
      </c>
      <c r="E569" s="47" t="s">
        <v>206</v>
      </c>
      <c r="F569" s="27" t="s">
        <v>207</v>
      </c>
    </row>
    <row r="570" spans="1:6" x14ac:dyDescent="0.2">
      <c r="B570" s="1" t="s">
        <v>205</v>
      </c>
      <c r="C570" s="26">
        <v>40001</v>
      </c>
      <c r="D570" s="2" t="s">
        <v>598</v>
      </c>
      <c r="E570" s="2" t="s">
        <v>601</v>
      </c>
      <c r="F570" s="3">
        <v>62842</v>
      </c>
    </row>
    <row r="571" spans="1:6" x14ac:dyDescent="0.2">
      <c r="B571" s="1" t="s">
        <v>205</v>
      </c>
      <c r="C571" s="26">
        <v>40001</v>
      </c>
      <c r="D571" s="2" t="s">
        <v>911</v>
      </c>
      <c r="E571" s="2" t="s">
        <v>601</v>
      </c>
      <c r="F571" s="3">
        <v>62854</v>
      </c>
    </row>
    <row r="572" spans="1:6" ht="38.25" x14ac:dyDescent="0.2">
      <c r="B572" s="1" t="s">
        <v>205</v>
      </c>
      <c r="C572" s="26">
        <v>40093</v>
      </c>
      <c r="D572" s="2" t="s">
        <v>599</v>
      </c>
      <c r="E572" s="2" t="s">
        <v>930</v>
      </c>
      <c r="F572" s="3">
        <v>63848</v>
      </c>
    </row>
    <row r="573" spans="1:6" ht="25.5" x14ac:dyDescent="0.2">
      <c r="B573" s="1" t="s">
        <v>205</v>
      </c>
      <c r="C573" s="26">
        <v>40093</v>
      </c>
      <c r="D573" s="2" t="s">
        <v>596</v>
      </c>
      <c r="E573" s="2" t="s">
        <v>931</v>
      </c>
      <c r="F573" s="27" t="s">
        <v>932</v>
      </c>
    </row>
    <row r="574" spans="1:6" ht="25.5" x14ac:dyDescent="0.2">
      <c r="B574" s="1" t="s">
        <v>205</v>
      </c>
      <c r="C574" s="26">
        <v>40168</v>
      </c>
      <c r="D574" s="2" t="s">
        <v>599</v>
      </c>
      <c r="E574" s="2" t="s">
        <v>933</v>
      </c>
      <c r="F574" s="3">
        <v>64858</v>
      </c>
    </row>
    <row r="575" spans="1:6" x14ac:dyDescent="0.2">
      <c r="E575" s="2"/>
      <c r="F575" s="3"/>
    </row>
    <row r="576" spans="1:6" x14ac:dyDescent="0.2">
      <c r="A576" s="21"/>
      <c r="B576" s="21"/>
      <c r="C576" s="21"/>
      <c r="D576" s="23"/>
      <c r="E576" s="23"/>
      <c r="F576" s="24"/>
    </row>
    <row r="577" spans="1:6" x14ac:dyDescent="0.2">
      <c r="A577" s="16" t="s">
        <v>2516</v>
      </c>
      <c r="E577" s="2"/>
      <c r="F577" s="3"/>
    </row>
    <row r="578" spans="1:6" x14ac:dyDescent="0.2">
      <c r="A578" s="16" t="s">
        <v>184</v>
      </c>
      <c r="E578" s="2"/>
      <c r="F578" s="3"/>
    </row>
    <row r="579" spans="1:6" ht="51" x14ac:dyDescent="0.2">
      <c r="B579" s="1" t="s">
        <v>185</v>
      </c>
      <c r="C579" s="26">
        <v>39945</v>
      </c>
      <c r="D579" s="2" t="s">
        <v>599</v>
      </c>
      <c r="E579" s="2" t="s">
        <v>186</v>
      </c>
      <c r="F579" s="27" t="s">
        <v>187</v>
      </c>
    </row>
    <row r="580" spans="1:6" x14ac:dyDescent="0.2">
      <c r="B580" s="1" t="s">
        <v>185</v>
      </c>
      <c r="C580" s="26">
        <v>39966</v>
      </c>
      <c r="D580" s="2" t="s">
        <v>598</v>
      </c>
      <c r="E580" s="2" t="s">
        <v>601</v>
      </c>
      <c r="F580" s="3">
        <v>62344</v>
      </c>
    </row>
    <row r="581" spans="1:6" x14ac:dyDescent="0.2">
      <c r="B581" s="1" t="s">
        <v>185</v>
      </c>
      <c r="C581" s="26">
        <v>39972</v>
      </c>
      <c r="D581" s="2" t="s">
        <v>911</v>
      </c>
      <c r="E581" s="2" t="s">
        <v>601</v>
      </c>
      <c r="F581" s="3">
        <v>62404</v>
      </c>
    </row>
    <row r="582" spans="1:6" x14ac:dyDescent="0.2">
      <c r="B582" s="1" t="s">
        <v>185</v>
      </c>
      <c r="C582" s="26">
        <v>39975</v>
      </c>
      <c r="D582" s="2" t="s">
        <v>599</v>
      </c>
      <c r="E582" s="2" t="s">
        <v>912</v>
      </c>
      <c r="F582" s="3">
        <v>62488</v>
      </c>
    </row>
    <row r="583" spans="1:6" ht="38.25" x14ac:dyDescent="0.2">
      <c r="B583" s="1" t="s">
        <v>185</v>
      </c>
      <c r="C583" s="26">
        <v>40019</v>
      </c>
      <c r="D583" s="2" t="s">
        <v>596</v>
      </c>
      <c r="E583" s="47" t="s">
        <v>913</v>
      </c>
      <c r="F583" s="27" t="s">
        <v>914</v>
      </c>
    </row>
    <row r="584" spans="1:6" ht="38.25" x14ac:dyDescent="0.2">
      <c r="B584" s="1" t="s">
        <v>185</v>
      </c>
      <c r="C584" s="26">
        <v>40094</v>
      </c>
      <c r="D584" s="2" t="s">
        <v>596</v>
      </c>
      <c r="E584" s="2" t="s">
        <v>915</v>
      </c>
      <c r="F584" s="3" t="s">
        <v>916</v>
      </c>
    </row>
    <row r="585" spans="1:6" x14ac:dyDescent="0.2">
      <c r="B585" s="1" t="s">
        <v>185</v>
      </c>
      <c r="C585" s="26">
        <v>40121</v>
      </c>
      <c r="D585" s="2" t="s">
        <v>598</v>
      </c>
      <c r="E585" s="2" t="s">
        <v>601</v>
      </c>
      <c r="F585" s="3">
        <v>64249</v>
      </c>
    </row>
    <row r="586" spans="1:6" x14ac:dyDescent="0.2">
      <c r="B586" s="1" t="s">
        <v>185</v>
      </c>
      <c r="C586" s="26">
        <v>40121</v>
      </c>
      <c r="D586" s="2" t="s">
        <v>911</v>
      </c>
      <c r="E586" s="2" t="s">
        <v>601</v>
      </c>
      <c r="F586" s="3">
        <v>64256</v>
      </c>
    </row>
    <row r="587" spans="1:6" x14ac:dyDescent="0.2">
      <c r="B587" s="1" t="s">
        <v>185</v>
      </c>
      <c r="C587" s="26">
        <v>40126</v>
      </c>
      <c r="D587" s="2" t="s">
        <v>599</v>
      </c>
      <c r="E587" s="2" t="s">
        <v>917</v>
      </c>
      <c r="F587" s="3">
        <v>64261</v>
      </c>
    </row>
    <row r="588" spans="1:6" ht="38.25" x14ac:dyDescent="0.2">
      <c r="B588" s="1" t="s">
        <v>185</v>
      </c>
      <c r="C588" s="26">
        <v>40269</v>
      </c>
      <c r="D588" s="2" t="s">
        <v>596</v>
      </c>
      <c r="E588" s="2" t="s">
        <v>918</v>
      </c>
      <c r="F588" s="27" t="s">
        <v>919</v>
      </c>
    </row>
    <row r="589" spans="1:6" x14ac:dyDescent="0.2">
      <c r="B589" s="1" t="s">
        <v>185</v>
      </c>
      <c r="C589" s="26">
        <v>40302</v>
      </c>
      <c r="D589" s="2" t="s">
        <v>598</v>
      </c>
      <c r="E589" s="2" t="s">
        <v>601</v>
      </c>
      <c r="F589" s="27">
        <v>66481</v>
      </c>
    </row>
    <row r="590" spans="1:6" ht="25.5" x14ac:dyDescent="0.2">
      <c r="B590" s="1" t="s">
        <v>185</v>
      </c>
      <c r="C590" s="26">
        <v>40302</v>
      </c>
      <c r="D590" s="2" t="s">
        <v>911</v>
      </c>
      <c r="E590" s="2" t="s">
        <v>601</v>
      </c>
      <c r="F590" s="27" t="s">
        <v>921</v>
      </c>
    </row>
    <row r="591" spans="1:6" ht="25.5" x14ac:dyDescent="0.2">
      <c r="B591" s="1" t="s">
        <v>185</v>
      </c>
      <c r="C591" s="26">
        <v>40318</v>
      </c>
      <c r="D591" s="2" t="s">
        <v>599</v>
      </c>
      <c r="E591" s="2" t="s">
        <v>920</v>
      </c>
      <c r="F591" s="3">
        <v>66837</v>
      </c>
    </row>
    <row r="592" spans="1:6" ht="25.5" x14ac:dyDescent="0.2">
      <c r="B592" s="1" t="s">
        <v>185</v>
      </c>
      <c r="C592" s="26">
        <v>40318</v>
      </c>
      <c r="D592" s="2" t="s">
        <v>596</v>
      </c>
      <c r="E592" s="2" t="s">
        <v>922</v>
      </c>
      <c r="F592" s="3" t="s">
        <v>923</v>
      </c>
    </row>
    <row r="593" spans="2:6" ht="38.25" x14ac:dyDescent="0.2">
      <c r="B593" s="1" t="s">
        <v>185</v>
      </c>
      <c r="C593" s="26">
        <v>40344</v>
      </c>
      <c r="D593" s="2" t="s">
        <v>596</v>
      </c>
      <c r="E593" s="2" t="s">
        <v>924</v>
      </c>
      <c r="F593" s="3" t="s">
        <v>925</v>
      </c>
    </row>
    <row r="594" spans="2:6" ht="25.5" x14ac:dyDescent="0.2">
      <c r="B594" s="1" t="s">
        <v>185</v>
      </c>
      <c r="C594" s="26">
        <v>40465</v>
      </c>
      <c r="D594" s="2" t="s">
        <v>596</v>
      </c>
      <c r="E594" s="2" t="s">
        <v>926</v>
      </c>
      <c r="F594" s="27" t="s">
        <v>927</v>
      </c>
    </row>
    <row r="595" spans="2:6" x14ac:dyDescent="0.2">
      <c r="B595" s="1" t="s">
        <v>185</v>
      </c>
      <c r="C595" s="26">
        <v>40563</v>
      </c>
      <c r="D595" s="2" t="s">
        <v>598</v>
      </c>
      <c r="E595" s="2" t="s">
        <v>601</v>
      </c>
      <c r="F595" s="3">
        <v>70631</v>
      </c>
    </row>
    <row r="596" spans="2:6" x14ac:dyDescent="0.2">
      <c r="B596" s="1" t="s">
        <v>185</v>
      </c>
      <c r="C596" s="26">
        <v>40563</v>
      </c>
      <c r="D596" s="2" t="s">
        <v>911</v>
      </c>
      <c r="E596" s="2" t="s">
        <v>601</v>
      </c>
      <c r="F596" s="3">
        <v>70644</v>
      </c>
    </row>
    <row r="597" spans="2:6" ht="38.25" x14ac:dyDescent="0.2">
      <c r="B597" s="1" t="s">
        <v>185</v>
      </c>
      <c r="C597" s="26">
        <v>40596</v>
      </c>
      <c r="D597" s="2" t="s">
        <v>599</v>
      </c>
      <c r="E597" s="2" t="s">
        <v>928</v>
      </c>
      <c r="F597" s="3">
        <v>71241</v>
      </c>
    </row>
    <row r="598" spans="2:6" ht="38.25" x14ac:dyDescent="0.2">
      <c r="B598" s="1" t="s">
        <v>185</v>
      </c>
      <c r="C598" s="26">
        <v>40637</v>
      </c>
      <c r="D598" s="2" t="s">
        <v>596</v>
      </c>
      <c r="E598" s="2" t="s">
        <v>929</v>
      </c>
      <c r="F598" s="3" t="s">
        <v>1186</v>
      </c>
    </row>
    <row r="599" spans="2:6" x14ac:dyDescent="0.2">
      <c r="B599" s="1" t="s">
        <v>185</v>
      </c>
      <c r="C599" s="26">
        <v>40666</v>
      </c>
      <c r="D599" s="2" t="s">
        <v>596</v>
      </c>
      <c r="E599" s="2" t="s">
        <v>1188</v>
      </c>
      <c r="F599" s="27" t="s">
        <v>1187</v>
      </c>
    </row>
    <row r="600" spans="2:6" x14ac:dyDescent="0.2">
      <c r="B600" s="1" t="s">
        <v>185</v>
      </c>
      <c r="C600" s="26">
        <v>40702</v>
      </c>
      <c r="D600" s="2" t="s">
        <v>911</v>
      </c>
      <c r="E600" s="2" t="s">
        <v>1189</v>
      </c>
      <c r="F600" s="3" t="s">
        <v>1190</v>
      </c>
    </row>
    <row r="601" spans="2:6" x14ac:dyDescent="0.2">
      <c r="B601" s="1" t="s">
        <v>185</v>
      </c>
      <c r="C601" s="26">
        <v>40702</v>
      </c>
      <c r="D601" s="2" t="s">
        <v>598</v>
      </c>
      <c r="E601" s="2" t="s">
        <v>1191</v>
      </c>
      <c r="F601" s="3" t="s">
        <v>1192</v>
      </c>
    </row>
    <row r="602" spans="2:6" ht="76.5" x14ac:dyDescent="0.2">
      <c r="B602" s="1" t="s">
        <v>185</v>
      </c>
      <c r="C602" s="26">
        <v>40716</v>
      </c>
      <c r="D602" s="2" t="s">
        <v>596</v>
      </c>
      <c r="E602" s="2" t="s">
        <v>1193</v>
      </c>
      <c r="F602" s="27" t="s">
        <v>1194</v>
      </c>
    </row>
    <row r="603" spans="2:6" x14ac:dyDescent="0.2">
      <c r="B603" s="1" t="s">
        <v>185</v>
      </c>
      <c r="C603" s="26">
        <v>40721</v>
      </c>
      <c r="D603" s="2" t="s">
        <v>599</v>
      </c>
      <c r="E603" s="2" t="s">
        <v>1195</v>
      </c>
      <c r="F603" s="3">
        <v>207504</v>
      </c>
    </row>
    <row r="604" spans="2:6" x14ac:dyDescent="0.2">
      <c r="B604" s="1" t="s">
        <v>185</v>
      </c>
      <c r="C604" s="26">
        <v>40763</v>
      </c>
      <c r="D604" s="2" t="s">
        <v>596</v>
      </c>
      <c r="E604" s="2" t="s">
        <v>190</v>
      </c>
      <c r="F604" s="3">
        <v>208807</v>
      </c>
    </row>
    <row r="605" spans="2:6" x14ac:dyDescent="0.2">
      <c r="B605" s="1" t="s">
        <v>185</v>
      </c>
      <c r="C605" s="26">
        <v>40765</v>
      </c>
      <c r="D605" s="2" t="s">
        <v>599</v>
      </c>
      <c r="E605" s="2" t="s">
        <v>1196</v>
      </c>
      <c r="F605" s="3">
        <v>208821</v>
      </c>
    </row>
    <row r="606" spans="2:6" x14ac:dyDescent="0.2">
      <c r="B606" s="1" t="s">
        <v>185</v>
      </c>
      <c r="C606" s="26">
        <v>40765</v>
      </c>
      <c r="D606" s="2" t="s">
        <v>598</v>
      </c>
      <c r="E606" s="2" t="s">
        <v>1191</v>
      </c>
      <c r="F606" s="3">
        <v>209084</v>
      </c>
    </row>
    <row r="607" spans="2:6" x14ac:dyDescent="0.2">
      <c r="B607" s="1" t="s">
        <v>185</v>
      </c>
      <c r="C607" s="26">
        <v>40765</v>
      </c>
      <c r="D607" s="2" t="s">
        <v>911</v>
      </c>
      <c r="E607" s="2" t="s">
        <v>1197</v>
      </c>
      <c r="F607" s="3">
        <v>209083</v>
      </c>
    </row>
    <row r="608" spans="2:6" x14ac:dyDescent="0.2">
      <c r="B608" s="1" t="s">
        <v>185</v>
      </c>
      <c r="C608" s="26">
        <v>40771</v>
      </c>
      <c r="D608" s="2" t="s">
        <v>599</v>
      </c>
      <c r="E608" s="2" t="s">
        <v>954</v>
      </c>
      <c r="F608" s="3">
        <v>209161</v>
      </c>
    </row>
    <row r="609" spans="1:6" ht="318.75" x14ac:dyDescent="0.2">
      <c r="B609" s="1" t="s">
        <v>185</v>
      </c>
      <c r="C609" s="26">
        <v>40816</v>
      </c>
      <c r="D609" s="2" t="s">
        <v>596</v>
      </c>
      <c r="E609" s="2" t="s">
        <v>1198</v>
      </c>
      <c r="F609" s="27" t="s">
        <v>1199</v>
      </c>
    </row>
    <row r="610" spans="1:6" x14ac:dyDescent="0.2">
      <c r="B610" s="1" t="s">
        <v>185</v>
      </c>
      <c r="C610" s="26">
        <v>40829</v>
      </c>
      <c r="D610" s="2" t="s">
        <v>599</v>
      </c>
      <c r="E610" s="2" t="s">
        <v>1200</v>
      </c>
      <c r="F610" s="27">
        <v>210744</v>
      </c>
    </row>
    <row r="611" spans="1:6" x14ac:dyDescent="0.2">
      <c r="B611" s="1" t="s">
        <v>185</v>
      </c>
      <c r="C611" s="26">
        <v>40856</v>
      </c>
      <c r="D611" s="2" t="s">
        <v>911</v>
      </c>
      <c r="E611" s="2" t="s">
        <v>1189</v>
      </c>
      <c r="F611" s="27">
        <v>211257</v>
      </c>
    </row>
    <row r="612" spans="1:6" x14ac:dyDescent="0.2">
      <c r="B612" s="1" t="s">
        <v>185</v>
      </c>
      <c r="C612" s="26">
        <v>40861</v>
      </c>
      <c r="D612" s="2" t="s">
        <v>598</v>
      </c>
      <c r="E612" s="2" t="s">
        <v>1191</v>
      </c>
      <c r="F612" s="27">
        <v>211394</v>
      </c>
    </row>
    <row r="613" spans="1:6" x14ac:dyDescent="0.2">
      <c r="B613" s="1" t="s">
        <v>185</v>
      </c>
      <c r="C613" s="26">
        <v>40878</v>
      </c>
      <c r="D613" s="2" t="s">
        <v>599</v>
      </c>
      <c r="E613" s="2" t="s">
        <v>607</v>
      </c>
      <c r="F613" s="27">
        <v>211958</v>
      </c>
    </row>
    <row r="614" spans="1:6" ht="293.25" x14ac:dyDescent="0.2">
      <c r="B614" s="1" t="s">
        <v>185</v>
      </c>
      <c r="C614" s="26">
        <v>41213</v>
      </c>
      <c r="D614" s="2" t="s">
        <v>596</v>
      </c>
      <c r="E614" s="2" t="s">
        <v>1548</v>
      </c>
      <c r="F614" s="27" t="s">
        <v>1549</v>
      </c>
    </row>
    <row r="615" spans="1:6" x14ac:dyDescent="0.2">
      <c r="B615" s="1" t="s">
        <v>185</v>
      </c>
      <c r="C615" s="26">
        <v>41257</v>
      </c>
      <c r="D615" s="2" t="s">
        <v>598</v>
      </c>
      <c r="E615" s="2" t="s">
        <v>601</v>
      </c>
      <c r="F615" s="27">
        <v>240248</v>
      </c>
    </row>
    <row r="616" spans="1:6" x14ac:dyDescent="0.2">
      <c r="B616" s="1" t="s">
        <v>185</v>
      </c>
      <c r="C616" s="26">
        <v>41257</v>
      </c>
      <c r="D616" s="2" t="s">
        <v>911</v>
      </c>
      <c r="E616" s="2" t="s">
        <v>601</v>
      </c>
      <c r="F616" s="27">
        <v>240249</v>
      </c>
    </row>
    <row r="617" spans="1:6" x14ac:dyDescent="0.2">
      <c r="B617" s="1" t="s">
        <v>185</v>
      </c>
      <c r="C617" s="26">
        <v>41262</v>
      </c>
      <c r="D617" s="2" t="s">
        <v>599</v>
      </c>
      <c r="E617" s="2" t="s">
        <v>607</v>
      </c>
      <c r="F617" s="27">
        <v>240402</v>
      </c>
    </row>
    <row r="618" spans="1:6" ht="216.75" x14ac:dyDescent="0.2">
      <c r="B618" s="1" t="s">
        <v>185</v>
      </c>
      <c r="C618" s="26">
        <v>41711</v>
      </c>
      <c r="D618" s="2" t="s">
        <v>596</v>
      </c>
      <c r="E618" s="2" t="s">
        <v>1587</v>
      </c>
      <c r="F618" s="27" t="s">
        <v>1588</v>
      </c>
    </row>
    <row r="619" spans="1:6" x14ac:dyDescent="0.2">
      <c r="B619" s="1" t="s">
        <v>185</v>
      </c>
      <c r="C619" s="26">
        <v>41743</v>
      </c>
      <c r="D619" s="2" t="s">
        <v>598</v>
      </c>
      <c r="E619" s="2" t="s">
        <v>601</v>
      </c>
      <c r="F619" s="27">
        <v>252736</v>
      </c>
    </row>
    <row r="620" spans="1:6" x14ac:dyDescent="0.2">
      <c r="B620" s="1" t="s">
        <v>185</v>
      </c>
      <c r="C620" s="26">
        <v>41743</v>
      </c>
      <c r="D620" s="2" t="s">
        <v>911</v>
      </c>
      <c r="E620" s="2" t="s">
        <v>601</v>
      </c>
      <c r="F620" s="27">
        <v>252775</v>
      </c>
    </row>
    <row r="621" spans="1:6" x14ac:dyDescent="0.2">
      <c r="B621" s="1" t="s">
        <v>185</v>
      </c>
      <c r="C621" s="26">
        <v>41764</v>
      </c>
      <c r="D621" s="2" t="s">
        <v>599</v>
      </c>
      <c r="E621" s="2" t="s">
        <v>607</v>
      </c>
      <c r="F621" s="27">
        <v>254050</v>
      </c>
    </row>
    <row r="622" spans="1:6" x14ac:dyDescent="0.2">
      <c r="C622" s="26"/>
      <c r="D622" s="99"/>
      <c r="E622" s="99"/>
      <c r="F622" s="27"/>
    </row>
    <row r="623" spans="1:6" x14ac:dyDescent="0.2">
      <c r="A623" s="21"/>
      <c r="B623" s="21"/>
      <c r="C623" s="21"/>
      <c r="D623" s="23"/>
      <c r="E623" s="23"/>
      <c r="F623" s="24"/>
    </row>
    <row r="624" spans="1:6" ht="25.5" x14ac:dyDescent="0.2">
      <c r="B624" s="1" t="s">
        <v>2506</v>
      </c>
      <c r="C624" s="26">
        <v>40119</v>
      </c>
      <c r="D624" s="99" t="s">
        <v>596</v>
      </c>
      <c r="E624" s="99" t="s">
        <v>2507</v>
      </c>
      <c r="F624" s="27" t="s">
        <v>2508</v>
      </c>
    </row>
    <row r="625" spans="1:9" x14ac:dyDescent="0.2">
      <c r="C625" s="26"/>
      <c r="D625" s="99"/>
      <c r="E625" s="99"/>
      <c r="F625" s="27"/>
    </row>
    <row r="626" spans="1:9" x14ac:dyDescent="0.2">
      <c r="C626" s="26"/>
      <c r="D626" s="99"/>
      <c r="E626" s="99"/>
      <c r="F626" s="27"/>
      <c r="I626" s="1" t="s">
        <v>2509</v>
      </c>
    </row>
    <row r="627" spans="1:9" x14ac:dyDescent="0.2">
      <c r="C627" s="26"/>
      <c r="E627" s="2"/>
      <c r="F627" s="3"/>
    </row>
    <row r="628" spans="1:9" x14ac:dyDescent="0.2">
      <c r="A628" s="21"/>
      <c r="B628" s="21"/>
      <c r="C628" s="21"/>
      <c r="D628" s="23"/>
      <c r="E628" s="23"/>
      <c r="F628" s="24"/>
    </row>
    <row r="629" spans="1:9" x14ac:dyDescent="0.2">
      <c r="A629" s="16" t="s">
        <v>1093</v>
      </c>
      <c r="C629" s="26"/>
      <c r="E629" s="2"/>
      <c r="F629" s="3"/>
    </row>
    <row r="630" spans="1:9" x14ac:dyDescent="0.2">
      <c r="A630" s="16" t="s">
        <v>1094</v>
      </c>
      <c r="C630" s="26"/>
      <c r="E630" s="2"/>
      <c r="F630" s="3"/>
    </row>
    <row r="631" spans="1:9" x14ac:dyDescent="0.2">
      <c r="B631" s="1" t="s">
        <v>1092</v>
      </c>
      <c r="C631" s="26">
        <v>40297</v>
      </c>
      <c r="D631" s="2" t="s">
        <v>596</v>
      </c>
      <c r="E631" s="2" t="s">
        <v>1091</v>
      </c>
      <c r="F631" s="3" t="s">
        <v>1095</v>
      </c>
    </row>
    <row r="632" spans="1:9" x14ac:dyDescent="0.2">
      <c r="B632" s="1" t="s">
        <v>1092</v>
      </c>
      <c r="C632" s="26">
        <v>40301</v>
      </c>
      <c r="D632" s="2" t="s">
        <v>599</v>
      </c>
      <c r="E632" s="2" t="s">
        <v>542</v>
      </c>
      <c r="F632" s="3">
        <v>66451</v>
      </c>
    </row>
    <row r="633" spans="1:9" x14ac:dyDescent="0.2">
      <c r="B633" s="1" t="s">
        <v>1092</v>
      </c>
      <c r="C633" s="26">
        <v>40357</v>
      </c>
      <c r="D633" s="2" t="s">
        <v>911</v>
      </c>
      <c r="E633" s="2" t="s">
        <v>601</v>
      </c>
      <c r="F633" s="3">
        <v>67350</v>
      </c>
    </row>
    <row r="634" spans="1:9" x14ac:dyDescent="0.2">
      <c r="B634" s="1" t="s">
        <v>1092</v>
      </c>
      <c r="C634" s="26">
        <v>40358</v>
      </c>
      <c r="D634" s="2" t="s">
        <v>598</v>
      </c>
      <c r="E634" s="2" t="s">
        <v>601</v>
      </c>
      <c r="F634" s="3">
        <v>67402</v>
      </c>
    </row>
    <row r="635" spans="1:9" x14ac:dyDescent="0.2">
      <c r="B635" s="1" t="s">
        <v>1092</v>
      </c>
      <c r="C635" s="26">
        <v>40392</v>
      </c>
      <c r="D635" s="2" t="s">
        <v>599</v>
      </c>
      <c r="E635" s="2" t="s">
        <v>1096</v>
      </c>
      <c r="F635" s="3">
        <v>67821</v>
      </c>
    </row>
    <row r="636" spans="1:9" x14ac:dyDescent="0.2">
      <c r="B636" s="1" t="s">
        <v>1092</v>
      </c>
      <c r="C636" s="26">
        <v>40451</v>
      </c>
      <c r="D636" s="2" t="s">
        <v>596</v>
      </c>
      <c r="E636" s="2" t="s">
        <v>1097</v>
      </c>
      <c r="F636" s="3" t="s">
        <v>1098</v>
      </c>
    </row>
    <row r="637" spans="1:9" x14ac:dyDescent="0.2">
      <c r="B637" s="1" t="s">
        <v>1092</v>
      </c>
      <c r="C637" s="26">
        <v>40483</v>
      </c>
      <c r="D637" s="2" t="s">
        <v>596</v>
      </c>
      <c r="E637" s="2" t="s">
        <v>1099</v>
      </c>
      <c r="F637" s="3" t="s">
        <v>1100</v>
      </c>
    </row>
    <row r="638" spans="1:9" x14ac:dyDescent="0.2">
      <c r="B638" s="1" t="s">
        <v>1092</v>
      </c>
      <c r="C638" s="26">
        <v>40514</v>
      </c>
      <c r="D638" s="2" t="s">
        <v>911</v>
      </c>
      <c r="E638" s="2" t="s">
        <v>601</v>
      </c>
      <c r="F638" s="3">
        <v>69945</v>
      </c>
    </row>
    <row r="639" spans="1:9" x14ac:dyDescent="0.2">
      <c r="B639" s="1" t="s">
        <v>1092</v>
      </c>
      <c r="C639" s="26">
        <v>40514</v>
      </c>
      <c r="D639" s="2" t="s">
        <v>598</v>
      </c>
      <c r="E639" s="2" t="s">
        <v>601</v>
      </c>
      <c r="F639" s="3">
        <v>69948</v>
      </c>
    </row>
    <row r="640" spans="1:9" ht="25.5" x14ac:dyDescent="0.2">
      <c r="B640" s="1" t="s">
        <v>1092</v>
      </c>
      <c r="C640" s="26">
        <v>40665</v>
      </c>
      <c r="D640" s="2" t="s">
        <v>596</v>
      </c>
      <c r="E640" s="2" t="s">
        <v>1101</v>
      </c>
      <c r="F640" s="3" t="s">
        <v>1102</v>
      </c>
    </row>
    <row r="641" spans="2:6" x14ac:dyDescent="0.2">
      <c r="B641" s="1" t="s">
        <v>1092</v>
      </c>
      <c r="C641" s="26">
        <v>40666</v>
      </c>
      <c r="D641" s="2" t="s">
        <v>599</v>
      </c>
      <c r="E641" s="2" t="s">
        <v>1201</v>
      </c>
      <c r="F641" s="3" t="s">
        <v>1202</v>
      </c>
    </row>
    <row r="642" spans="2:6" x14ac:dyDescent="0.2">
      <c r="B642" s="1" t="s">
        <v>1092</v>
      </c>
      <c r="C642" s="26">
        <v>40703</v>
      </c>
      <c r="D642" s="2" t="s">
        <v>598</v>
      </c>
      <c r="E642" s="2" t="s">
        <v>1191</v>
      </c>
      <c r="F642" s="3" t="s">
        <v>1203</v>
      </c>
    </row>
    <row r="643" spans="2:6" x14ac:dyDescent="0.2">
      <c r="B643" s="1" t="s">
        <v>1092</v>
      </c>
      <c r="C643" s="26">
        <v>40703</v>
      </c>
      <c r="D643" s="2" t="s">
        <v>911</v>
      </c>
      <c r="E643" s="2" t="s">
        <v>1197</v>
      </c>
      <c r="F643" s="3" t="s">
        <v>1204</v>
      </c>
    </row>
    <row r="644" spans="2:6" x14ac:dyDescent="0.2">
      <c r="B644" s="1" t="s">
        <v>1092</v>
      </c>
      <c r="C644" s="26">
        <v>40716</v>
      </c>
      <c r="D644" s="2" t="s">
        <v>599</v>
      </c>
      <c r="E644" s="2" t="s">
        <v>1150</v>
      </c>
      <c r="F644" s="3">
        <v>207438</v>
      </c>
    </row>
    <row r="645" spans="2:6" ht="38.25" x14ac:dyDescent="0.2">
      <c r="B645" s="1" t="s">
        <v>1092</v>
      </c>
      <c r="C645" s="26">
        <v>40848</v>
      </c>
      <c r="D645" s="2" t="s">
        <v>596</v>
      </c>
      <c r="E645" s="2" t="s">
        <v>1205</v>
      </c>
      <c r="F645" s="27" t="s">
        <v>1206</v>
      </c>
    </row>
    <row r="646" spans="2:6" x14ac:dyDescent="0.2">
      <c r="B646" s="1" t="s">
        <v>1092</v>
      </c>
      <c r="C646" s="26">
        <v>40850</v>
      </c>
      <c r="D646" s="2" t="s">
        <v>599</v>
      </c>
      <c r="E646" s="2" t="s">
        <v>1207</v>
      </c>
      <c r="F646" s="3">
        <v>211019</v>
      </c>
    </row>
    <row r="647" spans="2:6" x14ac:dyDescent="0.2">
      <c r="B647" s="1" t="s">
        <v>1092</v>
      </c>
      <c r="C647" s="26">
        <v>40878</v>
      </c>
      <c r="D647" s="2" t="s">
        <v>599</v>
      </c>
      <c r="E647" s="2" t="s">
        <v>1208</v>
      </c>
      <c r="F647" s="3">
        <v>211982</v>
      </c>
    </row>
    <row r="648" spans="2:6" x14ac:dyDescent="0.2">
      <c r="B648" s="1" t="s">
        <v>1092</v>
      </c>
      <c r="C648" s="26">
        <v>40878</v>
      </c>
      <c r="D648" s="2" t="s">
        <v>598</v>
      </c>
      <c r="E648" s="2" t="s">
        <v>1191</v>
      </c>
      <c r="F648" s="3">
        <v>212005</v>
      </c>
    </row>
    <row r="649" spans="2:6" ht="25.5" x14ac:dyDescent="0.2">
      <c r="B649" s="1" t="s">
        <v>1092</v>
      </c>
      <c r="C649" s="26">
        <v>40878</v>
      </c>
      <c r="D649" s="2" t="s">
        <v>1209</v>
      </c>
      <c r="E649" s="2" t="s">
        <v>1210</v>
      </c>
      <c r="F649" s="3">
        <v>212006</v>
      </c>
    </row>
    <row r="650" spans="2:6" x14ac:dyDescent="0.2">
      <c r="B650" s="1" t="s">
        <v>1092</v>
      </c>
      <c r="C650" s="26">
        <v>40885</v>
      </c>
      <c r="D650" s="2" t="s">
        <v>598</v>
      </c>
      <c r="E650" s="2" t="s">
        <v>1191</v>
      </c>
      <c r="F650" s="3">
        <v>212154</v>
      </c>
    </row>
    <row r="651" spans="2:6" x14ac:dyDescent="0.2">
      <c r="B651" s="1" t="s">
        <v>1092</v>
      </c>
      <c r="C651" s="26">
        <v>40886</v>
      </c>
      <c r="D651" s="2" t="s">
        <v>911</v>
      </c>
      <c r="E651" s="2" t="s">
        <v>1197</v>
      </c>
      <c r="F651" s="3">
        <v>212153</v>
      </c>
    </row>
    <row r="652" spans="2:6" x14ac:dyDescent="0.2">
      <c r="B652" s="1" t="s">
        <v>1092</v>
      </c>
      <c r="C652" s="26">
        <v>40898</v>
      </c>
      <c r="D652" s="2" t="s">
        <v>599</v>
      </c>
      <c r="E652" s="2" t="s">
        <v>607</v>
      </c>
      <c r="F652" s="3">
        <v>212680</v>
      </c>
    </row>
    <row r="653" spans="2:6" ht="38.25" x14ac:dyDescent="0.2">
      <c r="B653" s="1" t="s">
        <v>1092</v>
      </c>
      <c r="C653" s="26">
        <v>40919</v>
      </c>
      <c r="D653" s="2" t="s">
        <v>596</v>
      </c>
      <c r="E653" s="2" t="s">
        <v>1211</v>
      </c>
      <c r="F653" s="27" t="s">
        <v>1212</v>
      </c>
    </row>
    <row r="654" spans="2:6" x14ac:dyDescent="0.2">
      <c r="B654" s="1" t="s">
        <v>1092</v>
      </c>
      <c r="C654" s="26">
        <v>40941</v>
      </c>
      <c r="D654" s="2" t="s">
        <v>911</v>
      </c>
      <c r="E654" s="2" t="s">
        <v>601</v>
      </c>
      <c r="F654" s="3">
        <v>215004</v>
      </c>
    </row>
    <row r="655" spans="2:6" x14ac:dyDescent="0.2">
      <c r="B655" s="1" t="s">
        <v>1092</v>
      </c>
      <c r="C655" s="26">
        <v>40942</v>
      </c>
      <c r="D655" s="2" t="s">
        <v>598</v>
      </c>
      <c r="E655" s="2" t="s">
        <v>601</v>
      </c>
      <c r="F655" s="3">
        <v>215011</v>
      </c>
    </row>
    <row r="656" spans="2:6" x14ac:dyDescent="0.2">
      <c r="B656" s="1" t="s">
        <v>1092</v>
      </c>
      <c r="C656" s="26">
        <v>40949</v>
      </c>
      <c r="D656" s="2" t="s">
        <v>599</v>
      </c>
      <c r="E656" s="2" t="s">
        <v>1390</v>
      </c>
      <c r="F656" s="3">
        <v>215511</v>
      </c>
    </row>
    <row r="657" spans="1:6" ht="38.25" x14ac:dyDescent="0.2">
      <c r="B657" s="1" t="s">
        <v>1092</v>
      </c>
      <c r="C657" s="26">
        <v>41241</v>
      </c>
      <c r="D657" s="2" t="s">
        <v>596</v>
      </c>
      <c r="E657" s="2" t="s">
        <v>1205</v>
      </c>
      <c r="F657" s="3" t="s">
        <v>1543</v>
      </c>
    </row>
    <row r="658" spans="1:6" x14ac:dyDescent="0.2">
      <c r="B658" s="1" t="s">
        <v>1092</v>
      </c>
      <c r="C658" s="26">
        <v>41264</v>
      </c>
      <c r="D658" s="2" t="s">
        <v>911</v>
      </c>
      <c r="E658" s="2" t="s">
        <v>601</v>
      </c>
      <c r="F658" s="3">
        <v>240511</v>
      </c>
    </row>
    <row r="659" spans="1:6" x14ac:dyDescent="0.2">
      <c r="B659" s="1" t="s">
        <v>1092</v>
      </c>
      <c r="C659" s="26">
        <v>41271</v>
      </c>
      <c r="D659" s="2" t="s">
        <v>598</v>
      </c>
      <c r="E659" s="2" t="s">
        <v>601</v>
      </c>
      <c r="F659" s="3">
        <v>242023</v>
      </c>
    </row>
    <row r="660" spans="1:6" ht="25.5" x14ac:dyDescent="0.2">
      <c r="B660" s="1" t="s">
        <v>1092</v>
      </c>
      <c r="C660" s="26">
        <v>41639</v>
      </c>
      <c r="D660" s="2" t="s">
        <v>596</v>
      </c>
      <c r="E660" s="2" t="s">
        <v>1544</v>
      </c>
      <c r="F660" s="3" t="s">
        <v>1545</v>
      </c>
    </row>
    <row r="661" spans="1:6" x14ac:dyDescent="0.2">
      <c r="B661" s="1" t="s">
        <v>1092</v>
      </c>
      <c r="C661" s="26">
        <v>41325</v>
      </c>
      <c r="D661" s="2" t="s">
        <v>911</v>
      </c>
      <c r="E661" s="2" t="s">
        <v>601</v>
      </c>
      <c r="F661" s="1">
        <v>242022</v>
      </c>
    </row>
    <row r="662" spans="1:6" x14ac:dyDescent="0.2">
      <c r="B662" s="1" t="s">
        <v>1092</v>
      </c>
      <c r="C662" s="26">
        <v>41326</v>
      </c>
      <c r="D662" s="2" t="s">
        <v>598</v>
      </c>
      <c r="E662" s="2" t="s">
        <v>601</v>
      </c>
      <c r="F662" s="3">
        <v>242023</v>
      </c>
    </row>
    <row r="663" spans="1:6" x14ac:dyDescent="0.2">
      <c r="B663" s="1" t="s">
        <v>1092</v>
      </c>
      <c r="C663" s="26">
        <v>41334</v>
      </c>
      <c r="D663" s="2" t="s">
        <v>599</v>
      </c>
      <c r="E663" s="2" t="s">
        <v>607</v>
      </c>
      <c r="F663" s="3">
        <v>242228</v>
      </c>
    </row>
    <row r="664" spans="1:6" ht="63.75" x14ac:dyDescent="0.2">
      <c r="B664" s="1" t="s">
        <v>1092</v>
      </c>
      <c r="C664" s="26">
        <v>41367</v>
      </c>
      <c r="D664" s="2" t="s">
        <v>596</v>
      </c>
      <c r="E664" s="2" t="s">
        <v>1546</v>
      </c>
      <c r="F664" s="3" t="s">
        <v>1547</v>
      </c>
    </row>
    <row r="665" spans="1:6" x14ac:dyDescent="0.2">
      <c r="B665" s="1" t="s">
        <v>1092</v>
      </c>
      <c r="C665" s="26">
        <v>41381</v>
      </c>
      <c r="D665" s="2" t="s">
        <v>598</v>
      </c>
      <c r="E665" s="2" t="s">
        <v>601</v>
      </c>
      <c r="F665" s="3">
        <v>243499</v>
      </c>
    </row>
    <row r="666" spans="1:6" x14ac:dyDescent="0.2">
      <c r="B666" s="1" t="s">
        <v>1092</v>
      </c>
      <c r="C666" s="26">
        <v>41382</v>
      </c>
      <c r="D666" s="2" t="s">
        <v>911</v>
      </c>
      <c r="E666" s="2" t="s">
        <v>601</v>
      </c>
      <c r="F666" s="3">
        <v>243500</v>
      </c>
    </row>
    <row r="667" spans="1:6" x14ac:dyDescent="0.2">
      <c r="B667" s="1" t="s">
        <v>1092</v>
      </c>
      <c r="C667" s="26">
        <v>41388</v>
      </c>
      <c r="D667" s="2" t="s">
        <v>599</v>
      </c>
      <c r="E667" s="2" t="s">
        <v>1025</v>
      </c>
      <c r="F667" s="3">
        <v>243592</v>
      </c>
    </row>
    <row r="668" spans="1:6" x14ac:dyDescent="0.2">
      <c r="C668" s="26"/>
      <c r="D668" s="100"/>
      <c r="E668" s="100"/>
      <c r="F668" s="3"/>
    </row>
    <row r="669" spans="1:6" x14ac:dyDescent="0.2">
      <c r="A669" s="21"/>
      <c r="B669" s="21"/>
      <c r="C669" s="21"/>
      <c r="D669" s="21"/>
      <c r="E669" s="21"/>
      <c r="F669" s="21"/>
    </row>
    <row r="670" spans="1:6" x14ac:dyDescent="0.2">
      <c r="A670" s="16" t="s">
        <v>2512</v>
      </c>
      <c r="C670" s="26"/>
      <c r="D670" s="100"/>
      <c r="E670" s="100"/>
      <c r="F670" s="3"/>
    </row>
    <row r="671" spans="1:6" x14ac:dyDescent="0.2">
      <c r="C671" s="101" t="s">
        <v>2510</v>
      </c>
      <c r="D671" s="100"/>
      <c r="E671" s="100"/>
      <c r="F671" s="3"/>
    </row>
    <row r="672" spans="1:6" x14ac:dyDescent="0.2">
      <c r="C672" s="26"/>
      <c r="D672" s="100"/>
      <c r="E672" s="100"/>
      <c r="F672" s="3"/>
    </row>
    <row r="673" spans="1:6" x14ac:dyDescent="0.2">
      <c r="E673" s="2"/>
      <c r="F673" s="3"/>
    </row>
    <row r="674" spans="1:6" x14ac:dyDescent="0.2">
      <c r="A674" s="21"/>
      <c r="B674" s="21"/>
      <c r="C674" s="21"/>
      <c r="D674" s="21"/>
      <c r="E674" s="21"/>
      <c r="F674" s="21"/>
    </row>
    <row r="675" spans="1:6" x14ac:dyDescent="0.2">
      <c r="A675" s="16" t="s">
        <v>1104</v>
      </c>
      <c r="E675" s="2"/>
      <c r="F675" s="3"/>
    </row>
    <row r="676" spans="1:6" ht="25.5" x14ac:dyDescent="0.2">
      <c r="B676" s="1" t="s">
        <v>189</v>
      </c>
      <c r="C676" s="26">
        <v>40422</v>
      </c>
      <c r="D676" s="2" t="s">
        <v>604</v>
      </c>
      <c r="E676" s="2" t="s">
        <v>964</v>
      </c>
      <c r="F676" s="3">
        <v>68390</v>
      </c>
    </row>
    <row r="677" spans="1:6" x14ac:dyDescent="0.2">
      <c r="B677" s="1" t="s">
        <v>1105</v>
      </c>
      <c r="C677" s="26">
        <v>40633</v>
      </c>
      <c r="D677" s="2" t="s">
        <v>596</v>
      </c>
      <c r="E677" s="2" t="s">
        <v>1107</v>
      </c>
      <c r="F677" s="3" t="s">
        <v>1106</v>
      </c>
    </row>
    <row r="678" spans="1:6" x14ac:dyDescent="0.2">
      <c r="B678" s="1" t="s">
        <v>1105</v>
      </c>
      <c r="C678" s="26">
        <v>40633</v>
      </c>
      <c r="D678" s="2" t="s">
        <v>414</v>
      </c>
      <c r="E678" s="2" t="s">
        <v>1111</v>
      </c>
      <c r="F678" s="3">
        <v>71848</v>
      </c>
    </row>
    <row r="679" spans="1:6" ht="25.5" x14ac:dyDescent="0.2">
      <c r="B679" s="1" t="s">
        <v>1105</v>
      </c>
      <c r="C679" s="26">
        <v>40633</v>
      </c>
      <c r="D679" s="2" t="s">
        <v>1108</v>
      </c>
      <c r="E679" s="2" t="s">
        <v>1111</v>
      </c>
      <c r="F679" s="3">
        <v>71849</v>
      </c>
    </row>
    <row r="680" spans="1:6" ht="25.5" x14ac:dyDescent="0.2">
      <c r="B680" s="1" t="s">
        <v>1105</v>
      </c>
      <c r="C680" s="26">
        <v>40633</v>
      </c>
      <c r="D680" s="2" t="s">
        <v>1109</v>
      </c>
      <c r="E680" s="2" t="s">
        <v>1111</v>
      </c>
      <c r="F680" s="3">
        <v>71850</v>
      </c>
    </row>
    <row r="681" spans="1:6" x14ac:dyDescent="0.2">
      <c r="B681" s="1" t="s">
        <v>1105</v>
      </c>
      <c r="C681" s="26">
        <v>40633</v>
      </c>
      <c r="D681" s="2" t="s">
        <v>911</v>
      </c>
      <c r="E681" s="2" t="s">
        <v>1111</v>
      </c>
      <c r="F681" s="3">
        <v>71851</v>
      </c>
    </row>
    <row r="682" spans="1:6" x14ac:dyDescent="0.2">
      <c r="B682" s="1" t="s">
        <v>1105</v>
      </c>
      <c r="C682" s="26">
        <v>40639</v>
      </c>
      <c r="D682" s="2" t="s">
        <v>599</v>
      </c>
      <c r="E682" s="2" t="s">
        <v>728</v>
      </c>
      <c r="F682" s="3">
        <v>71977</v>
      </c>
    </row>
    <row r="683" spans="1:6" x14ac:dyDescent="0.2">
      <c r="B683" s="1" t="s">
        <v>1105</v>
      </c>
      <c r="C683" s="26">
        <v>40647</v>
      </c>
      <c r="D683" s="2" t="s">
        <v>598</v>
      </c>
      <c r="E683" s="2" t="s">
        <v>1111</v>
      </c>
      <c r="F683" s="3">
        <v>72083</v>
      </c>
    </row>
    <row r="684" spans="1:6" x14ac:dyDescent="0.2">
      <c r="B684" s="1" t="s">
        <v>1105</v>
      </c>
      <c r="C684" s="26">
        <v>40647</v>
      </c>
      <c r="D684" s="2" t="s">
        <v>1110</v>
      </c>
      <c r="E684" s="2" t="s">
        <v>1111</v>
      </c>
      <c r="F684" s="3">
        <v>72084</v>
      </c>
    </row>
    <row r="685" spans="1:6" x14ac:dyDescent="0.2">
      <c r="B685" s="1" t="s">
        <v>1105</v>
      </c>
      <c r="C685" s="26">
        <v>40661</v>
      </c>
      <c r="D685" s="2" t="s">
        <v>599</v>
      </c>
      <c r="E685" s="2" t="s">
        <v>193</v>
      </c>
      <c r="F685" s="3">
        <v>72268</v>
      </c>
    </row>
    <row r="686" spans="1:6" ht="25.5" x14ac:dyDescent="0.2">
      <c r="B686" s="1" t="s">
        <v>1105</v>
      </c>
      <c r="C686" s="26">
        <v>40701</v>
      </c>
      <c r="D686" s="2" t="s">
        <v>596</v>
      </c>
      <c r="E686" s="2" t="s">
        <v>1149</v>
      </c>
      <c r="F686" s="3">
        <v>73322</v>
      </c>
    </row>
    <row r="687" spans="1:6" x14ac:dyDescent="0.2">
      <c r="B687" s="1" t="s">
        <v>1105</v>
      </c>
      <c r="C687" s="26">
        <v>40715</v>
      </c>
      <c r="D687" s="2" t="s">
        <v>599</v>
      </c>
      <c r="E687" s="2" t="s">
        <v>1150</v>
      </c>
      <c r="F687" s="3">
        <v>207405</v>
      </c>
    </row>
    <row r="688" spans="1:6" ht="25.5" x14ac:dyDescent="0.2">
      <c r="B688" s="1" t="s">
        <v>1105</v>
      </c>
      <c r="C688" s="26">
        <v>40721</v>
      </c>
      <c r="D688" s="2" t="s">
        <v>596</v>
      </c>
      <c r="E688" s="2" t="s">
        <v>1151</v>
      </c>
      <c r="F688" s="3" t="s">
        <v>1152</v>
      </c>
    </row>
    <row r="689" spans="2:6" ht="25.5" x14ac:dyDescent="0.2">
      <c r="B689" s="1" t="s">
        <v>1105</v>
      </c>
      <c r="C689" s="26">
        <v>40763</v>
      </c>
      <c r="D689" s="2" t="s">
        <v>596</v>
      </c>
      <c r="E689" s="2" t="s">
        <v>1154</v>
      </c>
      <c r="F689" s="3">
        <v>209258</v>
      </c>
    </row>
    <row r="690" spans="2:6" ht="140.25" x14ac:dyDescent="0.2">
      <c r="B690" s="1" t="s">
        <v>1105</v>
      </c>
      <c r="C690" s="26">
        <v>40793</v>
      </c>
      <c r="D690" s="2" t="s">
        <v>1110</v>
      </c>
      <c r="E690" s="2" t="s">
        <v>1155</v>
      </c>
      <c r="F690" s="27" t="s">
        <v>1158</v>
      </c>
    </row>
    <row r="691" spans="2:6" ht="102" x14ac:dyDescent="0.2">
      <c r="B691" s="1" t="s">
        <v>1105</v>
      </c>
      <c r="C691" s="26">
        <v>40793</v>
      </c>
      <c r="D691" s="2" t="s">
        <v>598</v>
      </c>
      <c r="E691" s="2" t="s">
        <v>1156</v>
      </c>
      <c r="F691" s="27" t="s">
        <v>1157</v>
      </c>
    </row>
    <row r="692" spans="2:6" ht="51" x14ac:dyDescent="0.2">
      <c r="B692" s="1" t="s">
        <v>1105</v>
      </c>
      <c r="C692" s="26">
        <v>40793</v>
      </c>
      <c r="D692" s="2" t="s">
        <v>911</v>
      </c>
      <c r="E692" s="2" t="s">
        <v>1159</v>
      </c>
      <c r="F692" s="27" t="s">
        <v>1160</v>
      </c>
    </row>
    <row r="693" spans="2:6" ht="63.75" x14ac:dyDescent="0.2">
      <c r="B693" s="1" t="s">
        <v>1105</v>
      </c>
      <c r="C693" s="26">
        <v>40793</v>
      </c>
      <c r="D693" s="2" t="s">
        <v>938</v>
      </c>
      <c r="E693" s="2" t="s">
        <v>1161</v>
      </c>
      <c r="F693" s="27" t="s">
        <v>1162</v>
      </c>
    </row>
    <row r="694" spans="2:6" x14ac:dyDescent="0.2">
      <c r="B694" s="1" t="s">
        <v>1105</v>
      </c>
      <c r="C694" s="26">
        <v>40793</v>
      </c>
      <c r="D694" s="2" t="s">
        <v>414</v>
      </c>
      <c r="E694" s="2" t="s">
        <v>1163</v>
      </c>
      <c r="F694" s="3">
        <v>209935</v>
      </c>
    </row>
    <row r="695" spans="2:6" ht="76.5" x14ac:dyDescent="0.2">
      <c r="B695" s="1" t="s">
        <v>1105</v>
      </c>
      <c r="C695" s="26">
        <v>40793</v>
      </c>
      <c r="D695" s="2" t="s">
        <v>604</v>
      </c>
      <c r="E695" s="2" t="s">
        <v>1164</v>
      </c>
      <c r="F695" s="27" t="s">
        <v>1165</v>
      </c>
    </row>
    <row r="696" spans="2:6" ht="102" x14ac:dyDescent="0.2">
      <c r="B696" s="1" t="s">
        <v>1105</v>
      </c>
      <c r="C696" s="26">
        <v>40793</v>
      </c>
      <c r="D696" s="2" t="s">
        <v>934</v>
      </c>
      <c r="E696" s="2" t="s">
        <v>1166</v>
      </c>
      <c r="F696" s="27" t="s">
        <v>1167</v>
      </c>
    </row>
    <row r="697" spans="2:6" ht="25.5" x14ac:dyDescent="0.2">
      <c r="B697" s="1" t="s">
        <v>1105</v>
      </c>
      <c r="C697" s="26">
        <v>40793</v>
      </c>
      <c r="D697" s="2" t="s">
        <v>1109</v>
      </c>
      <c r="E697" s="2" t="s">
        <v>1168</v>
      </c>
      <c r="F697" s="3">
        <v>209950</v>
      </c>
    </row>
    <row r="698" spans="2:6" ht="38.25" x14ac:dyDescent="0.2">
      <c r="B698" s="1" t="s">
        <v>1105</v>
      </c>
      <c r="C698" s="26">
        <v>40793</v>
      </c>
      <c r="D698" s="2" t="s">
        <v>1170</v>
      </c>
      <c r="E698" s="2" t="s">
        <v>1169</v>
      </c>
      <c r="F698" s="3">
        <v>209951</v>
      </c>
    </row>
    <row r="699" spans="2:6" ht="25.5" x14ac:dyDescent="0.2">
      <c r="B699" s="1" t="s">
        <v>1105</v>
      </c>
      <c r="C699" s="26">
        <v>40798</v>
      </c>
      <c r="D699" s="2" t="s">
        <v>911</v>
      </c>
      <c r="E699" s="2" t="s">
        <v>1171</v>
      </c>
      <c r="F699" s="3">
        <v>210011</v>
      </c>
    </row>
    <row r="700" spans="2:6" x14ac:dyDescent="0.2">
      <c r="B700" s="1" t="s">
        <v>1105</v>
      </c>
      <c r="C700" s="26">
        <v>40808</v>
      </c>
      <c r="D700" s="2" t="s">
        <v>1173</v>
      </c>
      <c r="E700" s="2" t="s">
        <v>1172</v>
      </c>
      <c r="F700" s="3">
        <v>210311</v>
      </c>
    </row>
    <row r="701" spans="2:6" x14ac:dyDescent="0.2">
      <c r="B701" s="1" t="s">
        <v>1105</v>
      </c>
      <c r="C701" s="26">
        <v>40820</v>
      </c>
      <c r="D701" s="2" t="s">
        <v>599</v>
      </c>
      <c r="E701" s="2" t="s">
        <v>1174</v>
      </c>
      <c r="F701" s="3">
        <v>210507</v>
      </c>
    </row>
    <row r="702" spans="2:6" ht="38.25" x14ac:dyDescent="0.2">
      <c r="B702" s="1" t="s">
        <v>1105</v>
      </c>
      <c r="C702" s="26">
        <v>40820</v>
      </c>
      <c r="D702" s="2" t="s">
        <v>599</v>
      </c>
      <c r="E702" s="2" t="s">
        <v>1175</v>
      </c>
      <c r="F702" s="3">
        <v>210582</v>
      </c>
    </row>
    <row r="703" spans="2:6" ht="25.5" x14ac:dyDescent="0.2">
      <c r="B703" s="1" t="s">
        <v>1105</v>
      </c>
      <c r="C703" s="26">
        <v>40821</v>
      </c>
      <c r="D703" s="2" t="s">
        <v>911</v>
      </c>
      <c r="E703" s="2" t="s">
        <v>1176</v>
      </c>
      <c r="F703" s="3">
        <v>210691</v>
      </c>
    </row>
    <row r="704" spans="2:6" ht="63.75" x14ac:dyDescent="0.2">
      <c r="B704" s="1" t="s">
        <v>1105</v>
      </c>
      <c r="C704" s="26">
        <v>40821</v>
      </c>
      <c r="D704" s="2" t="s">
        <v>596</v>
      </c>
      <c r="E704" s="2" t="s">
        <v>1177</v>
      </c>
      <c r="F704" s="27" t="s">
        <v>1178</v>
      </c>
    </row>
    <row r="705" spans="2:6" x14ac:dyDescent="0.2">
      <c r="B705" s="1" t="s">
        <v>1105</v>
      </c>
      <c r="C705" s="26">
        <v>40821</v>
      </c>
      <c r="D705" s="2" t="s">
        <v>604</v>
      </c>
      <c r="E705" s="2" t="s">
        <v>1179</v>
      </c>
      <c r="F705" s="3">
        <v>210690</v>
      </c>
    </row>
    <row r="706" spans="2:6" ht="38.25" x14ac:dyDescent="0.2">
      <c r="B706" s="1" t="s">
        <v>1105</v>
      </c>
      <c r="C706" s="26">
        <v>40828</v>
      </c>
      <c r="D706" s="2" t="s">
        <v>911</v>
      </c>
      <c r="E706" s="2" t="s">
        <v>1180</v>
      </c>
      <c r="F706" s="3" t="s">
        <v>66</v>
      </c>
    </row>
    <row r="707" spans="2:6" ht="51" x14ac:dyDescent="0.2">
      <c r="B707" s="1" t="s">
        <v>1105</v>
      </c>
      <c r="C707" s="26">
        <v>40842</v>
      </c>
      <c r="D707" s="2" t="s">
        <v>596</v>
      </c>
      <c r="E707" s="2" t="s">
        <v>1181</v>
      </c>
      <c r="F707" s="27" t="s">
        <v>1182</v>
      </c>
    </row>
    <row r="708" spans="2:6" ht="51" x14ac:dyDescent="0.2">
      <c r="B708" s="1" t="s">
        <v>1105</v>
      </c>
      <c r="C708" s="26">
        <v>40939</v>
      </c>
      <c r="D708" s="2" t="s">
        <v>596</v>
      </c>
      <c r="E708" s="2" t="s">
        <v>1183</v>
      </c>
      <c r="F708" s="27" t="s">
        <v>1184</v>
      </c>
    </row>
    <row r="709" spans="2:6" x14ac:dyDescent="0.2">
      <c r="B709" s="1" t="s">
        <v>1105</v>
      </c>
      <c r="C709" s="26">
        <v>40941</v>
      </c>
      <c r="D709" s="2" t="s">
        <v>599</v>
      </c>
      <c r="E709" s="2" t="s">
        <v>728</v>
      </c>
      <c r="F709" s="27">
        <v>214512</v>
      </c>
    </row>
    <row r="710" spans="2:6" x14ac:dyDescent="0.2">
      <c r="B710" s="1" t="s">
        <v>1105</v>
      </c>
      <c r="C710" s="26">
        <v>40941</v>
      </c>
      <c r="D710" s="2" t="s">
        <v>596</v>
      </c>
      <c r="E710" s="2" t="s">
        <v>190</v>
      </c>
      <c r="F710" s="3">
        <v>215007</v>
      </c>
    </row>
    <row r="711" spans="2:6" x14ac:dyDescent="0.2">
      <c r="B711" s="1" t="s">
        <v>1105</v>
      </c>
      <c r="C711" s="26">
        <v>40942</v>
      </c>
      <c r="D711" s="2" t="s">
        <v>596</v>
      </c>
      <c r="E711" s="2" t="s">
        <v>190</v>
      </c>
      <c r="F711" s="3">
        <v>215008</v>
      </c>
    </row>
    <row r="712" spans="2:6" x14ac:dyDescent="0.2">
      <c r="B712" s="1" t="s">
        <v>1105</v>
      </c>
      <c r="C712" s="26">
        <v>40945</v>
      </c>
      <c r="D712" s="2" t="s">
        <v>599</v>
      </c>
      <c r="E712" s="2" t="s">
        <v>1185</v>
      </c>
      <c r="F712" s="3">
        <v>214741</v>
      </c>
    </row>
    <row r="713" spans="2:6" ht="38.25" x14ac:dyDescent="0.2">
      <c r="B713" s="1" t="s">
        <v>1105</v>
      </c>
      <c r="C713" s="26">
        <v>40988</v>
      </c>
      <c r="D713" s="2" t="s">
        <v>1391</v>
      </c>
      <c r="E713" s="2" t="s">
        <v>1392</v>
      </c>
      <c r="F713" s="3">
        <v>219594</v>
      </c>
    </row>
    <row r="714" spans="2:6" x14ac:dyDescent="0.2">
      <c r="B714" s="1" t="s">
        <v>1105</v>
      </c>
      <c r="C714" s="26">
        <v>40990</v>
      </c>
      <c r="D714" s="2" t="s">
        <v>599</v>
      </c>
      <c r="E714" s="2" t="s">
        <v>236</v>
      </c>
      <c r="F714" s="3">
        <v>219626</v>
      </c>
    </row>
    <row r="715" spans="2:6" ht="51" x14ac:dyDescent="0.2">
      <c r="B715" s="1" t="s">
        <v>1105</v>
      </c>
      <c r="C715" s="26">
        <v>40998</v>
      </c>
      <c r="D715" s="2" t="s">
        <v>596</v>
      </c>
      <c r="E715" s="2" t="s">
        <v>1393</v>
      </c>
      <c r="F715" s="27" t="s">
        <v>1394</v>
      </c>
    </row>
    <row r="716" spans="2:6" x14ac:dyDescent="0.2">
      <c r="B716" s="1" t="s">
        <v>1105</v>
      </c>
      <c r="C716" s="26">
        <v>41015</v>
      </c>
      <c r="D716" s="2" t="s">
        <v>599</v>
      </c>
      <c r="E716" s="2" t="s">
        <v>728</v>
      </c>
      <c r="F716" s="3">
        <v>222040</v>
      </c>
    </row>
    <row r="717" spans="2:6" x14ac:dyDescent="0.2">
      <c r="B717" s="1" t="s">
        <v>1105</v>
      </c>
      <c r="C717" s="26">
        <v>41030</v>
      </c>
      <c r="D717" s="2" t="s">
        <v>599</v>
      </c>
      <c r="E717" s="2" t="s">
        <v>1395</v>
      </c>
      <c r="F717" s="3">
        <v>223934</v>
      </c>
    </row>
    <row r="718" spans="2:6" x14ac:dyDescent="0.2">
      <c r="B718" s="1" t="s">
        <v>1105</v>
      </c>
      <c r="C718" s="26">
        <v>41068</v>
      </c>
      <c r="D718" s="2" t="s">
        <v>367</v>
      </c>
      <c r="E718" s="2" t="s">
        <v>601</v>
      </c>
      <c r="F718" s="3">
        <v>227516</v>
      </c>
    </row>
    <row r="719" spans="2:6" x14ac:dyDescent="0.2">
      <c r="B719" s="1" t="s">
        <v>1105</v>
      </c>
      <c r="C719" s="26">
        <v>41068</v>
      </c>
      <c r="D719" s="2" t="s">
        <v>1139</v>
      </c>
      <c r="E719" s="2" t="s">
        <v>1550</v>
      </c>
      <c r="F719" s="3" t="s">
        <v>1551</v>
      </c>
    </row>
    <row r="720" spans="2:6" x14ac:dyDescent="0.2">
      <c r="B720" s="1" t="s">
        <v>1105</v>
      </c>
      <c r="C720" s="26">
        <v>41068</v>
      </c>
      <c r="D720" s="2" t="s">
        <v>598</v>
      </c>
      <c r="E720" s="2" t="s">
        <v>601</v>
      </c>
      <c r="F720" s="3">
        <v>227521</v>
      </c>
    </row>
    <row r="721" spans="1:6" x14ac:dyDescent="0.2">
      <c r="B721" s="1" t="s">
        <v>1105</v>
      </c>
      <c r="C721" s="26">
        <v>41068</v>
      </c>
      <c r="D721" s="2" t="s">
        <v>414</v>
      </c>
      <c r="E721" s="2" t="s">
        <v>601</v>
      </c>
      <c r="F721" s="3">
        <v>227522</v>
      </c>
    </row>
    <row r="722" spans="1:6" x14ac:dyDescent="0.2">
      <c r="B722" s="1" t="s">
        <v>1105</v>
      </c>
      <c r="C722" s="26">
        <v>41071</v>
      </c>
      <c r="D722" s="2" t="s">
        <v>1552</v>
      </c>
      <c r="E722" s="2" t="s">
        <v>601</v>
      </c>
      <c r="F722" s="3">
        <v>227525</v>
      </c>
    </row>
    <row r="723" spans="1:6" x14ac:dyDescent="0.2">
      <c r="B723" s="1" t="s">
        <v>1105</v>
      </c>
      <c r="C723" s="26">
        <v>41071</v>
      </c>
      <c r="D723" s="2" t="s">
        <v>911</v>
      </c>
      <c r="E723" s="2" t="s">
        <v>601</v>
      </c>
      <c r="F723" s="3">
        <v>227525</v>
      </c>
    </row>
    <row r="724" spans="1:6" x14ac:dyDescent="0.2">
      <c r="B724" s="1" t="s">
        <v>1105</v>
      </c>
      <c r="C724" s="26">
        <v>41089</v>
      </c>
      <c r="D724" s="2" t="s">
        <v>596</v>
      </c>
      <c r="E724" s="2" t="s">
        <v>1553</v>
      </c>
      <c r="F724" s="3">
        <v>230846</v>
      </c>
    </row>
    <row r="725" spans="1:6" x14ac:dyDescent="0.2">
      <c r="B725" s="1" t="s">
        <v>1105</v>
      </c>
      <c r="C725" s="26">
        <v>41318</v>
      </c>
      <c r="D725" s="2" t="s">
        <v>599</v>
      </c>
      <c r="E725" s="2" t="s">
        <v>1554</v>
      </c>
      <c r="F725" s="3">
        <v>241946</v>
      </c>
    </row>
    <row r="726" spans="1:6" x14ac:dyDescent="0.2">
      <c r="C726" s="26"/>
      <c r="D726" s="100"/>
      <c r="E726" s="100"/>
      <c r="F726" s="3"/>
    </row>
    <row r="727" spans="1:6" x14ac:dyDescent="0.2">
      <c r="A727" s="21"/>
      <c r="B727" s="21"/>
      <c r="C727" s="21"/>
      <c r="D727" s="21"/>
      <c r="E727" s="21"/>
      <c r="F727" s="21"/>
    </row>
    <row r="728" spans="1:6" x14ac:dyDescent="0.2">
      <c r="A728" s="16" t="s">
        <v>2513</v>
      </c>
      <c r="C728" s="26"/>
      <c r="D728" s="100"/>
      <c r="E728" s="100"/>
      <c r="F728" s="3"/>
    </row>
    <row r="729" spans="1:6" x14ac:dyDescent="0.2">
      <c r="C729" s="101" t="s">
        <v>2514</v>
      </c>
      <c r="D729" s="100"/>
      <c r="E729" s="100"/>
      <c r="F729" s="3"/>
    </row>
    <row r="730" spans="1:6" x14ac:dyDescent="0.2">
      <c r="C730" s="26"/>
      <c r="E730" s="2"/>
      <c r="F730" s="3"/>
    </row>
    <row r="731" spans="1:6" x14ac:dyDescent="0.2">
      <c r="A731" s="21"/>
      <c r="B731" s="21"/>
      <c r="C731" s="21"/>
      <c r="D731" s="21"/>
      <c r="E731" s="21"/>
      <c r="F731" s="21"/>
    </row>
    <row r="732" spans="1:6" x14ac:dyDescent="0.2">
      <c r="A732" s="16" t="s">
        <v>1564</v>
      </c>
      <c r="E732" s="2"/>
      <c r="F732" s="3"/>
    </row>
    <row r="733" spans="1:6" ht="25.5" x14ac:dyDescent="0.2">
      <c r="B733" s="1" t="s">
        <v>1565</v>
      </c>
      <c r="C733" s="26">
        <v>40984</v>
      </c>
      <c r="D733" s="2" t="s">
        <v>596</v>
      </c>
      <c r="E733" s="2" t="s">
        <v>1566</v>
      </c>
      <c r="F733" s="3" t="s">
        <v>1567</v>
      </c>
    </row>
    <row r="734" spans="1:6" x14ac:dyDescent="0.2">
      <c r="B734" s="1" t="s">
        <v>1565</v>
      </c>
      <c r="C734" s="26">
        <v>40990</v>
      </c>
      <c r="D734" s="2" t="s">
        <v>598</v>
      </c>
      <c r="E734" s="2" t="s">
        <v>601</v>
      </c>
      <c r="F734" s="3">
        <v>219844</v>
      </c>
    </row>
    <row r="735" spans="1:6" ht="25.5" x14ac:dyDescent="0.2">
      <c r="B735" s="1" t="s">
        <v>1565</v>
      </c>
      <c r="C735" s="26">
        <v>40998</v>
      </c>
      <c r="D735" s="2" t="s">
        <v>599</v>
      </c>
      <c r="E735" s="2" t="s">
        <v>1568</v>
      </c>
      <c r="F735" s="3">
        <v>220279</v>
      </c>
    </row>
    <row r="736" spans="1:6" x14ac:dyDescent="0.2">
      <c r="B736" s="1" t="s">
        <v>1565</v>
      </c>
      <c r="C736" s="26">
        <v>41018</v>
      </c>
      <c r="D736" s="2" t="s">
        <v>1314</v>
      </c>
      <c r="E736" s="2" t="s">
        <v>601</v>
      </c>
      <c r="F736" s="3">
        <v>223082</v>
      </c>
    </row>
    <row r="737" spans="1:6" x14ac:dyDescent="0.2">
      <c r="B737" s="1" t="s">
        <v>1565</v>
      </c>
      <c r="C737" s="26">
        <v>41033</v>
      </c>
      <c r="D737" s="2" t="s">
        <v>385</v>
      </c>
      <c r="E737" s="2" t="s">
        <v>601</v>
      </c>
      <c r="F737" s="3">
        <v>224870</v>
      </c>
    </row>
    <row r="738" spans="1:6" x14ac:dyDescent="0.2">
      <c r="B738" s="1" t="s">
        <v>1565</v>
      </c>
      <c r="C738" s="26">
        <v>41052</v>
      </c>
      <c r="D738" s="2" t="s">
        <v>599</v>
      </c>
      <c r="E738" s="2" t="s">
        <v>236</v>
      </c>
      <c r="F738" s="3">
        <v>226223</v>
      </c>
    </row>
    <row r="739" spans="1:6" x14ac:dyDescent="0.2">
      <c r="C739" s="26"/>
      <c r="D739" s="100"/>
      <c r="E739" s="100"/>
      <c r="F739" s="3"/>
    </row>
    <row r="740" spans="1:6" x14ac:dyDescent="0.2">
      <c r="A740" s="21"/>
      <c r="B740" s="21"/>
      <c r="C740" s="21"/>
      <c r="D740" s="21"/>
      <c r="E740" s="21"/>
      <c r="F740" s="21"/>
    </row>
    <row r="741" spans="1:6" x14ac:dyDescent="0.2">
      <c r="A741" s="16" t="s">
        <v>2517</v>
      </c>
      <c r="C741" s="26"/>
      <c r="D741" s="100"/>
      <c r="E741" s="100"/>
      <c r="F741" s="3"/>
    </row>
    <row r="742" spans="1:6" x14ac:dyDescent="0.2">
      <c r="C742" s="101" t="s">
        <v>2518</v>
      </c>
      <c r="D742" s="100"/>
      <c r="E742" s="100"/>
      <c r="F742" s="3"/>
    </row>
    <row r="743" spans="1:6" x14ac:dyDescent="0.2">
      <c r="C743" s="26"/>
      <c r="D743" s="100"/>
      <c r="E743" s="100"/>
      <c r="F743" s="3"/>
    </row>
    <row r="744" spans="1:6" x14ac:dyDescent="0.2">
      <c r="C744" s="26"/>
      <c r="D744" s="100"/>
      <c r="E744" s="100"/>
      <c r="F744" s="3"/>
    </row>
    <row r="745" spans="1:6" x14ac:dyDescent="0.2">
      <c r="C745" s="26"/>
      <c r="E745" s="2"/>
      <c r="F745" s="3"/>
    </row>
    <row r="746" spans="1:6" x14ac:dyDescent="0.2">
      <c r="A746" s="21"/>
      <c r="B746" s="21"/>
      <c r="C746" s="21"/>
      <c r="D746" s="21"/>
      <c r="E746" s="21"/>
      <c r="F746" s="21"/>
    </row>
    <row r="747" spans="1:6" x14ac:dyDescent="0.2">
      <c r="A747" s="16" t="s">
        <v>1589</v>
      </c>
      <c r="E747" s="2"/>
      <c r="F747" s="3"/>
    </row>
    <row r="748" spans="1:6" x14ac:dyDescent="0.2">
      <c r="B748" s="1" t="s">
        <v>1590</v>
      </c>
      <c r="C748" s="26">
        <v>41012</v>
      </c>
      <c r="D748" s="2" t="s">
        <v>596</v>
      </c>
      <c r="E748" s="2" t="s">
        <v>1591</v>
      </c>
      <c r="F748" s="3" t="s">
        <v>1592</v>
      </c>
    </row>
    <row r="749" spans="1:6" x14ac:dyDescent="0.2">
      <c r="B749" s="1" t="s">
        <v>1590</v>
      </c>
      <c r="C749" s="26">
        <v>41031</v>
      </c>
      <c r="D749" s="2" t="s">
        <v>598</v>
      </c>
      <c r="E749" s="2" t="s">
        <v>601</v>
      </c>
      <c r="F749" s="3">
        <v>224594</v>
      </c>
    </row>
    <row r="750" spans="1:6" x14ac:dyDescent="0.2">
      <c r="B750" s="1" t="s">
        <v>1590</v>
      </c>
      <c r="C750" s="26">
        <v>41031</v>
      </c>
      <c r="D750" s="2" t="s">
        <v>911</v>
      </c>
      <c r="E750" s="2" t="s">
        <v>601</v>
      </c>
      <c r="F750" s="3">
        <v>224644</v>
      </c>
    </row>
    <row r="751" spans="1:6" x14ac:dyDescent="0.2">
      <c r="B751" s="1" t="s">
        <v>1590</v>
      </c>
      <c r="C751" s="26">
        <v>41044</v>
      </c>
      <c r="D751" s="2" t="s">
        <v>599</v>
      </c>
      <c r="E751" s="2" t="s">
        <v>607</v>
      </c>
      <c r="F751" s="3">
        <v>225511</v>
      </c>
    </row>
    <row r="752" spans="1:6" ht="46.35" customHeight="1" x14ac:dyDescent="0.2">
      <c r="B752" s="1" t="s">
        <v>1590</v>
      </c>
      <c r="C752" s="26">
        <v>41884</v>
      </c>
      <c r="D752" s="2" t="s">
        <v>596</v>
      </c>
      <c r="E752" s="2" t="s">
        <v>1593</v>
      </c>
      <c r="F752" s="3" t="s">
        <v>1594</v>
      </c>
    </row>
    <row r="753" spans="1:6" x14ac:dyDescent="0.2">
      <c r="B753" s="1" t="s">
        <v>1590</v>
      </c>
      <c r="C753" s="26">
        <v>41892</v>
      </c>
      <c r="D753" s="2" t="s">
        <v>598</v>
      </c>
      <c r="E753" s="2" t="s">
        <v>601</v>
      </c>
      <c r="F753" s="3">
        <v>260395</v>
      </c>
    </row>
    <row r="754" spans="1:6" x14ac:dyDescent="0.2">
      <c r="B754" s="1" t="s">
        <v>1590</v>
      </c>
      <c r="C754" s="26">
        <v>41892</v>
      </c>
      <c r="D754" s="2" t="s">
        <v>911</v>
      </c>
      <c r="E754" s="2" t="s">
        <v>601</v>
      </c>
      <c r="F754" s="3">
        <v>260406</v>
      </c>
    </row>
    <row r="755" spans="1:6" x14ac:dyDescent="0.2">
      <c r="B755" s="1" t="s">
        <v>1590</v>
      </c>
      <c r="C755" s="26">
        <v>41892</v>
      </c>
      <c r="D755" s="2" t="s">
        <v>596</v>
      </c>
      <c r="E755" s="2" t="s">
        <v>601</v>
      </c>
      <c r="F755" s="3">
        <v>260548</v>
      </c>
    </row>
    <row r="756" spans="1:6" ht="25.5" x14ac:dyDescent="0.2">
      <c r="B756" s="1" t="s">
        <v>1590</v>
      </c>
      <c r="C756" s="26">
        <v>41892</v>
      </c>
      <c r="D756" s="2" t="s">
        <v>596</v>
      </c>
      <c r="E756" s="2" t="s">
        <v>1595</v>
      </c>
      <c r="F756" s="3" t="s">
        <v>1596</v>
      </c>
    </row>
    <row r="757" spans="1:6" x14ac:dyDescent="0.2">
      <c r="B757" s="1" t="s">
        <v>1590</v>
      </c>
      <c r="C757" s="26">
        <v>41893</v>
      </c>
      <c r="D757" s="2" t="s">
        <v>1597</v>
      </c>
      <c r="E757" s="2" t="s">
        <v>601</v>
      </c>
      <c r="F757" s="3">
        <v>260576</v>
      </c>
    </row>
    <row r="758" spans="1:6" x14ac:dyDescent="0.2">
      <c r="B758" s="1" t="s">
        <v>1590</v>
      </c>
      <c r="C758" s="26">
        <v>41894</v>
      </c>
      <c r="D758" s="2" t="s">
        <v>599</v>
      </c>
      <c r="E758" s="2" t="s">
        <v>607</v>
      </c>
      <c r="F758" s="3">
        <v>250589</v>
      </c>
    </row>
    <row r="759" spans="1:6" x14ac:dyDescent="0.2">
      <c r="B759" s="1" t="s">
        <v>1590</v>
      </c>
      <c r="C759" s="26">
        <v>41936</v>
      </c>
      <c r="D759" s="2" t="s">
        <v>596</v>
      </c>
      <c r="E759" s="2" t="s">
        <v>601</v>
      </c>
      <c r="F759" s="3">
        <v>261657</v>
      </c>
    </row>
    <row r="760" spans="1:6" x14ac:dyDescent="0.2">
      <c r="B760" s="1" t="s">
        <v>1590</v>
      </c>
      <c r="C760" s="26">
        <v>41956</v>
      </c>
      <c r="D760" s="2" t="s">
        <v>598</v>
      </c>
      <c r="E760" s="2" t="s">
        <v>601</v>
      </c>
      <c r="F760" s="3">
        <v>262066</v>
      </c>
    </row>
    <row r="761" spans="1:6" x14ac:dyDescent="0.2">
      <c r="B761" s="1" t="s">
        <v>1590</v>
      </c>
      <c r="C761" s="26">
        <v>41962</v>
      </c>
      <c r="D761" s="2" t="s">
        <v>598</v>
      </c>
      <c r="E761" s="2" t="s">
        <v>601</v>
      </c>
      <c r="F761" s="3">
        <v>262122</v>
      </c>
    </row>
    <row r="762" spans="1:6" x14ac:dyDescent="0.2">
      <c r="B762" s="1" t="s">
        <v>1590</v>
      </c>
      <c r="C762" s="26">
        <v>42012</v>
      </c>
      <c r="D762" s="2" t="s">
        <v>599</v>
      </c>
      <c r="E762" s="2" t="s">
        <v>607</v>
      </c>
      <c r="F762" s="3">
        <v>262925</v>
      </c>
    </row>
    <row r="763" spans="1:6" ht="25.5" x14ac:dyDescent="0.2">
      <c r="B763" s="1" t="s">
        <v>1590</v>
      </c>
      <c r="C763" s="26">
        <v>42185</v>
      </c>
      <c r="D763" s="2" t="s">
        <v>596</v>
      </c>
      <c r="E763" s="2" t="s">
        <v>1598</v>
      </c>
      <c r="F763" s="3">
        <v>267197</v>
      </c>
    </row>
    <row r="764" spans="1:6" x14ac:dyDescent="0.2">
      <c r="B764" s="1" t="s">
        <v>1590</v>
      </c>
      <c r="C764" s="26">
        <v>42200</v>
      </c>
      <c r="D764" s="2" t="s">
        <v>598</v>
      </c>
      <c r="E764" s="2" t="s">
        <v>601</v>
      </c>
      <c r="F764" s="3">
        <v>267471</v>
      </c>
    </row>
    <row r="765" spans="1:6" x14ac:dyDescent="0.2">
      <c r="C765" s="26"/>
      <c r="E765" s="2"/>
      <c r="F765" s="3"/>
    </row>
    <row r="766" spans="1:6" x14ac:dyDescent="0.2">
      <c r="A766" s="21"/>
      <c r="B766" s="21"/>
      <c r="C766" s="21"/>
      <c r="D766" s="21"/>
      <c r="E766" s="21"/>
      <c r="F766" s="21"/>
    </row>
    <row r="767" spans="1:6" x14ac:dyDescent="0.2">
      <c r="A767" s="16" t="s">
        <v>2515</v>
      </c>
      <c r="E767" s="2"/>
      <c r="F767" s="3"/>
    </row>
    <row r="768" spans="1:6" x14ac:dyDescent="0.2">
      <c r="B768" s="1" t="s">
        <v>1569</v>
      </c>
      <c r="C768" s="26">
        <v>41255</v>
      </c>
      <c r="D768" s="2" t="s">
        <v>596</v>
      </c>
      <c r="E768" s="2" t="s">
        <v>1570</v>
      </c>
      <c r="F768" s="3" t="s">
        <v>1571</v>
      </c>
    </row>
    <row r="769" spans="1:6" x14ac:dyDescent="0.2">
      <c r="B769" s="1" t="s">
        <v>1569</v>
      </c>
      <c r="C769" s="26">
        <v>41283</v>
      </c>
      <c r="D769" s="2" t="s">
        <v>911</v>
      </c>
      <c r="E769" s="2" t="s">
        <v>601</v>
      </c>
      <c r="F769" s="3">
        <v>240893</v>
      </c>
    </row>
    <row r="770" spans="1:6" x14ac:dyDescent="0.2">
      <c r="B770" s="1" t="s">
        <v>1569</v>
      </c>
      <c r="C770" s="26">
        <v>41285</v>
      </c>
      <c r="D770" s="2" t="s">
        <v>598</v>
      </c>
      <c r="E770" s="2" t="s">
        <v>601</v>
      </c>
      <c r="F770" s="3">
        <v>241116</v>
      </c>
    </row>
    <row r="771" spans="1:6" x14ac:dyDescent="0.2">
      <c r="B771" s="1" t="s">
        <v>1569</v>
      </c>
      <c r="C771" s="26">
        <v>41289</v>
      </c>
      <c r="D771" s="2" t="s">
        <v>599</v>
      </c>
      <c r="E771" s="2" t="s">
        <v>607</v>
      </c>
      <c r="F771" s="3">
        <v>241186</v>
      </c>
    </row>
    <row r="772" spans="1:6" x14ac:dyDescent="0.2">
      <c r="B772" s="1" t="s">
        <v>1569</v>
      </c>
      <c r="C772" s="26">
        <v>41290</v>
      </c>
      <c r="D772" s="2" t="s">
        <v>599</v>
      </c>
      <c r="E772" s="2" t="s">
        <v>1572</v>
      </c>
      <c r="F772" s="3">
        <v>241215</v>
      </c>
    </row>
    <row r="773" spans="1:6" x14ac:dyDescent="0.2">
      <c r="C773" s="26"/>
      <c r="E773" s="2"/>
      <c r="F773" s="3"/>
    </row>
    <row r="774" spans="1:6" x14ac:dyDescent="0.2">
      <c r="A774" s="21"/>
      <c r="B774" s="21"/>
      <c r="C774" s="21"/>
      <c r="D774" s="21"/>
      <c r="E774" s="21"/>
      <c r="F774" s="21"/>
    </row>
    <row r="775" spans="1:6" x14ac:dyDescent="0.2">
      <c r="A775" s="16" t="s">
        <v>1599</v>
      </c>
      <c r="E775" s="2"/>
      <c r="F775" s="3"/>
    </row>
    <row r="776" spans="1:6" x14ac:dyDescent="0.2">
      <c r="B776" s="1" t="s">
        <v>1600</v>
      </c>
      <c r="C776" s="26">
        <v>41255</v>
      </c>
      <c r="D776" s="2" t="s">
        <v>596</v>
      </c>
      <c r="E776" s="2" t="s">
        <v>1601</v>
      </c>
      <c r="F776" s="3">
        <v>240166</v>
      </c>
    </row>
    <row r="777" spans="1:6" x14ac:dyDescent="0.2">
      <c r="B777" s="1" t="s">
        <v>1600</v>
      </c>
      <c r="C777" s="26">
        <v>41285</v>
      </c>
      <c r="D777" s="2" t="s">
        <v>598</v>
      </c>
      <c r="E777" s="2" t="s">
        <v>601</v>
      </c>
      <c r="F777" s="3">
        <v>241115</v>
      </c>
    </row>
    <row r="778" spans="1:6" x14ac:dyDescent="0.2">
      <c r="B778" s="1" t="s">
        <v>1600</v>
      </c>
      <c r="C778" s="26">
        <v>41289</v>
      </c>
      <c r="D778" s="2" t="s">
        <v>599</v>
      </c>
      <c r="E778" s="2" t="s">
        <v>607</v>
      </c>
      <c r="F778" s="3">
        <v>241185</v>
      </c>
    </row>
    <row r="779" spans="1:6" x14ac:dyDescent="0.2">
      <c r="B779" s="1" t="s">
        <v>1600</v>
      </c>
      <c r="C779" s="26">
        <v>41290</v>
      </c>
      <c r="D779" s="2" t="s">
        <v>599</v>
      </c>
      <c r="E779" s="2" t="s">
        <v>1572</v>
      </c>
      <c r="F779" s="3">
        <v>241216</v>
      </c>
    </row>
    <row r="780" spans="1:6" x14ac:dyDescent="0.2">
      <c r="E780" s="2"/>
      <c r="F780" s="3"/>
    </row>
    <row r="781" spans="1:6" x14ac:dyDescent="0.2">
      <c r="A781" s="21"/>
      <c r="B781" s="21"/>
      <c r="C781" s="21"/>
      <c r="D781" s="21"/>
      <c r="E781" s="21"/>
      <c r="F781" s="21"/>
    </row>
    <row r="782" spans="1:6" x14ac:dyDescent="0.2">
      <c r="A782" s="16" t="s">
        <v>1555</v>
      </c>
      <c r="E782" s="2"/>
      <c r="F782" s="3"/>
    </row>
    <row r="783" spans="1:6" ht="51" x14ac:dyDescent="0.2">
      <c r="B783" s="1" t="s">
        <v>1602</v>
      </c>
      <c r="C783" s="26">
        <v>41394</v>
      </c>
      <c r="D783" s="2" t="s">
        <v>596</v>
      </c>
      <c r="E783" s="2" t="s">
        <v>1556</v>
      </c>
      <c r="F783" s="3" t="s">
        <v>1557</v>
      </c>
    </row>
    <row r="784" spans="1:6" ht="25.5" x14ac:dyDescent="0.2">
      <c r="B784" s="1" t="s">
        <v>1602</v>
      </c>
      <c r="C784" s="26">
        <v>41428</v>
      </c>
      <c r="D784" s="2" t="s">
        <v>599</v>
      </c>
      <c r="E784" s="2" t="s">
        <v>1558</v>
      </c>
      <c r="F784" s="3">
        <v>244382</v>
      </c>
    </row>
    <row r="785" spans="2:6" ht="25.5" x14ac:dyDescent="0.2">
      <c r="B785" s="1" t="s">
        <v>1602</v>
      </c>
      <c r="C785" s="26">
        <v>41428</v>
      </c>
      <c r="D785" s="2" t="s">
        <v>596</v>
      </c>
      <c r="E785" s="2" t="s">
        <v>1559</v>
      </c>
      <c r="F785" s="3" t="s">
        <v>1560</v>
      </c>
    </row>
    <row r="786" spans="2:6" ht="38.25" x14ac:dyDescent="0.2">
      <c r="B786" s="1" t="s">
        <v>1602</v>
      </c>
      <c r="C786" s="26">
        <v>41450</v>
      </c>
      <c r="D786" s="2" t="s">
        <v>407</v>
      </c>
      <c r="E786" s="2" t="s">
        <v>1561</v>
      </c>
      <c r="F786" s="3">
        <v>245361</v>
      </c>
    </row>
    <row r="787" spans="2:6" x14ac:dyDescent="0.2">
      <c r="B787" s="1" t="s">
        <v>1602</v>
      </c>
      <c r="C787" s="26">
        <v>41526</v>
      </c>
      <c r="D787" s="2" t="s">
        <v>780</v>
      </c>
      <c r="E787" s="2" t="s">
        <v>601</v>
      </c>
      <c r="F787" s="3">
        <v>246976</v>
      </c>
    </row>
    <row r="788" spans="2:6" x14ac:dyDescent="0.2">
      <c r="B788" s="1" t="s">
        <v>1602</v>
      </c>
      <c r="C788" s="26">
        <v>41526</v>
      </c>
      <c r="D788" s="2" t="s">
        <v>911</v>
      </c>
      <c r="E788" s="2" t="s">
        <v>601</v>
      </c>
      <c r="F788" s="3">
        <v>246986</v>
      </c>
    </row>
    <row r="789" spans="2:6" x14ac:dyDescent="0.2">
      <c r="B789" s="1" t="s">
        <v>1602</v>
      </c>
      <c r="C789" s="26">
        <v>41526</v>
      </c>
      <c r="D789" s="2" t="s">
        <v>1137</v>
      </c>
      <c r="E789" s="2" t="s">
        <v>1550</v>
      </c>
      <c r="F789" s="78" t="s">
        <v>1603</v>
      </c>
    </row>
    <row r="790" spans="2:6" x14ac:dyDescent="0.2">
      <c r="B790" s="1" t="s">
        <v>1602</v>
      </c>
      <c r="C790" s="26">
        <v>41526</v>
      </c>
      <c r="D790" s="2" t="s">
        <v>1604</v>
      </c>
      <c r="E790" s="2" t="s">
        <v>601</v>
      </c>
      <c r="F790" s="3">
        <v>246991</v>
      </c>
    </row>
    <row r="791" spans="2:6" ht="38.25" x14ac:dyDescent="0.2">
      <c r="B791" s="1" t="s">
        <v>1602</v>
      </c>
      <c r="C791" s="26">
        <v>41526</v>
      </c>
      <c r="D791" s="2" t="s">
        <v>1139</v>
      </c>
      <c r="E791" s="2" t="s">
        <v>1550</v>
      </c>
      <c r="F791" s="27" t="s">
        <v>1605</v>
      </c>
    </row>
    <row r="792" spans="2:6" x14ac:dyDescent="0.2">
      <c r="B792" s="1" t="s">
        <v>1602</v>
      </c>
      <c r="C792" s="26">
        <v>41526</v>
      </c>
      <c r="D792" s="2" t="s">
        <v>598</v>
      </c>
      <c r="E792" s="2" t="s">
        <v>1550</v>
      </c>
      <c r="F792" s="3" t="s">
        <v>1606</v>
      </c>
    </row>
    <row r="793" spans="2:6" x14ac:dyDescent="0.2">
      <c r="B793" s="1" t="s">
        <v>1602</v>
      </c>
      <c r="C793" s="26">
        <v>41527</v>
      </c>
      <c r="D793" s="2" t="s">
        <v>598</v>
      </c>
      <c r="E793" s="2" t="s">
        <v>601</v>
      </c>
      <c r="F793" s="3">
        <v>247012</v>
      </c>
    </row>
    <row r="794" spans="2:6" x14ac:dyDescent="0.2">
      <c r="B794" s="1" t="s">
        <v>1602</v>
      </c>
      <c r="C794" s="26">
        <v>41527</v>
      </c>
      <c r="D794" s="2" t="s">
        <v>934</v>
      </c>
      <c r="E794" s="2" t="s">
        <v>601</v>
      </c>
      <c r="F794" s="3">
        <v>247013</v>
      </c>
    </row>
    <row r="795" spans="2:6" x14ac:dyDescent="0.2">
      <c r="B795" s="1" t="s">
        <v>1602</v>
      </c>
      <c r="C795" s="26">
        <v>41558</v>
      </c>
      <c r="D795" s="2" t="s">
        <v>911</v>
      </c>
      <c r="E795" s="2" t="s">
        <v>601</v>
      </c>
      <c r="F795" s="3">
        <v>247859</v>
      </c>
    </row>
    <row r="796" spans="2:6" x14ac:dyDescent="0.2">
      <c r="B796" s="1" t="s">
        <v>1602</v>
      </c>
      <c r="C796" s="26">
        <v>41558</v>
      </c>
      <c r="D796" s="2" t="s">
        <v>1137</v>
      </c>
      <c r="E796" s="2" t="s">
        <v>601</v>
      </c>
      <c r="F796" s="3">
        <v>247869</v>
      </c>
    </row>
    <row r="797" spans="2:6" x14ac:dyDescent="0.2">
      <c r="B797" s="1" t="s">
        <v>1602</v>
      </c>
      <c r="C797" s="26">
        <v>41558</v>
      </c>
      <c r="D797" s="2" t="s">
        <v>1139</v>
      </c>
      <c r="E797" s="2" t="s">
        <v>1586</v>
      </c>
      <c r="F797" s="3">
        <v>247872</v>
      </c>
    </row>
    <row r="798" spans="2:6" x14ac:dyDescent="0.2">
      <c r="B798" s="1" t="s">
        <v>1602</v>
      </c>
      <c r="C798" s="26">
        <v>41558</v>
      </c>
      <c r="D798" s="2" t="s">
        <v>596</v>
      </c>
      <c r="E798" s="2" t="s">
        <v>1586</v>
      </c>
      <c r="F798" s="3" t="s">
        <v>1607</v>
      </c>
    </row>
    <row r="799" spans="2:6" x14ac:dyDescent="0.2">
      <c r="B799" s="1" t="s">
        <v>1602</v>
      </c>
      <c r="C799" s="26">
        <v>41564</v>
      </c>
      <c r="D799" s="2" t="s">
        <v>1137</v>
      </c>
      <c r="E799" s="2" t="s">
        <v>1586</v>
      </c>
      <c r="F799" s="3" t="s">
        <v>1608</v>
      </c>
    </row>
    <row r="800" spans="2:6" x14ac:dyDescent="0.2">
      <c r="B800" s="1" t="s">
        <v>1602</v>
      </c>
      <c r="C800" s="26">
        <v>41564</v>
      </c>
      <c r="D800" s="2" t="s">
        <v>1139</v>
      </c>
      <c r="E800" s="2" t="s">
        <v>601</v>
      </c>
      <c r="F800" s="3">
        <v>248043</v>
      </c>
    </row>
    <row r="801" spans="1:6" x14ac:dyDescent="0.2">
      <c r="B801" s="1" t="s">
        <v>1602</v>
      </c>
      <c r="C801" s="26">
        <v>41641</v>
      </c>
      <c r="D801" s="2" t="s">
        <v>599</v>
      </c>
      <c r="E801" s="2" t="s">
        <v>236</v>
      </c>
      <c r="F801" s="3">
        <v>249622</v>
      </c>
    </row>
    <row r="802" spans="1:6" ht="51" x14ac:dyDescent="0.2">
      <c r="B802" s="1" t="s">
        <v>1602</v>
      </c>
      <c r="C802" s="26">
        <v>41655</v>
      </c>
      <c r="D802" s="2" t="s">
        <v>596</v>
      </c>
      <c r="E802" s="2" t="s">
        <v>1609</v>
      </c>
      <c r="F802" s="27" t="s">
        <v>1610</v>
      </c>
    </row>
    <row r="803" spans="1:6" ht="25.5" x14ac:dyDescent="0.2">
      <c r="B803" s="1" t="s">
        <v>1602</v>
      </c>
      <c r="C803" s="26">
        <v>41729</v>
      </c>
      <c r="D803" s="2" t="s">
        <v>596</v>
      </c>
      <c r="E803" s="2" t="s">
        <v>1611</v>
      </c>
      <c r="F803" s="27" t="s">
        <v>1612</v>
      </c>
    </row>
    <row r="804" spans="1:6" x14ac:dyDescent="0.2">
      <c r="B804" s="1" t="s">
        <v>1602</v>
      </c>
      <c r="C804" s="26">
        <v>41745</v>
      </c>
      <c r="D804" s="2" t="s">
        <v>599</v>
      </c>
      <c r="E804" s="2" t="s">
        <v>729</v>
      </c>
      <c r="F804" s="3">
        <v>253028</v>
      </c>
    </row>
    <row r="805" spans="1:6" x14ac:dyDescent="0.2">
      <c r="B805" s="1" t="s">
        <v>1602</v>
      </c>
      <c r="C805" s="26">
        <v>41810</v>
      </c>
      <c r="D805" s="2" t="s">
        <v>598</v>
      </c>
      <c r="E805" s="2" t="s">
        <v>601</v>
      </c>
      <c r="F805" s="3">
        <v>257148</v>
      </c>
    </row>
    <row r="806" spans="1:6" x14ac:dyDescent="0.2">
      <c r="B806" s="1" t="s">
        <v>1602</v>
      </c>
      <c r="C806" s="26">
        <v>41810</v>
      </c>
      <c r="D806" s="2" t="s">
        <v>911</v>
      </c>
      <c r="E806" s="2" t="s">
        <v>601</v>
      </c>
      <c r="F806" s="3">
        <v>257149</v>
      </c>
    </row>
    <row r="807" spans="1:6" x14ac:dyDescent="0.2">
      <c r="B807" s="1" t="s">
        <v>1602</v>
      </c>
      <c r="C807" s="26">
        <v>41835</v>
      </c>
      <c r="D807" s="2" t="s">
        <v>596</v>
      </c>
      <c r="E807" s="2" t="s">
        <v>1586</v>
      </c>
      <c r="F807" s="3">
        <v>258278</v>
      </c>
    </row>
    <row r="808" spans="1:6" x14ac:dyDescent="0.2">
      <c r="E808" s="2"/>
      <c r="F808" s="3"/>
    </row>
    <row r="809" spans="1:6" x14ac:dyDescent="0.2">
      <c r="A809" s="21"/>
      <c r="B809" s="21"/>
      <c r="C809" s="21"/>
      <c r="D809" s="21"/>
      <c r="E809" s="21"/>
      <c r="F809" s="21"/>
    </row>
    <row r="810" spans="1:6" x14ac:dyDescent="0.2">
      <c r="A810" s="125" t="s">
        <v>1613</v>
      </c>
      <c r="B810" s="126"/>
      <c r="C810" s="126"/>
      <c r="D810" s="126"/>
      <c r="E810" s="126"/>
      <c r="F810" s="126"/>
    </row>
    <row r="811" spans="1:6" ht="38.25" x14ac:dyDescent="0.2">
      <c r="B811" s="1" t="s">
        <v>1614</v>
      </c>
      <c r="C811" s="26">
        <v>41309</v>
      </c>
      <c r="D811" s="2" t="s">
        <v>596</v>
      </c>
      <c r="E811" s="2" t="s">
        <v>1615</v>
      </c>
      <c r="F811" s="3" t="s">
        <v>1616</v>
      </c>
    </row>
    <row r="812" spans="1:6" x14ac:dyDescent="0.2">
      <c r="B812" s="1" t="s">
        <v>1614</v>
      </c>
      <c r="C812" s="26">
        <v>41330</v>
      </c>
      <c r="D812" s="2" t="s">
        <v>598</v>
      </c>
      <c r="E812" s="2" t="s">
        <v>601</v>
      </c>
      <c r="F812" s="3">
        <v>242038</v>
      </c>
    </row>
    <row r="813" spans="1:6" x14ac:dyDescent="0.2">
      <c r="B813" s="1" t="s">
        <v>1614</v>
      </c>
      <c r="C813" s="26">
        <v>41330</v>
      </c>
      <c r="D813" s="2" t="s">
        <v>911</v>
      </c>
      <c r="E813" s="2" t="s">
        <v>601</v>
      </c>
      <c r="F813" s="3">
        <v>242039</v>
      </c>
    </row>
    <row r="814" spans="1:6" x14ac:dyDescent="0.2">
      <c r="B814" s="1" t="s">
        <v>1614</v>
      </c>
      <c r="C814" s="26">
        <v>41333</v>
      </c>
      <c r="D814" s="2" t="s">
        <v>599</v>
      </c>
      <c r="E814" s="2" t="s">
        <v>607</v>
      </c>
      <c r="F814" s="3">
        <v>242192</v>
      </c>
    </row>
    <row r="815" spans="1:6" x14ac:dyDescent="0.2">
      <c r="E815" s="2"/>
      <c r="F815" s="3"/>
    </row>
    <row r="816" spans="1:6" x14ac:dyDescent="0.2">
      <c r="A816" s="21"/>
      <c r="B816" s="21"/>
      <c r="C816" s="21"/>
      <c r="D816" s="21"/>
      <c r="E816" s="21"/>
      <c r="F816" s="21"/>
    </row>
    <row r="817" spans="1:6" x14ac:dyDescent="0.2">
      <c r="A817" s="16" t="s">
        <v>1617</v>
      </c>
      <c r="E817" s="2"/>
      <c r="F817" s="3"/>
    </row>
    <row r="818" spans="1:6" ht="25.5" x14ac:dyDescent="0.2">
      <c r="B818" s="1" t="s">
        <v>1618</v>
      </c>
      <c r="C818" s="26">
        <v>41395</v>
      </c>
      <c r="D818" s="2" t="s">
        <v>596</v>
      </c>
      <c r="E818" s="2" t="s">
        <v>1619</v>
      </c>
      <c r="F818" s="27" t="s">
        <v>1620</v>
      </c>
    </row>
    <row r="819" spans="1:6" x14ac:dyDescent="0.2">
      <c r="B819" s="1" t="s">
        <v>1618</v>
      </c>
      <c r="C819" s="26">
        <v>41414</v>
      </c>
      <c r="D819" s="2" t="s">
        <v>598</v>
      </c>
      <c r="E819" s="2" t="s">
        <v>601</v>
      </c>
      <c r="F819" s="3">
        <v>244288</v>
      </c>
    </row>
    <row r="820" spans="1:6" x14ac:dyDescent="0.2">
      <c r="B820" s="1" t="s">
        <v>1618</v>
      </c>
      <c r="C820" s="26">
        <v>41443</v>
      </c>
      <c r="D820" s="2" t="s">
        <v>598</v>
      </c>
      <c r="E820" s="2" t="s">
        <v>601</v>
      </c>
      <c r="F820" s="3">
        <v>244931</v>
      </c>
    </row>
    <row r="821" spans="1:6" x14ac:dyDescent="0.2">
      <c r="B821" s="1" t="s">
        <v>1618</v>
      </c>
      <c r="C821" s="26">
        <v>41443</v>
      </c>
      <c r="D821" s="2" t="s">
        <v>911</v>
      </c>
      <c r="E821" s="2" t="s">
        <v>1550</v>
      </c>
      <c r="F821" s="3" t="s">
        <v>1621</v>
      </c>
    </row>
    <row r="822" spans="1:6" x14ac:dyDescent="0.2">
      <c r="B822" s="1" t="s">
        <v>1618</v>
      </c>
      <c r="C822" s="26">
        <v>41449</v>
      </c>
      <c r="D822" s="2" t="s">
        <v>1139</v>
      </c>
      <c r="E822" s="2" t="s">
        <v>601</v>
      </c>
      <c r="F822" s="3">
        <v>245937</v>
      </c>
    </row>
    <row r="823" spans="1:6" x14ac:dyDescent="0.2">
      <c r="B823" s="1" t="s">
        <v>1618</v>
      </c>
      <c r="C823" s="26">
        <v>41453</v>
      </c>
      <c r="D823" s="2" t="s">
        <v>911</v>
      </c>
      <c r="E823" s="2" t="s">
        <v>601</v>
      </c>
      <c r="F823" s="3">
        <v>245363</v>
      </c>
    </row>
    <row r="824" spans="1:6" ht="25.5" x14ac:dyDescent="0.2">
      <c r="B824" s="1" t="s">
        <v>1618</v>
      </c>
      <c r="C824" s="26">
        <v>41453</v>
      </c>
      <c r="D824" s="2" t="s">
        <v>596</v>
      </c>
      <c r="E824" s="2" t="s">
        <v>1622</v>
      </c>
      <c r="F824" s="3" t="s">
        <v>1623</v>
      </c>
    </row>
    <row r="825" spans="1:6" x14ac:dyDescent="0.2">
      <c r="B825" s="1" t="s">
        <v>1618</v>
      </c>
      <c r="C825" s="26">
        <v>41473</v>
      </c>
      <c r="D825" s="2" t="s">
        <v>598</v>
      </c>
      <c r="E825" s="2" t="s">
        <v>601</v>
      </c>
      <c r="F825" s="3">
        <v>245799</v>
      </c>
    </row>
    <row r="826" spans="1:6" x14ac:dyDescent="0.2">
      <c r="B826" s="1" t="s">
        <v>1618</v>
      </c>
      <c r="C826" s="26">
        <v>41492</v>
      </c>
      <c r="D826" s="2" t="s">
        <v>598</v>
      </c>
      <c r="E826" s="2" t="s">
        <v>601</v>
      </c>
      <c r="F826" s="3">
        <v>246147</v>
      </c>
    </row>
    <row r="827" spans="1:6" x14ac:dyDescent="0.2">
      <c r="B827" s="1" t="s">
        <v>1618</v>
      </c>
      <c r="C827" s="26">
        <v>41492</v>
      </c>
      <c r="D827" s="2" t="s">
        <v>911</v>
      </c>
      <c r="E827" s="2" t="s">
        <v>601</v>
      </c>
      <c r="F827" s="3">
        <v>246148</v>
      </c>
    </row>
    <row r="828" spans="1:6" x14ac:dyDescent="0.2">
      <c r="B828" s="1" t="s">
        <v>1618</v>
      </c>
      <c r="C828" s="26">
        <v>41528</v>
      </c>
      <c r="D828" s="2" t="s">
        <v>599</v>
      </c>
      <c r="E828" s="2" t="s">
        <v>607</v>
      </c>
      <c r="F828" s="3">
        <v>247070</v>
      </c>
    </row>
    <row r="829" spans="1:6" x14ac:dyDescent="0.2">
      <c r="B829" s="1" t="s">
        <v>1618</v>
      </c>
      <c r="C829" s="26">
        <v>41554</v>
      </c>
      <c r="D829" s="2" t="s">
        <v>596</v>
      </c>
      <c r="E829" s="2" t="s">
        <v>1624</v>
      </c>
      <c r="F829" s="3" t="s">
        <v>1625</v>
      </c>
    </row>
    <row r="830" spans="1:6" x14ac:dyDescent="0.2">
      <c r="E830" s="2"/>
      <c r="F830" s="3"/>
    </row>
    <row r="831" spans="1:6" x14ac:dyDescent="0.2">
      <c r="A831" s="21"/>
      <c r="B831" s="21"/>
      <c r="C831" s="21"/>
      <c r="D831" s="21"/>
      <c r="E831" s="21"/>
      <c r="F831" s="21"/>
    </row>
    <row r="832" spans="1:6" x14ac:dyDescent="0.2">
      <c r="A832" s="16" t="s">
        <v>1626</v>
      </c>
      <c r="E832" s="2"/>
      <c r="F832" s="3"/>
    </row>
    <row r="833" spans="1:6" x14ac:dyDescent="0.2">
      <c r="B833" s="1" t="s">
        <v>1627</v>
      </c>
      <c r="C833" s="26">
        <v>41494</v>
      </c>
      <c r="D833" s="2" t="s">
        <v>596</v>
      </c>
      <c r="E833" s="2" t="s">
        <v>1628</v>
      </c>
      <c r="F833" s="3" t="s">
        <v>1629</v>
      </c>
    </row>
    <row r="834" spans="1:6" x14ac:dyDescent="0.2">
      <c r="B834" s="1" t="s">
        <v>1627</v>
      </c>
      <c r="C834" s="26">
        <v>41526</v>
      </c>
      <c r="D834" s="2" t="s">
        <v>598</v>
      </c>
      <c r="E834" s="2" t="s">
        <v>601</v>
      </c>
      <c r="F834" s="3">
        <v>246946</v>
      </c>
    </row>
    <row r="835" spans="1:6" x14ac:dyDescent="0.2">
      <c r="B835" s="1" t="s">
        <v>1627</v>
      </c>
      <c r="C835" s="26">
        <v>41544</v>
      </c>
      <c r="D835" s="2" t="s">
        <v>599</v>
      </c>
      <c r="E835" s="2" t="s">
        <v>607</v>
      </c>
      <c r="F835" s="3">
        <v>247509</v>
      </c>
    </row>
    <row r="836" spans="1:6" x14ac:dyDescent="0.2">
      <c r="E836" s="2"/>
      <c r="F836" s="3"/>
    </row>
    <row r="837" spans="1:6" x14ac:dyDescent="0.2">
      <c r="A837" s="21"/>
      <c r="B837" s="21"/>
      <c r="C837" s="21"/>
      <c r="D837" s="21"/>
      <c r="E837" s="21"/>
      <c r="F837" s="21"/>
    </row>
    <row r="838" spans="1:6" x14ac:dyDescent="0.2">
      <c r="A838" s="16" t="s">
        <v>1630</v>
      </c>
      <c r="E838" s="2"/>
      <c r="F838" s="3"/>
    </row>
    <row r="839" spans="1:6" ht="25.5" x14ac:dyDescent="0.2">
      <c r="B839" s="1" t="s">
        <v>1631</v>
      </c>
      <c r="C839" s="26">
        <v>41579</v>
      </c>
      <c r="D839" s="2" t="s">
        <v>596</v>
      </c>
      <c r="E839" s="2" t="s">
        <v>1632</v>
      </c>
      <c r="F839" s="3" t="s">
        <v>1633</v>
      </c>
    </row>
    <row r="840" spans="1:6" x14ac:dyDescent="0.2">
      <c r="B840" s="1" t="s">
        <v>1631</v>
      </c>
      <c r="C840" s="26">
        <v>41612</v>
      </c>
      <c r="D840" s="2" t="s">
        <v>598</v>
      </c>
      <c r="E840" s="2" t="s">
        <v>601</v>
      </c>
      <c r="F840" s="3">
        <v>249087</v>
      </c>
    </row>
    <row r="841" spans="1:6" x14ac:dyDescent="0.2">
      <c r="B841" s="1" t="s">
        <v>1631</v>
      </c>
      <c r="C841" s="26">
        <v>41612</v>
      </c>
      <c r="D841" s="2" t="s">
        <v>911</v>
      </c>
      <c r="E841" s="2" t="s">
        <v>601</v>
      </c>
      <c r="F841" s="3">
        <v>249114</v>
      </c>
    </row>
    <row r="842" spans="1:6" x14ac:dyDescent="0.2">
      <c r="B842" s="1" t="s">
        <v>1631</v>
      </c>
      <c r="C842" s="26">
        <v>41627</v>
      </c>
      <c r="D842" s="2" t="s">
        <v>596</v>
      </c>
      <c r="E842" s="2" t="s">
        <v>1634</v>
      </c>
      <c r="F842" s="3" t="s">
        <v>1635</v>
      </c>
    </row>
    <row r="843" spans="1:6" x14ac:dyDescent="0.2">
      <c r="B843" s="1" t="s">
        <v>1631</v>
      </c>
      <c r="C843" s="26">
        <v>41645</v>
      </c>
      <c r="D843" s="2" t="s">
        <v>598</v>
      </c>
      <c r="E843" s="2" t="s">
        <v>601</v>
      </c>
      <c r="F843" s="3">
        <v>249727</v>
      </c>
    </row>
    <row r="844" spans="1:6" x14ac:dyDescent="0.2">
      <c r="B844" s="1" t="s">
        <v>1631</v>
      </c>
      <c r="C844" s="26">
        <v>41648</v>
      </c>
      <c r="D844" s="2" t="s">
        <v>599</v>
      </c>
      <c r="E844" s="2" t="s">
        <v>607</v>
      </c>
      <c r="F844" s="3">
        <v>249805</v>
      </c>
    </row>
    <row r="845" spans="1:6" x14ac:dyDescent="0.2">
      <c r="B845" s="1" t="s">
        <v>1631</v>
      </c>
      <c r="C845" s="26">
        <v>41669</v>
      </c>
      <c r="D845" s="2" t="s">
        <v>596</v>
      </c>
      <c r="E845" s="2" t="s">
        <v>1636</v>
      </c>
      <c r="F845" s="3">
        <v>250719</v>
      </c>
    </row>
    <row r="846" spans="1:6" x14ac:dyDescent="0.2">
      <c r="E846" s="2"/>
      <c r="F846" s="3"/>
    </row>
    <row r="847" spans="1:6" x14ac:dyDescent="0.2">
      <c r="A847" s="21"/>
      <c r="B847" s="21"/>
      <c r="C847" s="21"/>
      <c r="D847" s="21"/>
      <c r="E847" s="21"/>
      <c r="F847" s="21"/>
    </row>
    <row r="848" spans="1:6" x14ac:dyDescent="0.2">
      <c r="A848" s="125" t="s">
        <v>1637</v>
      </c>
      <c r="B848" s="126"/>
      <c r="C848" s="126"/>
      <c r="D848" s="126"/>
      <c r="E848" s="126"/>
      <c r="F848" s="126"/>
    </row>
    <row r="849" spans="1:6" ht="25.5" x14ac:dyDescent="0.2">
      <c r="B849" s="1" t="s">
        <v>1638</v>
      </c>
      <c r="C849" s="26">
        <v>41635</v>
      </c>
      <c r="D849" s="2" t="s">
        <v>596</v>
      </c>
      <c r="E849" s="2" t="s">
        <v>1639</v>
      </c>
      <c r="F849" s="3" t="s">
        <v>1640</v>
      </c>
    </row>
    <row r="850" spans="1:6" x14ac:dyDescent="0.2">
      <c r="B850" s="1" t="s">
        <v>1638</v>
      </c>
      <c r="C850" s="26">
        <v>41663</v>
      </c>
      <c r="D850" s="2" t="s">
        <v>911</v>
      </c>
      <c r="E850" s="2" t="s">
        <v>601</v>
      </c>
      <c r="F850" s="3">
        <v>250384</v>
      </c>
    </row>
    <row r="851" spans="1:6" x14ac:dyDescent="0.2">
      <c r="B851" s="1" t="s">
        <v>1638</v>
      </c>
      <c r="C851" s="26">
        <v>41663</v>
      </c>
      <c r="D851" s="2" t="s">
        <v>598</v>
      </c>
      <c r="E851" s="2" t="s">
        <v>601</v>
      </c>
      <c r="F851" s="3">
        <v>250385</v>
      </c>
    </row>
    <row r="852" spans="1:6" x14ac:dyDescent="0.2">
      <c r="B852" s="1" t="s">
        <v>1638</v>
      </c>
      <c r="C852" s="26">
        <v>41682</v>
      </c>
      <c r="D852" s="2" t="s">
        <v>599</v>
      </c>
      <c r="E852" s="2" t="s">
        <v>607</v>
      </c>
      <c r="F852" s="3"/>
    </row>
    <row r="853" spans="1:6" x14ac:dyDescent="0.2">
      <c r="E853" s="2"/>
      <c r="F853" s="3"/>
    </row>
    <row r="854" spans="1:6" x14ac:dyDescent="0.2">
      <c r="A854" s="21"/>
      <c r="B854" s="21"/>
      <c r="C854" s="21"/>
      <c r="D854" s="21"/>
      <c r="E854" s="21"/>
      <c r="F854" s="21"/>
    </row>
    <row r="855" spans="1:6" x14ac:dyDescent="0.2">
      <c r="A855" s="16" t="s">
        <v>1641</v>
      </c>
      <c r="E855" s="2"/>
      <c r="F855" s="3"/>
    </row>
    <row r="856" spans="1:6" ht="38.25" x14ac:dyDescent="0.2">
      <c r="B856" s="1" t="s">
        <v>1642</v>
      </c>
      <c r="C856" s="26">
        <v>41775</v>
      </c>
      <c r="D856" s="2" t="s">
        <v>596</v>
      </c>
      <c r="E856" s="2" t="s">
        <v>1643</v>
      </c>
      <c r="F856" s="27" t="s">
        <v>1644</v>
      </c>
    </row>
    <row r="857" spans="1:6" x14ac:dyDescent="0.2">
      <c r="B857" s="1" t="s">
        <v>1642</v>
      </c>
      <c r="C857" s="26">
        <v>41803</v>
      </c>
      <c r="D857" s="2" t="s">
        <v>598</v>
      </c>
      <c r="E857" s="2" t="s">
        <v>601</v>
      </c>
      <c r="F857" s="3">
        <v>256590</v>
      </c>
    </row>
    <row r="858" spans="1:6" x14ac:dyDescent="0.2">
      <c r="B858" s="1" t="s">
        <v>1642</v>
      </c>
      <c r="C858" s="26">
        <v>41806</v>
      </c>
      <c r="D858" s="2" t="s">
        <v>911</v>
      </c>
      <c r="E858" s="2" t="s">
        <v>601</v>
      </c>
      <c r="F858" s="3">
        <v>256649</v>
      </c>
    </row>
    <row r="859" spans="1:6" x14ac:dyDescent="0.2">
      <c r="B859" s="1" t="s">
        <v>1642</v>
      </c>
      <c r="C859" s="26">
        <v>41893</v>
      </c>
      <c r="D859" s="2" t="s">
        <v>599</v>
      </c>
      <c r="E859" s="2" t="s">
        <v>1444</v>
      </c>
      <c r="F859" s="3">
        <v>260564</v>
      </c>
    </row>
    <row r="860" spans="1:6" x14ac:dyDescent="0.2">
      <c r="E860" s="2"/>
      <c r="F860" s="3"/>
    </row>
    <row r="861" spans="1:6" x14ac:dyDescent="0.2">
      <c r="A861" s="21"/>
      <c r="B861" s="21"/>
      <c r="C861" s="21"/>
      <c r="D861" s="21"/>
      <c r="E861" s="21"/>
      <c r="F861" s="21"/>
    </row>
    <row r="862" spans="1:6" x14ac:dyDescent="0.2">
      <c r="A862" s="16" t="s">
        <v>1645</v>
      </c>
      <c r="E862" s="2"/>
      <c r="F862" s="3"/>
    </row>
    <row r="863" spans="1:6" x14ac:dyDescent="0.2">
      <c r="B863" s="1" t="s">
        <v>1646</v>
      </c>
      <c r="C863" s="26">
        <v>41841</v>
      </c>
      <c r="D863" s="2" t="s">
        <v>596</v>
      </c>
      <c r="E863" s="2" t="s">
        <v>1647</v>
      </c>
      <c r="F863" s="3" t="s">
        <v>1648</v>
      </c>
    </row>
    <row r="864" spans="1:6" x14ac:dyDescent="0.2">
      <c r="B864" s="1" t="s">
        <v>1646</v>
      </c>
      <c r="C864" s="26">
        <v>41850</v>
      </c>
      <c r="D864" s="2" t="s">
        <v>596</v>
      </c>
      <c r="E864" s="2" t="s">
        <v>1649</v>
      </c>
      <c r="F864" s="3" t="s">
        <v>1650</v>
      </c>
    </row>
    <row r="865" spans="1:6" x14ac:dyDescent="0.2">
      <c r="B865" s="1" t="s">
        <v>1646</v>
      </c>
      <c r="C865" s="26">
        <v>41871</v>
      </c>
      <c r="D865" s="2" t="s">
        <v>598</v>
      </c>
      <c r="E865" s="2" t="s">
        <v>601</v>
      </c>
      <c r="F865" s="3">
        <v>259837</v>
      </c>
    </row>
    <row r="866" spans="1:6" x14ac:dyDescent="0.2">
      <c r="B866" s="1" t="s">
        <v>1646</v>
      </c>
      <c r="C866" s="26">
        <v>41872</v>
      </c>
      <c r="D866" s="2" t="s">
        <v>1651</v>
      </c>
      <c r="E866" s="2" t="s">
        <v>601</v>
      </c>
      <c r="F866" s="3">
        <v>259845</v>
      </c>
    </row>
    <row r="867" spans="1:6" x14ac:dyDescent="0.2">
      <c r="B867" s="1" t="s">
        <v>1646</v>
      </c>
      <c r="C867" s="26">
        <v>41884</v>
      </c>
      <c r="D867" s="2" t="s">
        <v>596</v>
      </c>
      <c r="E867" s="2" t="s">
        <v>1652</v>
      </c>
      <c r="F867" s="3">
        <v>260108</v>
      </c>
    </row>
    <row r="868" spans="1:6" x14ac:dyDescent="0.2">
      <c r="B868" s="1" t="s">
        <v>1646</v>
      </c>
      <c r="C868" s="26">
        <v>41893</v>
      </c>
      <c r="D868" s="2" t="s">
        <v>1651</v>
      </c>
      <c r="E868" s="2" t="s">
        <v>601</v>
      </c>
      <c r="F868" s="3">
        <v>260577</v>
      </c>
    </row>
    <row r="869" spans="1:6" x14ac:dyDescent="0.2">
      <c r="B869" s="1" t="s">
        <v>1646</v>
      </c>
      <c r="C869" s="26">
        <v>41899</v>
      </c>
      <c r="D869" s="2" t="s">
        <v>599</v>
      </c>
      <c r="E869" s="2" t="s">
        <v>607</v>
      </c>
      <c r="F869" s="3">
        <v>260665</v>
      </c>
    </row>
    <row r="870" spans="1:6" x14ac:dyDescent="0.2">
      <c r="E870" s="2"/>
      <c r="F870" s="3"/>
    </row>
    <row r="871" spans="1:6" x14ac:dyDescent="0.2">
      <c r="A871" s="21"/>
      <c r="B871" s="21"/>
      <c r="C871" s="21"/>
      <c r="D871" s="21"/>
      <c r="E871" s="21"/>
      <c r="F871" s="21"/>
    </row>
    <row r="872" spans="1:6" x14ac:dyDescent="0.2">
      <c r="A872" s="125" t="s">
        <v>1653</v>
      </c>
      <c r="B872" s="126"/>
      <c r="C872" s="126"/>
      <c r="D872" s="126"/>
      <c r="E872" s="126"/>
      <c r="F872" s="126"/>
    </row>
    <row r="873" spans="1:6" ht="25.5" x14ac:dyDescent="0.2">
      <c r="B873" s="1" t="s">
        <v>1654</v>
      </c>
      <c r="C873" s="26">
        <v>41941</v>
      </c>
      <c r="D873" s="2" t="s">
        <v>596</v>
      </c>
      <c r="E873" s="2" t="s">
        <v>1655</v>
      </c>
      <c r="F873" s="3" t="s">
        <v>1656</v>
      </c>
    </row>
    <row r="874" spans="1:6" x14ac:dyDescent="0.2">
      <c r="B874" s="1" t="s">
        <v>1654</v>
      </c>
      <c r="C874" s="26">
        <v>41974</v>
      </c>
      <c r="D874" s="2" t="s">
        <v>598</v>
      </c>
      <c r="E874" s="2" t="s">
        <v>601</v>
      </c>
      <c r="F874" s="3">
        <v>262261</v>
      </c>
    </row>
    <row r="875" spans="1:6" x14ac:dyDescent="0.2">
      <c r="B875" s="1" t="s">
        <v>1654</v>
      </c>
      <c r="C875" s="26">
        <v>41974</v>
      </c>
      <c r="D875" s="2" t="s">
        <v>911</v>
      </c>
      <c r="E875" s="2" t="s">
        <v>601</v>
      </c>
      <c r="F875" s="3">
        <v>262262</v>
      </c>
    </row>
    <row r="876" spans="1:6" x14ac:dyDescent="0.2">
      <c r="B876" s="1" t="s">
        <v>1654</v>
      </c>
      <c r="C876" s="26">
        <v>41985</v>
      </c>
      <c r="D876" s="2" t="s">
        <v>596</v>
      </c>
      <c r="E876" s="2" t="s">
        <v>1586</v>
      </c>
      <c r="F876" s="3">
        <v>262495</v>
      </c>
    </row>
    <row r="877" spans="1:6" x14ac:dyDescent="0.2">
      <c r="B877" s="1" t="s">
        <v>1654</v>
      </c>
      <c r="C877" s="26">
        <v>42020</v>
      </c>
      <c r="D877" s="2" t="s">
        <v>599</v>
      </c>
      <c r="E877" s="2" t="s">
        <v>607</v>
      </c>
      <c r="F877" s="3">
        <v>263082</v>
      </c>
    </row>
    <row r="878" spans="1:6" x14ac:dyDescent="0.2">
      <c r="E878" s="2"/>
      <c r="F878" s="3"/>
    </row>
    <row r="879" spans="1:6" x14ac:dyDescent="0.2">
      <c r="A879" s="21"/>
      <c r="B879" s="21"/>
      <c r="C879" s="21"/>
      <c r="D879" s="21"/>
      <c r="E879" s="21"/>
      <c r="F879" s="21"/>
    </row>
    <row r="880" spans="1:6" x14ac:dyDescent="0.2">
      <c r="A880" s="16" t="s">
        <v>1657</v>
      </c>
      <c r="E880" s="2"/>
      <c r="F880" s="3"/>
    </row>
    <row r="881" spans="1:6" ht="25.5" x14ac:dyDescent="0.2">
      <c r="B881" s="1" t="s">
        <v>1658</v>
      </c>
      <c r="C881" s="26">
        <v>41946</v>
      </c>
      <c r="D881" s="2" t="s">
        <v>596</v>
      </c>
      <c r="E881" s="2" t="s">
        <v>1632</v>
      </c>
      <c r="F881" s="3" t="s">
        <v>1659</v>
      </c>
    </row>
    <row r="882" spans="1:6" x14ac:dyDescent="0.2">
      <c r="B882" s="1" t="s">
        <v>1658</v>
      </c>
      <c r="C882" s="26">
        <v>41976</v>
      </c>
      <c r="D882" s="2" t="s">
        <v>911</v>
      </c>
      <c r="E882" s="2" t="s">
        <v>601</v>
      </c>
      <c r="F882" s="3">
        <v>262338</v>
      </c>
    </row>
    <row r="883" spans="1:6" x14ac:dyDescent="0.2">
      <c r="B883" s="1" t="s">
        <v>1658</v>
      </c>
      <c r="C883" s="26">
        <v>41976</v>
      </c>
      <c r="D883" s="2" t="s">
        <v>598</v>
      </c>
      <c r="E883" s="2" t="s">
        <v>601</v>
      </c>
      <c r="F883" s="3">
        <v>262339</v>
      </c>
    </row>
    <row r="884" spans="1:6" x14ac:dyDescent="0.2">
      <c r="B884" s="1" t="s">
        <v>1658</v>
      </c>
      <c r="C884" s="26">
        <v>42018</v>
      </c>
      <c r="D884" s="2" t="s">
        <v>599</v>
      </c>
      <c r="E884" s="2" t="s">
        <v>1444</v>
      </c>
      <c r="F884" s="3">
        <v>263031</v>
      </c>
    </row>
    <row r="885" spans="1:6" x14ac:dyDescent="0.2">
      <c r="E885" s="2"/>
      <c r="F885" s="3"/>
    </row>
    <row r="886" spans="1:6" x14ac:dyDescent="0.2">
      <c r="A886" s="21"/>
      <c r="B886" s="21"/>
      <c r="C886" s="21"/>
      <c r="D886" s="21"/>
      <c r="E886" s="21"/>
      <c r="F886" s="21"/>
    </row>
    <row r="887" spans="1:6" x14ac:dyDescent="0.2">
      <c r="A887" s="16" t="s">
        <v>1660</v>
      </c>
      <c r="E887" s="2"/>
      <c r="F887" s="3"/>
    </row>
    <row r="888" spans="1:6" ht="76.5" x14ac:dyDescent="0.2">
      <c r="B888" s="1" t="s">
        <v>1661</v>
      </c>
      <c r="C888" s="26">
        <v>42094</v>
      </c>
      <c r="D888" s="2" t="s">
        <v>596</v>
      </c>
      <c r="E888" s="2" t="s">
        <v>1662</v>
      </c>
      <c r="F888" s="27" t="s">
        <v>1663</v>
      </c>
    </row>
    <row r="889" spans="1:6" ht="25.5" x14ac:dyDescent="0.2">
      <c r="B889" s="1" t="s">
        <v>1661</v>
      </c>
      <c r="C889" s="26">
        <v>42111</v>
      </c>
      <c r="D889" s="2" t="s">
        <v>599</v>
      </c>
      <c r="E889" s="2" t="s">
        <v>1664</v>
      </c>
      <c r="F889" s="3">
        <v>265642</v>
      </c>
    </row>
    <row r="890" spans="1:6" x14ac:dyDescent="0.2">
      <c r="B890" s="1" t="s">
        <v>1661</v>
      </c>
      <c r="C890" s="26">
        <v>42114</v>
      </c>
      <c r="D890" s="2" t="s">
        <v>1110</v>
      </c>
      <c r="E890" s="2" t="s">
        <v>601</v>
      </c>
      <c r="F890" s="3" t="s">
        <v>1665</v>
      </c>
    </row>
    <row r="891" spans="1:6" x14ac:dyDescent="0.2">
      <c r="B891" s="1" t="s">
        <v>1661</v>
      </c>
      <c r="C891" s="26">
        <v>42177</v>
      </c>
      <c r="D891" s="2" t="s">
        <v>598</v>
      </c>
      <c r="E891" s="2" t="s">
        <v>601</v>
      </c>
      <c r="F891" s="3">
        <v>267087</v>
      </c>
    </row>
    <row r="892" spans="1:6" x14ac:dyDescent="0.2">
      <c r="E892" s="2"/>
      <c r="F892" s="3"/>
    </row>
    <row r="893" spans="1:6" x14ac:dyDescent="0.2">
      <c r="A893" s="21"/>
      <c r="B893" s="21"/>
      <c r="C893" s="21"/>
      <c r="D893" s="21"/>
      <c r="E893" s="21"/>
      <c r="F893" s="21"/>
    </row>
    <row r="894" spans="1:6" x14ac:dyDescent="0.2">
      <c r="A894" s="16" t="s">
        <v>1666</v>
      </c>
      <c r="E894" s="2"/>
      <c r="F894" s="3"/>
    </row>
    <row r="895" spans="1:6" ht="25.5" x14ac:dyDescent="0.2">
      <c r="B895" s="1" t="s">
        <v>1667</v>
      </c>
      <c r="C895" s="26">
        <v>42123</v>
      </c>
      <c r="D895" s="2" t="s">
        <v>596</v>
      </c>
      <c r="E895" s="2" t="s">
        <v>1668</v>
      </c>
      <c r="F895" s="3" t="s">
        <v>1669</v>
      </c>
    </row>
    <row r="896" spans="1:6" x14ac:dyDescent="0.2">
      <c r="B896" s="1" t="s">
        <v>1667</v>
      </c>
      <c r="C896" s="26">
        <v>42200</v>
      </c>
      <c r="D896" s="2" t="s">
        <v>598</v>
      </c>
      <c r="E896" s="2" t="s">
        <v>601</v>
      </c>
      <c r="F896" s="3">
        <v>267472</v>
      </c>
    </row>
    <row r="897" spans="1:6" x14ac:dyDescent="0.2">
      <c r="B897" s="1" t="s">
        <v>1667</v>
      </c>
      <c r="C897" s="26">
        <v>42200</v>
      </c>
      <c r="D897" s="2" t="s">
        <v>911</v>
      </c>
      <c r="E897" s="2" t="s">
        <v>601</v>
      </c>
      <c r="F897" s="3">
        <v>267511</v>
      </c>
    </row>
    <row r="898" spans="1:6" x14ac:dyDescent="0.2">
      <c r="E898" s="2"/>
      <c r="F898" s="3"/>
    </row>
    <row r="899" spans="1:6" x14ac:dyDescent="0.2">
      <c r="A899" s="21"/>
      <c r="B899" s="21"/>
      <c r="C899" s="21"/>
      <c r="D899" s="21"/>
      <c r="E899" s="21"/>
      <c r="F899" s="21"/>
    </row>
    <row r="900" spans="1:6" x14ac:dyDescent="0.2">
      <c r="A900" s="16" t="s">
        <v>1670</v>
      </c>
      <c r="E900" s="2"/>
      <c r="F900" s="3"/>
    </row>
    <row r="901" spans="1:6" ht="25.5" x14ac:dyDescent="0.2">
      <c r="B901" s="1" t="s">
        <v>1671</v>
      </c>
      <c r="C901" s="26">
        <v>42124</v>
      </c>
      <c r="D901" s="2" t="s">
        <v>596</v>
      </c>
      <c r="E901" s="2" t="s">
        <v>1672</v>
      </c>
      <c r="F901" s="3" t="s">
        <v>1673</v>
      </c>
    </row>
    <row r="902" spans="1:6" x14ac:dyDescent="0.2">
      <c r="B902" s="1" t="s">
        <v>1671</v>
      </c>
      <c r="C902" s="26">
        <v>42156</v>
      </c>
      <c r="D902" s="2" t="s">
        <v>598</v>
      </c>
      <c r="E902" s="2" t="s">
        <v>601</v>
      </c>
      <c r="F902" s="3">
        <v>266624</v>
      </c>
    </row>
    <row r="903" spans="1:6" x14ac:dyDescent="0.2">
      <c r="B903" s="1" t="s">
        <v>1671</v>
      </c>
      <c r="C903" s="26">
        <v>42157</v>
      </c>
      <c r="D903" s="2" t="s">
        <v>911</v>
      </c>
      <c r="E903" s="2" t="s">
        <v>601</v>
      </c>
      <c r="F903" s="3">
        <v>266630</v>
      </c>
    </row>
    <row r="904" spans="1:6" x14ac:dyDescent="0.2">
      <c r="B904" s="1" t="s">
        <v>1671</v>
      </c>
      <c r="C904" s="26">
        <v>42207</v>
      </c>
      <c r="D904" s="2" t="s">
        <v>599</v>
      </c>
      <c r="E904" s="2" t="s">
        <v>1444</v>
      </c>
      <c r="F904" s="3">
        <v>267605</v>
      </c>
    </row>
    <row r="905" spans="1:6" ht="25.5" x14ac:dyDescent="0.2">
      <c r="B905" s="1" t="s">
        <v>1671</v>
      </c>
      <c r="C905" s="26">
        <v>42312</v>
      </c>
      <c r="D905" s="2" t="s">
        <v>598</v>
      </c>
      <c r="E905" s="93" t="s">
        <v>1889</v>
      </c>
    </row>
    <row r="906" spans="1:6" ht="25.5" x14ac:dyDescent="0.2">
      <c r="E906" s="83" t="s">
        <v>2435</v>
      </c>
    </row>
    <row r="907" spans="1:6" ht="25.5" x14ac:dyDescent="0.2">
      <c r="E907" s="83" t="s">
        <v>2436</v>
      </c>
    </row>
    <row r="908" spans="1:6" ht="25.5" x14ac:dyDescent="0.2">
      <c r="E908" s="83" t="s">
        <v>2437</v>
      </c>
    </row>
    <row r="909" spans="1:6" x14ac:dyDescent="0.2">
      <c r="B909" s="1" t="s">
        <v>1671</v>
      </c>
      <c r="C909" s="26">
        <v>42321</v>
      </c>
      <c r="D909" s="2" t="s">
        <v>599</v>
      </c>
      <c r="E909" s="93" t="s">
        <v>1812</v>
      </c>
    </row>
    <row r="910" spans="1:6" x14ac:dyDescent="0.2">
      <c r="A910" s="21"/>
      <c r="B910" s="21"/>
      <c r="C910" s="21"/>
      <c r="D910" s="21"/>
      <c r="E910" s="21"/>
      <c r="F910" s="21"/>
    </row>
    <row r="911" spans="1:6" x14ac:dyDescent="0.2">
      <c r="A911" s="16" t="s">
        <v>2438</v>
      </c>
      <c r="D911" s="93"/>
      <c r="E911" s="93"/>
      <c r="F911" s="3"/>
    </row>
    <row r="912" spans="1:6" x14ac:dyDescent="0.2">
      <c r="B912" s="1" t="s">
        <v>2439</v>
      </c>
      <c r="C912" s="26">
        <v>42341</v>
      </c>
      <c r="D912" s="2" t="s">
        <v>596</v>
      </c>
      <c r="E912" s="93" t="s">
        <v>1818</v>
      </c>
    </row>
    <row r="913" spans="1:6" ht="25.5" x14ac:dyDescent="0.2">
      <c r="E913" s="93" t="s">
        <v>2442</v>
      </c>
    </row>
    <row r="914" spans="1:6" x14ac:dyDescent="0.2">
      <c r="B914" s="1" t="s">
        <v>2439</v>
      </c>
      <c r="C914" s="26">
        <v>42341</v>
      </c>
      <c r="D914" s="2" t="s">
        <v>599</v>
      </c>
      <c r="E914" s="93" t="s">
        <v>1816</v>
      </c>
    </row>
    <row r="915" spans="1:6" x14ac:dyDescent="0.2">
      <c r="B915" s="1" t="s">
        <v>2439</v>
      </c>
      <c r="C915" s="26">
        <v>42341</v>
      </c>
      <c r="D915" s="2" t="s">
        <v>599</v>
      </c>
      <c r="E915" s="93" t="s">
        <v>2441</v>
      </c>
    </row>
    <row r="916" spans="1:6" x14ac:dyDescent="0.2">
      <c r="B916" s="1" t="s">
        <v>2439</v>
      </c>
      <c r="C916" s="26">
        <v>42373</v>
      </c>
      <c r="D916" s="2" t="s">
        <v>911</v>
      </c>
      <c r="E916" s="93" t="s">
        <v>1911</v>
      </c>
    </row>
    <row r="917" spans="1:6" x14ac:dyDescent="0.2">
      <c r="B917" s="1" t="s">
        <v>2439</v>
      </c>
      <c r="C917" s="26">
        <v>42373</v>
      </c>
      <c r="D917" s="2" t="s">
        <v>598</v>
      </c>
      <c r="E917" s="93" t="s">
        <v>1948</v>
      </c>
    </row>
    <row r="918" spans="1:6" ht="38.25" x14ac:dyDescent="0.2">
      <c r="B918" s="1" t="s">
        <v>2439</v>
      </c>
      <c r="C918" s="26">
        <v>42396</v>
      </c>
      <c r="D918" s="2" t="s">
        <v>599</v>
      </c>
      <c r="E918" s="93" t="s">
        <v>2440</v>
      </c>
    </row>
    <row r="919" spans="1:6" x14ac:dyDescent="0.2">
      <c r="A919" s="21"/>
      <c r="B919" s="21"/>
      <c r="C919" s="21"/>
      <c r="D919" s="21"/>
      <c r="E919" s="21"/>
      <c r="F919" s="21"/>
    </row>
    <row r="920" spans="1:6" x14ac:dyDescent="0.2">
      <c r="A920" s="16" t="s">
        <v>2443</v>
      </c>
      <c r="D920" s="93"/>
      <c r="E920" s="93"/>
      <c r="F920" s="3"/>
    </row>
    <row r="921" spans="1:6" x14ac:dyDescent="0.2">
      <c r="B921" s="1" t="s">
        <v>2444</v>
      </c>
      <c r="C921" s="26">
        <v>42475</v>
      </c>
      <c r="D921" s="2" t="s">
        <v>596</v>
      </c>
      <c r="E921" s="93" t="s">
        <v>2469</v>
      </c>
    </row>
    <row r="922" spans="1:6" ht="25.5" x14ac:dyDescent="0.2">
      <c r="B922" s="1" t="s">
        <v>2444</v>
      </c>
      <c r="C922" s="26">
        <v>42478</v>
      </c>
      <c r="D922" s="2" t="s">
        <v>599</v>
      </c>
      <c r="E922" s="93" t="s">
        <v>2468</v>
      </c>
    </row>
    <row r="923" spans="1:6" x14ac:dyDescent="0.2">
      <c r="B923" s="1" t="s">
        <v>2444</v>
      </c>
      <c r="C923" s="26">
        <v>42513</v>
      </c>
      <c r="D923" s="2" t="s">
        <v>599</v>
      </c>
      <c r="E923" s="93" t="s">
        <v>2448</v>
      </c>
    </row>
    <row r="924" spans="1:6" x14ac:dyDescent="0.2">
      <c r="B924" s="1" t="s">
        <v>2444</v>
      </c>
      <c r="C924" s="26">
        <v>42513</v>
      </c>
      <c r="D924" s="2" t="s">
        <v>596</v>
      </c>
      <c r="E924" s="93" t="s">
        <v>1818</v>
      </c>
    </row>
    <row r="925" spans="1:6" x14ac:dyDescent="0.2">
      <c r="E925" s="83" t="s">
        <v>2449</v>
      </c>
    </row>
    <row r="926" spans="1:6" ht="25.5" x14ac:dyDescent="0.2">
      <c r="E926" s="83" t="s">
        <v>2450</v>
      </c>
    </row>
    <row r="927" spans="1:6" x14ac:dyDescent="0.2">
      <c r="E927" s="83" t="s">
        <v>2451</v>
      </c>
    </row>
    <row r="928" spans="1:6" x14ac:dyDescent="0.2">
      <c r="E928" s="83" t="s">
        <v>2452</v>
      </c>
    </row>
    <row r="929" spans="5:5" x14ac:dyDescent="0.2">
      <c r="E929" s="83" t="s">
        <v>2453</v>
      </c>
    </row>
    <row r="930" spans="5:5" x14ac:dyDescent="0.2">
      <c r="E930" s="83" t="s">
        <v>2454</v>
      </c>
    </row>
    <row r="931" spans="5:5" x14ac:dyDescent="0.2">
      <c r="E931" s="83" t="s">
        <v>2455</v>
      </c>
    </row>
    <row r="932" spans="5:5" x14ac:dyDescent="0.2">
      <c r="E932" s="83" t="s">
        <v>2456</v>
      </c>
    </row>
    <row r="933" spans="5:5" ht="25.5" x14ac:dyDescent="0.2">
      <c r="E933" s="83" t="s">
        <v>2457</v>
      </c>
    </row>
    <row r="934" spans="5:5" ht="25.5" x14ac:dyDescent="0.2">
      <c r="E934" s="83" t="s">
        <v>2458</v>
      </c>
    </row>
    <row r="935" spans="5:5" x14ac:dyDescent="0.2">
      <c r="E935" s="83" t="s">
        <v>2459</v>
      </c>
    </row>
    <row r="936" spans="5:5" x14ac:dyDescent="0.2">
      <c r="E936" s="83" t="s">
        <v>2460</v>
      </c>
    </row>
    <row r="937" spans="5:5" ht="25.5" x14ac:dyDescent="0.2">
      <c r="E937" s="83" t="s">
        <v>2461</v>
      </c>
    </row>
    <row r="938" spans="5:5" x14ac:dyDescent="0.2">
      <c r="E938" s="83" t="s">
        <v>2462</v>
      </c>
    </row>
    <row r="939" spans="5:5" x14ac:dyDescent="0.2">
      <c r="E939" s="83" t="s">
        <v>2463</v>
      </c>
    </row>
    <row r="940" spans="5:5" x14ac:dyDescent="0.2">
      <c r="E940" s="83" t="s">
        <v>2464</v>
      </c>
    </row>
    <row r="941" spans="5:5" x14ac:dyDescent="0.2">
      <c r="E941" s="83" t="s">
        <v>2465</v>
      </c>
    </row>
    <row r="942" spans="5:5" x14ac:dyDescent="0.2">
      <c r="E942" s="83" t="s">
        <v>2466</v>
      </c>
    </row>
    <row r="943" spans="5:5" ht="25.5" x14ac:dyDescent="0.2">
      <c r="E943" s="83" t="s">
        <v>2467</v>
      </c>
    </row>
    <row r="944" spans="5:5" ht="25.5" x14ac:dyDescent="0.2">
      <c r="E944" s="83" t="s">
        <v>2467</v>
      </c>
    </row>
    <row r="945" spans="1:6" x14ac:dyDescent="0.2">
      <c r="B945" s="1" t="s">
        <v>2444</v>
      </c>
      <c r="C945" s="26">
        <v>42515</v>
      </c>
      <c r="D945" s="2" t="s">
        <v>599</v>
      </c>
      <c r="E945" s="93" t="s">
        <v>1816</v>
      </c>
    </row>
    <row r="946" spans="1:6" ht="25.5" x14ac:dyDescent="0.2">
      <c r="B946" s="1" t="s">
        <v>2444</v>
      </c>
      <c r="C946" s="26">
        <v>42543</v>
      </c>
      <c r="D946" s="2" t="s">
        <v>1139</v>
      </c>
      <c r="E946" s="93" t="s">
        <v>2447</v>
      </c>
    </row>
    <row r="947" spans="1:6" x14ac:dyDescent="0.2">
      <c r="E947" s="93" t="s">
        <v>1904</v>
      </c>
    </row>
    <row r="948" spans="1:6" x14ac:dyDescent="0.2">
      <c r="B948" s="1" t="s">
        <v>2444</v>
      </c>
      <c r="C948" s="26">
        <v>42543</v>
      </c>
      <c r="D948" s="2" t="s">
        <v>598</v>
      </c>
      <c r="E948" s="93" t="s">
        <v>1813</v>
      </c>
    </row>
    <row r="949" spans="1:6" x14ac:dyDescent="0.2">
      <c r="B949" s="1" t="s">
        <v>2444</v>
      </c>
      <c r="C949" s="26">
        <v>42543</v>
      </c>
      <c r="D949" s="93" t="s">
        <v>911</v>
      </c>
      <c r="E949" s="93" t="s">
        <v>1888</v>
      </c>
    </row>
    <row r="950" spans="1:6" x14ac:dyDescent="0.2">
      <c r="B950" s="1" t="s">
        <v>2444</v>
      </c>
      <c r="C950" s="26">
        <v>42557</v>
      </c>
      <c r="D950" s="93" t="s">
        <v>596</v>
      </c>
      <c r="E950" s="93" t="s">
        <v>1922</v>
      </c>
    </row>
    <row r="951" spans="1:6" x14ac:dyDescent="0.2">
      <c r="B951" s="1" t="s">
        <v>2444</v>
      </c>
      <c r="C951" s="26">
        <v>42563</v>
      </c>
      <c r="D951" s="93" t="s">
        <v>599</v>
      </c>
      <c r="E951" s="93" t="s">
        <v>1812</v>
      </c>
    </row>
    <row r="952" spans="1:6" x14ac:dyDescent="0.2">
      <c r="B952" s="1" t="s">
        <v>2444</v>
      </c>
      <c r="C952" s="26">
        <v>42619</v>
      </c>
      <c r="D952" s="2" t="s">
        <v>596</v>
      </c>
      <c r="E952" s="93" t="s">
        <v>1818</v>
      </c>
    </row>
    <row r="953" spans="1:6" ht="25.5" x14ac:dyDescent="0.2">
      <c r="D953" s="93"/>
      <c r="E953" s="83" t="s">
        <v>2446</v>
      </c>
    </row>
    <row r="954" spans="1:6" x14ac:dyDescent="0.2">
      <c r="B954" s="1" t="s">
        <v>2444</v>
      </c>
      <c r="C954" s="26">
        <v>42663</v>
      </c>
      <c r="D954" s="93" t="s">
        <v>598</v>
      </c>
      <c r="E954" s="93" t="s">
        <v>1813</v>
      </c>
    </row>
    <row r="955" spans="1:6" x14ac:dyDescent="0.2">
      <c r="B955" s="1" t="s">
        <v>2444</v>
      </c>
      <c r="C955" s="26">
        <v>42758</v>
      </c>
      <c r="D955" s="93" t="s">
        <v>598</v>
      </c>
      <c r="E955" s="93" t="s">
        <v>1813</v>
      </c>
    </row>
    <row r="956" spans="1:6" ht="51" x14ac:dyDescent="0.2">
      <c r="D956" s="93"/>
      <c r="E956" s="83" t="s">
        <v>2445</v>
      </c>
    </row>
    <row r="957" spans="1:6" x14ac:dyDescent="0.2">
      <c r="B957" s="1" t="s">
        <v>2444</v>
      </c>
      <c r="C957" s="26">
        <v>42772</v>
      </c>
      <c r="D957" s="93" t="s">
        <v>599</v>
      </c>
      <c r="E957" s="93" t="s">
        <v>1816</v>
      </c>
    </row>
    <row r="958" spans="1:6" x14ac:dyDescent="0.2">
      <c r="B958" s="1" t="s">
        <v>2444</v>
      </c>
      <c r="C958" s="26">
        <v>42822</v>
      </c>
      <c r="D958" s="93" t="s">
        <v>599</v>
      </c>
      <c r="E958" s="93" t="s">
        <v>1812</v>
      </c>
    </row>
    <row r="959" spans="1:6" x14ac:dyDescent="0.2">
      <c r="A959" s="21"/>
      <c r="B959" s="21"/>
      <c r="C959" s="21"/>
      <c r="D959" s="21"/>
      <c r="E959" s="21"/>
      <c r="F959" s="21"/>
    </row>
    <row r="960" spans="1:6" x14ac:dyDescent="0.2">
      <c r="A960" s="16" t="s">
        <v>2470</v>
      </c>
      <c r="D960" s="93"/>
      <c r="E960" s="93"/>
      <c r="F960" s="3"/>
    </row>
    <row r="961" spans="1:6" x14ac:dyDescent="0.2">
      <c r="B961" s="1" t="s">
        <v>2471</v>
      </c>
      <c r="C961" s="26">
        <v>42552</v>
      </c>
      <c r="D961" s="2" t="s">
        <v>596</v>
      </c>
      <c r="E961" s="93" t="s">
        <v>1818</v>
      </c>
    </row>
    <row r="962" spans="1:6" ht="25.5" x14ac:dyDescent="0.2">
      <c r="E962" s="83" t="s">
        <v>2474</v>
      </c>
    </row>
    <row r="963" spans="1:6" x14ac:dyDescent="0.2">
      <c r="B963" s="1" t="s">
        <v>2471</v>
      </c>
      <c r="C963" s="26">
        <v>42552</v>
      </c>
      <c r="D963" s="2" t="s">
        <v>599</v>
      </c>
      <c r="E963" s="93" t="s">
        <v>2473</v>
      </c>
    </row>
    <row r="964" spans="1:6" x14ac:dyDescent="0.2">
      <c r="B964" s="1" t="s">
        <v>2471</v>
      </c>
      <c r="C964" s="26">
        <v>42557</v>
      </c>
      <c r="D964" s="2" t="s">
        <v>599</v>
      </c>
      <c r="E964" s="93" t="s">
        <v>1816</v>
      </c>
    </row>
    <row r="965" spans="1:6" x14ac:dyDescent="0.2">
      <c r="B965" s="1" t="s">
        <v>2471</v>
      </c>
      <c r="C965" s="26">
        <v>42590</v>
      </c>
      <c r="D965" s="2" t="s">
        <v>598</v>
      </c>
      <c r="E965" s="93" t="s">
        <v>1813</v>
      </c>
    </row>
    <row r="966" spans="1:6" x14ac:dyDescent="0.2">
      <c r="B966" s="1" t="s">
        <v>2471</v>
      </c>
      <c r="C966" s="26">
        <v>42606</v>
      </c>
      <c r="D966" s="2" t="s">
        <v>599</v>
      </c>
      <c r="E966" s="93" t="s">
        <v>1812</v>
      </c>
    </row>
    <row r="967" spans="1:6" x14ac:dyDescent="0.2">
      <c r="B967" s="1" t="s">
        <v>2471</v>
      </c>
      <c r="C967" s="26">
        <v>42675</v>
      </c>
      <c r="D967" s="2" t="s">
        <v>596</v>
      </c>
      <c r="E967" s="93" t="s">
        <v>1818</v>
      </c>
    </row>
    <row r="968" spans="1:6" ht="25.5" x14ac:dyDescent="0.2">
      <c r="E968" s="83" t="s">
        <v>2472</v>
      </c>
    </row>
    <row r="969" spans="1:6" x14ac:dyDescent="0.2">
      <c r="B969" s="1" t="s">
        <v>2471</v>
      </c>
      <c r="C969" s="26">
        <v>42676</v>
      </c>
      <c r="D969" s="2" t="s">
        <v>599</v>
      </c>
      <c r="E969" s="93" t="s">
        <v>1816</v>
      </c>
    </row>
    <row r="970" spans="1:6" x14ac:dyDescent="0.2">
      <c r="B970" s="1" t="s">
        <v>2471</v>
      </c>
      <c r="C970" s="26">
        <v>42705</v>
      </c>
      <c r="D970" s="2" t="s">
        <v>598</v>
      </c>
      <c r="E970" s="93" t="s">
        <v>1813</v>
      </c>
    </row>
    <row r="971" spans="1:6" x14ac:dyDescent="0.2">
      <c r="B971" s="1" t="s">
        <v>2471</v>
      </c>
      <c r="C971" s="26">
        <v>42725</v>
      </c>
      <c r="D971" s="2" t="s">
        <v>599</v>
      </c>
      <c r="E971" s="93" t="s">
        <v>1812</v>
      </c>
    </row>
    <row r="972" spans="1:6" x14ac:dyDescent="0.2">
      <c r="A972" s="21"/>
      <c r="B972" s="21"/>
      <c r="C972" s="21"/>
      <c r="D972" s="21"/>
      <c r="E972" s="21"/>
      <c r="F972" s="21"/>
    </row>
    <row r="973" spans="1:6" x14ac:dyDescent="0.2">
      <c r="A973" s="16" t="s">
        <v>2475</v>
      </c>
      <c r="D973" s="93"/>
      <c r="E973" s="93"/>
      <c r="F973" s="3"/>
    </row>
    <row r="974" spans="1:6" x14ac:dyDescent="0.2">
      <c r="B974" s="1" t="s">
        <v>2476</v>
      </c>
      <c r="C974" s="26">
        <v>42705</v>
      </c>
      <c r="D974" s="2" t="s">
        <v>596</v>
      </c>
      <c r="E974" s="93" t="s">
        <v>1818</v>
      </c>
    </row>
    <row r="975" spans="1:6" x14ac:dyDescent="0.2">
      <c r="E975" s="83" t="s">
        <v>2478</v>
      </c>
    </row>
    <row r="976" spans="1:6" x14ac:dyDescent="0.2">
      <c r="B976" s="1" t="s">
        <v>2476</v>
      </c>
      <c r="C976" s="26">
        <v>42705</v>
      </c>
      <c r="D976" s="2" t="s">
        <v>599</v>
      </c>
      <c r="E976" s="93" t="s">
        <v>1816</v>
      </c>
    </row>
    <row r="977" spans="1:6" x14ac:dyDescent="0.2">
      <c r="B977" s="1" t="s">
        <v>2476</v>
      </c>
      <c r="C977" s="26">
        <v>42705</v>
      </c>
      <c r="D977" s="2" t="s">
        <v>599</v>
      </c>
      <c r="E977" s="93" t="s">
        <v>2477</v>
      </c>
    </row>
    <row r="978" spans="1:6" x14ac:dyDescent="0.2">
      <c r="B978" s="1" t="s">
        <v>2476</v>
      </c>
      <c r="C978" s="26">
        <v>42719</v>
      </c>
      <c r="D978" s="2" t="s">
        <v>911</v>
      </c>
      <c r="E978" s="93" t="s">
        <v>1888</v>
      </c>
    </row>
    <row r="979" spans="1:6" x14ac:dyDescent="0.2">
      <c r="B979" s="1" t="s">
        <v>2476</v>
      </c>
      <c r="C979" s="26">
        <v>42719</v>
      </c>
      <c r="D979" s="2" t="s">
        <v>598</v>
      </c>
      <c r="E979" s="93" t="s">
        <v>1813</v>
      </c>
    </row>
    <row r="980" spans="1:6" ht="38.25" x14ac:dyDescent="0.2">
      <c r="B980" s="1" t="s">
        <v>2476</v>
      </c>
      <c r="C980" s="26">
        <v>42732</v>
      </c>
      <c r="D980" s="2" t="s">
        <v>599</v>
      </c>
      <c r="E980" s="93" t="s">
        <v>2440</v>
      </c>
    </row>
    <row r="981" spans="1:6" x14ac:dyDescent="0.2">
      <c r="A981" s="21"/>
      <c r="B981" s="21"/>
      <c r="C981" s="21"/>
      <c r="D981" s="21"/>
      <c r="E981" s="21"/>
      <c r="F981" s="21"/>
    </row>
    <row r="982" spans="1:6" x14ac:dyDescent="0.2">
      <c r="A982" s="16" t="s">
        <v>2479</v>
      </c>
      <c r="D982" s="93"/>
      <c r="E982" s="93"/>
      <c r="F982" s="3"/>
    </row>
    <row r="983" spans="1:6" x14ac:dyDescent="0.2">
      <c r="B983" s="1" t="s">
        <v>2480</v>
      </c>
      <c r="C983" s="26">
        <v>42753</v>
      </c>
      <c r="D983" s="2" t="s">
        <v>596</v>
      </c>
      <c r="E983" s="93" t="s">
        <v>1818</v>
      </c>
    </row>
    <row r="984" spans="1:6" ht="25.5" x14ac:dyDescent="0.2">
      <c r="E984" s="83" t="s">
        <v>2482</v>
      </c>
    </row>
    <row r="985" spans="1:6" x14ac:dyDescent="0.2">
      <c r="E985" s="83" t="s">
        <v>1904</v>
      </c>
    </row>
    <row r="986" spans="1:6" x14ac:dyDescent="0.2">
      <c r="B986" s="1" t="s">
        <v>2480</v>
      </c>
      <c r="C986" s="26">
        <v>42753</v>
      </c>
      <c r="D986" s="2" t="s">
        <v>599</v>
      </c>
      <c r="E986" s="93" t="s">
        <v>2481</v>
      </c>
    </row>
    <row r="987" spans="1:6" x14ac:dyDescent="0.2">
      <c r="B987" s="1" t="s">
        <v>2480</v>
      </c>
      <c r="C987" s="26">
        <v>42755</v>
      </c>
      <c r="D987" s="2" t="s">
        <v>599</v>
      </c>
      <c r="E987" s="93" t="s">
        <v>1816</v>
      </c>
    </row>
    <row r="988" spans="1:6" x14ac:dyDescent="0.2">
      <c r="B988" s="1" t="s">
        <v>2480</v>
      </c>
      <c r="C988" s="26">
        <v>42768</v>
      </c>
      <c r="D988" s="2" t="s">
        <v>598</v>
      </c>
      <c r="E988" s="93" t="s">
        <v>1948</v>
      </c>
    </row>
    <row r="989" spans="1:6" x14ac:dyDescent="0.2">
      <c r="B989" s="1" t="s">
        <v>2480</v>
      </c>
      <c r="C989" s="26">
        <v>42768</v>
      </c>
      <c r="D989" s="2" t="s">
        <v>911</v>
      </c>
      <c r="E989" s="93" t="s">
        <v>1911</v>
      </c>
    </row>
    <row r="990" spans="1:6" x14ac:dyDescent="0.2">
      <c r="B990" s="1" t="s">
        <v>2480</v>
      </c>
      <c r="C990" s="26">
        <v>42782</v>
      </c>
      <c r="D990" s="2" t="s">
        <v>599</v>
      </c>
      <c r="E990" s="93" t="s">
        <v>2208</v>
      </c>
    </row>
    <row r="992" spans="1:6" x14ac:dyDescent="0.2">
      <c r="A992" s="21"/>
      <c r="B992" s="21"/>
      <c r="C992" s="21"/>
      <c r="D992" s="21"/>
      <c r="E992" s="21"/>
      <c r="F992" s="21"/>
    </row>
    <row r="993" spans="1:6" s="103" customFormat="1" x14ac:dyDescent="0.2">
      <c r="A993" s="105" t="s">
        <v>2519</v>
      </c>
    </row>
    <row r="994" spans="1:6" s="103" customFormat="1" x14ac:dyDescent="0.2">
      <c r="C994" s="104" t="s">
        <v>2520</v>
      </c>
    </row>
    <row r="995" spans="1:6" s="103" customFormat="1" x14ac:dyDescent="0.2"/>
    <row r="996" spans="1:6" x14ac:dyDescent="0.2">
      <c r="A996" s="16" t="s">
        <v>2488</v>
      </c>
      <c r="D996" s="94"/>
      <c r="E996" s="94"/>
      <c r="F996" s="3"/>
    </row>
    <row r="997" spans="1:6" x14ac:dyDescent="0.2">
      <c r="C997" s="97" t="s">
        <v>2487</v>
      </c>
    </row>
    <row r="999" spans="1:6" x14ac:dyDescent="0.2">
      <c r="A999" s="16" t="s">
        <v>2496</v>
      </c>
    </row>
    <row r="1000" spans="1:6" x14ac:dyDescent="0.2">
      <c r="C1000" s="97" t="s">
        <v>2497</v>
      </c>
    </row>
    <row r="1002" spans="1:6" x14ac:dyDescent="0.2">
      <c r="A1002" s="16" t="s">
        <v>2498</v>
      </c>
    </row>
    <row r="1003" spans="1:6" x14ac:dyDescent="0.2">
      <c r="C1003" s="97" t="s">
        <v>2499</v>
      </c>
    </row>
    <row r="1005" spans="1:6" x14ac:dyDescent="0.2">
      <c r="A1005" s="16" t="s">
        <v>2504</v>
      </c>
    </row>
    <row r="1006" spans="1:6" x14ac:dyDescent="0.2">
      <c r="C1006" s="97" t="s">
        <v>2505</v>
      </c>
      <c r="E1006" s="2"/>
    </row>
    <row r="1008" spans="1:6" x14ac:dyDescent="0.2">
      <c r="A1008" s="105" t="s">
        <v>2651</v>
      </c>
      <c r="D1008" s="111"/>
    </row>
    <row r="1009" spans="1:4" x14ac:dyDescent="0.2">
      <c r="C1009" s="97" t="s">
        <v>2650</v>
      </c>
      <c r="D1009" s="111"/>
    </row>
    <row r="1010" spans="1:4" x14ac:dyDescent="0.2">
      <c r="D1010" s="111"/>
    </row>
    <row r="1011" spans="1:4" x14ac:dyDescent="0.2">
      <c r="A1011" s="16" t="s">
        <v>2521</v>
      </c>
    </row>
    <row r="1012" spans="1:4" x14ac:dyDescent="0.2">
      <c r="C1012" s="97" t="s">
        <v>2522</v>
      </c>
    </row>
  </sheetData>
  <mergeCells count="3">
    <mergeCell ref="A810:F810"/>
    <mergeCell ref="A848:F848"/>
    <mergeCell ref="A872:F872"/>
  </mergeCells>
  <phoneticPr fontId="2" type="noConversion"/>
  <hyperlinks>
    <hyperlink ref="C997" r:id="rId1"/>
    <hyperlink ref="C1000" r:id="rId2"/>
    <hyperlink ref="C1003" r:id="rId3"/>
    <hyperlink ref="C1006" r:id="rId4"/>
    <hyperlink ref="C671" r:id="rId5"/>
    <hyperlink ref="C729" r:id="rId6"/>
    <hyperlink ref="C742" r:id="rId7"/>
    <hyperlink ref="C1009" r:id="rId8"/>
  </hyperlinks>
  <printOptions headings="1" gridLines="1"/>
  <pageMargins left="0.5" right="0.5" top="0.59" bottom="0.5" header="0.25" footer="0.5"/>
  <pageSetup scale="43" fitToHeight="10" orientation="portrait" r:id="rId9"/>
  <headerFooter alignWithMargins="0">
    <oddHeader xml:space="preserve">&amp;C&amp;"Arial,Bold"&amp;14Blue Sky Program History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FF00"/>
    <pageSetUpPr fitToPage="1"/>
  </sheetPr>
  <dimension ref="A1:G245"/>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32">
        <v>41456</v>
      </c>
    </row>
    <row r="7" spans="1:6" x14ac:dyDescent="0.2">
      <c r="A7" s="16" t="s">
        <v>683</v>
      </c>
      <c r="B7" s="16"/>
      <c r="C7" s="16"/>
      <c r="D7" s="32"/>
    </row>
    <row r="9" spans="1:6" x14ac:dyDescent="0.2">
      <c r="A9" s="16" t="s">
        <v>1511</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1508</v>
      </c>
      <c r="B12" s="21"/>
      <c r="C12" s="22"/>
      <c r="D12" s="23"/>
      <c r="E12" s="23"/>
      <c r="F12" s="24"/>
    </row>
    <row r="13" spans="1:6" x14ac:dyDescent="0.2">
      <c r="C13" s="26"/>
      <c r="F13" s="27"/>
    </row>
    <row r="14" spans="1:6" x14ac:dyDescent="0.2">
      <c r="A14" s="20" t="s">
        <v>1509</v>
      </c>
      <c r="B14" s="21"/>
      <c r="C14" s="22"/>
      <c r="D14" s="23"/>
      <c r="E14" s="23"/>
      <c r="F14" s="24"/>
    </row>
    <row r="15" spans="1:6" ht="76.5" x14ac:dyDescent="0.2">
      <c r="B15" s="1" t="s">
        <v>1502</v>
      </c>
      <c r="C15" s="26">
        <v>41415</v>
      </c>
      <c r="D15" s="2" t="s">
        <v>596</v>
      </c>
      <c r="E15" s="2" t="s">
        <v>1503</v>
      </c>
      <c r="F15" s="27" t="s">
        <v>1504</v>
      </c>
    </row>
    <row r="16" spans="1:6" x14ac:dyDescent="0.2">
      <c r="B16" s="1" t="s">
        <v>1502</v>
      </c>
      <c r="C16" s="26">
        <v>41437</v>
      </c>
      <c r="D16" s="2" t="s">
        <v>598</v>
      </c>
      <c r="E16" s="2" t="s">
        <v>601</v>
      </c>
      <c r="F16" s="27">
        <v>244773</v>
      </c>
    </row>
    <row r="17" spans="1:6" x14ac:dyDescent="0.2">
      <c r="B17" s="1" t="s">
        <v>1502</v>
      </c>
      <c r="C17" s="26">
        <v>41437</v>
      </c>
      <c r="D17" s="2" t="s">
        <v>911</v>
      </c>
      <c r="E17" s="2" t="s">
        <v>601</v>
      </c>
      <c r="F17" s="27">
        <v>244775</v>
      </c>
    </row>
    <row r="18" spans="1:6" x14ac:dyDescent="0.2">
      <c r="B18" s="1" t="s">
        <v>1502</v>
      </c>
      <c r="C18" s="26">
        <v>41442</v>
      </c>
      <c r="D18" s="2" t="s">
        <v>596</v>
      </c>
      <c r="E18" s="2" t="s">
        <v>1505</v>
      </c>
      <c r="F18" s="27" t="s">
        <v>1506</v>
      </c>
    </row>
    <row r="19" spans="1:6" x14ac:dyDescent="0.2">
      <c r="B19" s="1" t="s">
        <v>1502</v>
      </c>
      <c r="C19" s="26">
        <v>41445</v>
      </c>
      <c r="D19" s="2" t="s">
        <v>911</v>
      </c>
      <c r="E19" s="2" t="s">
        <v>601</v>
      </c>
      <c r="F19" s="27">
        <v>245041</v>
      </c>
    </row>
    <row r="20" spans="1:6" x14ac:dyDescent="0.2">
      <c r="B20" s="1" t="s">
        <v>1502</v>
      </c>
      <c r="C20" s="26">
        <v>41453</v>
      </c>
      <c r="D20" s="2" t="s">
        <v>599</v>
      </c>
      <c r="E20" s="2" t="s">
        <v>1507</v>
      </c>
      <c r="F20" s="27">
        <v>245201</v>
      </c>
    </row>
    <row r="21" spans="1:6" x14ac:dyDescent="0.2">
      <c r="C21" s="26"/>
      <c r="E21" s="27"/>
      <c r="F21" s="1"/>
    </row>
    <row r="22" spans="1:6" x14ac:dyDescent="0.2">
      <c r="A22" s="20" t="s">
        <v>1783</v>
      </c>
      <c r="B22" s="21"/>
      <c r="C22" s="22"/>
      <c r="D22" s="23"/>
      <c r="E22" s="23"/>
      <c r="F22" s="24"/>
    </row>
    <row r="23" spans="1:6" ht="135" customHeight="1" x14ac:dyDescent="0.2">
      <c r="A23" s="25" t="s">
        <v>1784</v>
      </c>
      <c r="B23" s="1" t="s">
        <v>1785</v>
      </c>
      <c r="C23" s="26">
        <v>41766</v>
      </c>
      <c r="D23" s="2" t="s">
        <v>596</v>
      </c>
      <c r="E23" s="2" t="s">
        <v>1786</v>
      </c>
      <c r="F23" s="27" t="s">
        <v>1787</v>
      </c>
    </row>
    <row r="24" spans="1:6" x14ac:dyDescent="0.2">
      <c r="B24" s="1" t="s">
        <v>1785</v>
      </c>
      <c r="C24" s="26">
        <v>41774</v>
      </c>
      <c r="D24" s="2" t="s">
        <v>596</v>
      </c>
      <c r="E24" s="2" t="s">
        <v>1788</v>
      </c>
      <c r="F24" s="27" t="s">
        <v>1789</v>
      </c>
    </row>
    <row r="25" spans="1:6" x14ac:dyDescent="0.2">
      <c r="B25" s="1" t="s">
        <v>1785</v>
      </c>
      <c r="C25" s="26">
        <v>41778</v>
      </c>
      <c r="D25" s="2" t="s">
        <v>598</v>
      </c>
      <c r="E25" s="2" t="s">
        <v>601</v>
      </c>
      <c r="F25" s="27">
        <v>254828</v>
      </c>
    </row>
    <row r="26" spans="1:6" ht="25.5" x14ac:dyDescent="0.2">
      <c r="B26" s="1" t="s">
        <v>1785</v>
      </c>
      <c r="C26" s="26">
        <v>41780</v>
      </c>
      <c r="D26" s="2" t="s">
        <v>599</v>
      </c>
      <c r="E26" s="2" t="s">
        <v>1790</v>
      </c>
      <c r="F26" s="27">
        <v>254959</v>
      </c>
    </row>
    <row r="27" spans="1:6" x14ac:dyDescent="0.2">
      <c r="B27" s="1" t="s">
        <v>1785</v>
      </c>
      <c r="C27" s="26">
        <v>41794</v>
      </c>
      <c r="D27" s="2" t="s">
        <v>911</v>
      </c>
      <c r="E27" s="2" t="s">
        <v>601</v>
      </c>
      <c r="F27" s="27">
        <v>255821</v>
      </c>
    </row>
    <row r="28" spans="1:6" x14ac:dyDescent="0.2">
      <c r="B28" s="1" t="s">
        <v>1785</v>
      </c>
      <c r="C28" s="26">
        <v>41795</v>
      </c>
      <c r="D28" s="2" t="s">
        <v>598</v>
      </c>
      <c r="E28" s="2" t="s">
        <v>601</v>
      </c>
      <c r="F28" s="27">
        <v>255884</v>
      </c>
    </row>
    <row r="29" spans="1:6" x14ac:dyDescent="0.2">
      <c r="B29" s="1" t="s">
        <v>1785</v>
      </c>
      <c r="C29" s="26">
        <v>41810</v>
      </c>
      <c r="D29" s="2" t="s">
        <v>599</v>
      </c>
      <c r="E29" s="2" t="s">
        <v>606</v>
      </c>
      <c r="F29" s="27">
        <v>257088</v>
      </c>
    </row>
    <row r="30" spans="1:6" x14ac:dyDescent="0.2">
      <c r="B30" s="1" t="s">
        <v>1785</v>
      </c>
      <c r="C30" s="26">
        <v>41813</v>
      </c>
      <c r="D30" s="2" t="s">
        <v>599</v>
      </c>
      <c r="E30" s="2" t="s">
        <v>1475</v>
      </c>
      <c r="F30" s="27">
        <v>257170</v>
      </c>
    </row>
    <row r="31" spans="1:6" x14ac:dyDescent="0.2">
      <c r="C31" s="26"/>
      <c r="F31" s="27"/>
    </row>
    <row r="32" spans="1:6" x14ac:dyDescent="0.2">
      <c r="A32" s="20" t="s">
        <v>1791</v>
      </c>
      <c r="B32" s="21"/>
      <c r="C32" s="22"/>
      <c r="D32" s="23"/>
      <c r="E32" s="23"/>
      <c r="F32" s="24"/>
    </row>
    <row r="33" spans="1:7" ht="38.25" x14ac:dyDescent="0.2">
      <c r="A33" s="25" t="s">
        <v>1792</v>
      </c>
      <c r="B33" s="1" t="s">
        <v>1793</v>
      </c>
      <c r="C33" s="26">
        <v>42093</v>
      </c>
      <c r="D33" s="2" t="s">
        <v>596</v>
      </c>
      <c r="E33" s="2" t="s">
        <v>1794</v>
      </c>
      <c r="F33" s="27" t="s">
        <v>1795</v>
      </c>
    </row>
    <row r="34" spans="1:7" x14ac:dyDescent="0.2">
      <c r="B34" s="1" t="s">
        <v>1793</v>
      </c>
      <c r="C34" s="26">
        <v>42107</v>
      </c>
      <c r="D34" s="2" t="s">
        <v>598</v>
      </c>
      <c r="E34" s="2" t="s">
        <v>601</v>
      </c>
      <c r="F34" s="27">
        <v>265530</v>
      </c>
    </row>
    <row r="35" spans="1:7" x14ac:dyDescent="0.2">
      <c r="B35" s="1" t="s">
        <v>1793</v>
      </c>
      <c r="C35" s="26">
        <v>42108</v>
      </c>
      <c r="D35" s="2" t="s">
        <v>911</v>
      </c>
      <c r="E35" s="2" t="s">
        <v>601</v>
      </c>
      <c r="F35" s="27">
        <v>265576</v>
      </c>
    </row>
    <row r="36" spans="1:7" ht="25.5" x14ac:dyDescent="0.2">
      <c r="B36" s="1" t="s">
        <v>1793</v>
      </c>
      <c r="C36" s="26">
        <v>42110</v>
      </c>
      <c r="D36" s="2" t="s">
        <v>599</v>
      </c>
      <c r="E36" s="2" t="s">
        <v>1796</v>
      </c>
      <c r="F36" s="27">
        <v>265604</v>
      </c>
    </row>
    <row r="37" spans="1:7" x14ac:dyDescent="0.2">
      <c r="C37" s="26"/>
      <c r="F37" s="27"/>
    </row>
    <row r="38" spans="1:7" x14ac:dyDescent="0.2">
      <c r="A38" s="20" t="s">
        <v>1778</v>
      </c>
      <c r="B38" s="21"/>
      <c r="C38" s="22"/>
      <c r="D38" s="23"/>
      <c r="E38" s="23"/>
      <c r="F38" s="24"/>
    </row>
    <row r="39" spans="1:7" ht="25.5" x14ac:dyDescent="0.2">
      <c r="A39" s="25" t="s">
        <v>1797</v>
      </c>
      <c r="B39" s="1" t="s">
        <v>1798</v>
      </c>
      <c r="C39" s="26">
        <v>42146</v>
      </c>
      <c r="D39" s="2" t="s">
        <v>596</v>
      </c>
      <c r="E39" s="2" t="s">
        <v>1799</v>
      </c>
      <c r="F39" s="27" t="s">
        <v>1800</v>
      </c>
    </row>
    <row r="40" spans="1:7" x14ac:dyDescent="0.2">
      <c r="B40" s="1" t="s">
        <v>1798</v>
      </c>
      <c r="C40" s="26">
        <v>42163</v>
      </c>
      <c r="D40" s="2" t="s">
        <v>598</v>
      </c>
      <c r="E40" s="2" t="s">
        <v>601</v>
      </c>
      <c r="F40" s="27">
        <v>266732</v>
      </c>
    </row>
    <row r="41" spans="1:7" x14ac:dyDescent="0.2">
      <c r="B41" s="1" t="s">
        <v>1798</v>
      </c>
      <c r="C41" s="26">
        <v>42163</v>
      </c>
      <c r="D41" s="2" t="s">
        <v>1139</v>
      </c>
      <c r="E41" s="2" t="s">
        <v>601</v>
      </c>
      <c r="F41" s="27">
        <v>266739</v>
      </c>
    </row>
    <row r="42" spans="1:7" x14ac:dyDescent="0.2">
      <c r="B42" s="1" t="s">
        <v>1798</v>
      </c>
      <c r="C42" s="26">
        <v>42170</v>
      </c>
      <c r="D42" s="2" t="s">
        <v>911</v>
      </c>
      <c r="E42" s="2" t="s">
        <v>1586</v>
      </c>
      <c r="F42" s="27">
        <v>266917</v>
      </c>
    </row>
    <row r="43" spans="1:7" ht="25.5" x14ac:dyDescent="0.2">
      <c r="B43" s="1" t="s">
        <v>1798</v>
      </c>
      <c r="C43" s="26">
        <v>42174</v>
      </c>
      <c r="D43" s="2" t="s">
        <v>599</v>
      </c>
      <c r="E43" s="2" t="s">
        <v>1801</v>
      </c>
      <c r="F43" s="27">
        <v>266996</v>
      </c>
    </row>
    <row r="44" spans="1:7" x14ac:dyDescent="0.2">
      <c r="C44" s="26"/>
      <c r="F44" s="27"/>
    </row>
    <row r="45" spans="1:7" x14ac:dyDescent="0.2">
      <c r="A45" s="20" t="s">
        <v>2106</v>
      </c>
      <c r="B45" s="21"/>
      <c r="C45" s="22"/>
      <c r="D45" s="23"/>
      <c r="E45" s="23"/>
      <c r="F45" s="24"/>
    </row>
    <row r="46" spans="1:7" x14ac:dyDescent="0.2">
      <c r="A46" s="1" t="s">
        <v>2107</v>
      </c>
      <c r="B46" s="1" t="s">
        <v>2108</v>
      </c>
      <c r="C46" s="26">
        <v>42410</v>
      </c>
      <c r="D46" s="2" t="s">
        <v>596</v>
      </c>
      <c r="E46" s="2" t="s">
        <v>1818</v>
      </c>
      <c r="F46" s="2"/>
      <c r="G46" s="3"/>
    </row>
    <row r="47" spans="1:7" x14ac:dyDescent="0.2">
      <c r="E47" s="83" t="s">
        <v>2123</v>
      </c>
      <c r="F47" s="2"/>
      <c r="G47" s="27"/>
    </row>
    <row r="48" spans="1:7" x14ac:dyDescent="0.2">
      <c r="E48" s="83" t="s">
        <v>2124</v>
      </c>
      <c r="F48" s="2"/>
      <c r="G48" s="27"/>
    </row>
    <row r="49" spans="5:6" x14ac:dyDescent="0.2">
      <c r="E49" s="83" t="s">
        <v>2125</v>
      </c>
      <c r="F49" s="27"/>
    </row>
    <row r="50" spans="5:6" x14ac:dyDescent="0.2">
      <c r="E50" s="83" t="s">
        <v>2126</v>
      </c>
      <c r="F50" s="27"/>
    </row>
    <row r="51" spans="5:6" x14ac:dyDescent="0.2">
      <c r="E51" s="83" t="s">
        <v>2127</v>
      </c>
      <c r="F51" s="27"/>
    </row>
    <row r="52" spans="5:6" x14ac:dyDescent="0.2">
      <c r="E52" s="83" t="s">
        <v>2128</v>
      </c>
      <c r="F52" s="27"/>
    </row>
    <row r="53" spans="5:6" x14ac:dyDescent="0.2">
      <c r="E53" s="83" t="s">
        <v>2129</v>
      </c>
      <c r="F53" s="27"/>
    </row>
    <row r="54" spans="5:6" x14ac:dyDescent="0.2">
      <c r="E54" s="83" t="s">
        <v>2130</v>
      </c>
      <c r="F54" s="27"/>
    </row>
    <row r="55" spans="5:6" x14ac:dyDescent="0.2">
      <c r="E55" s="83" t="s">
        <v>2131</v>
      </c>
      <c r="F55" s="27"/>
    </row>
    <row r="56" spans="5:6" x14ac:dyDescent="0.2">
      <c r="E56" s="83" t="s">
        <v>2132</v>
      </c>
      <c r="F56" s="27"/>
    </row>
    <row r="57" spans="5:6" x14ac:dyDescent="0.2">
      <c r="E57" s="83" t="s">
        <v>2133</v>
      </c>
      <c r="F57" s="27"/>
    </row>
    <row r="58" spans="5:6" x14ac:dyDescent="0.2">
      <c r="E58" s="83" t="s">
        <v>2134</v>
      </c>
      <c r="F58" s="27"/>
    </row>
    <row r="59" spans="5:6" x14ac:dyDescent="0.2">
      <c r="E59" s="83" t="s">
        <v>2135</v>
      </c>
      <c r="F59" s="27"/>
    </row>
    <row r="60" spans="5:6" x14ac:dyDescent="0.2">
      <c r="E60" s="83" t="s">
        <v>2136</v>
      </c>
      <c r="F60" s="27"/>
    </row>
    <row r="61" spans="5:6" x14ac:dyDescent="0.2">
      <c r="E61" s="83" t="s">
        <v>2137</v>
      </c>
      <c r="F61" s="27"/>
    </row>
    <row r="62" spans="5:6" x14ac:dyDescent="0.2">
      <c r="E62" s="83" t="s">
        <v>2138</v>
      </c>
      <c r="F62" s="27"/>
    </row>
    <row r="63" spans="5:6" x14ac:dyDescent="0.2">
      <c r="E63" s="83" t="s">
        <v>2139</v>
      </c>
      <c r="F63" s="27"/>
    </row>
    <row r="64" spans="5:6" x14ac:dyDescent="0.2">
      <c r="E64" s="83" t="s">
        <v>2140</v>
      </c>
      <c r="F64" s="27"/>
    </row>
    <row r="65" spans="5:6" x14ac:dyDescent="0.2">
      <c r="E65" s="83" t="s">
        <v>2141</v>
      </c>
      <c r="F65" s="27"/>
    </row>
    <row r="66" spans="5:6" x14ac:dyDescent="0.2">
      <c r="E66" s="83" t="s">
        <v>2142</v>
      </c>
      <c r="F66" s="27"/>
    </row>
    <row r="67" spans="5:6" x14ac:dyDescent="0.2">
      <c r="E67" s="83" t="s">
        <v>2143</v>
      </c>
      <c r="F67" s="27"/>
    </row>
    <row r="68" spans="5:6" x14ac:dyDescent="0.2">
      <c r="E68" s="83" t="s">
        <v>2144</v>
      </c>
      <c r="F68" s="27"/>
    </row>
    <row r="69" spans="5:6" x14ac:dyDescent="0.2">
      <c r="E69" s="83" t="s">
        <v>2145</v>
      </c>
      <c r="F69" s="27"/>
    </row>
    <row r="70" spans="5:6" x14ac:dyDescent="0.2">
      <c r="E70" s="83" t="s">
        <v>2146</v>
      </c>
      <c r="F70" s="27"/>
    </row>
    <row r="71" spans="5:6" x14ac:dyDescent="0.2">
      <c r="E71" s="83" t="s">
        <v>2147</v>
      </c>
      <c r="F71" s="27"/>
    </row>
    <row r="72" spans="5:6" x14ac:dyDescent="0.2">
      <c r="E72" s="83" t="s">
        <v>2148</v>
      </c>
      <c r="F72" s="27"/>
    </row>
    <row r="73" spans="5:6" x14ac:dyDescent="0.2">
      <c r="E73" s="83" t="s">
        <v>2149</v>
      </c>
      <c r="F73" s="27"/>
    </row>
    <row r="74" spans="5:6" x14ac:dyDescent="0.2">
      <c r="E74" s="83" t="s">
        <v>2150</v>
      </c>
      <c r="F74" s="27"/>
    </row>
    <row r="75" spans="5:6" x14ac:dyDescent="0.2">
      <c r="E75" s="83" t="s">
        <v>2151</v>
      </c>
      <c r="F75" s="27"/>
    </row>
    <row r="76" spans="5:6" x14ac:dyDescent="0.2">
      <c r="E76" s="83" t="s">
        <v>2152</v>
      </c>
      <c r="F76" s="27"/>
    </row>
    <row r="77" spans="5:6" x14ac:dyDescent="0.2">
      <c r="E77" s="83" t="s">
        <v>2153</v>
      </c>
      <c r="F77" s="27"/>
    </row>
    <row r="78" spans="5:6" x14ac:dyDescent="0.2">
      <c r="E78" s="83" t="s">
        <v>2154</v>
      </c>
      <c r="F78" s="27"/>
    </row>
    <row r="79" spans="5:6" x14ac:dyDescent="0.2">
      <c r="E79" s="83" t="s">
        <v>2155</v>
      </c>
      <c r="F79" s="27"/>
    </row>
    <row r="80" spans="5:6" x14ac:dyDescent="0.2">
      <c r="E80" s="83" t="s">
        <v>2156</v>
      </c>
      <c r="F80" s="27"/>
    </row>
    <row r="81" spans="2:6" x14ac:dyDescent="0.2">
      <c r="E81" s="83" t="s">
        <v>2157</v>
      </c>
      <c r="F81" s="27"/>
    </row>
    <row r="82" spans="2:6" x14ac:dyDescent="0.2">
      <c r="E82" s="83" t="s">
        <v>2158</v>
      </c>
      <c r="F82" s="27"/>
    </row>
    <row r="83" spans="2:6" x14ac:dyDescent="0.2">
      <c r="E83" s="83" t="s">
        <v>2159</v>
      </c>
      <c r="F83" s="27"/>
    </row>
    <row r="84" spans="2:6" x14ac:dyDescent="0.2">
      <c r="E84" s="83" t="s">
        <v>2160</v>
      </c>
      <c r="F84" s="27"/>
    </row>
    <row r="85" spans="2:6" x14ac:dyDescent="0.2">
      <c r="E85" s="83" t="s">
        <v>2161</v>
      </c>
      <c r="F85" s="27"/>
    </row>
    <row r="86" spans="2:6" x14ac:dyDescent="0.2">
      <c r="E86" s="83" t="s">
        <v>2162</v>
      </c>
      <c r="F86" s="27"/>
    </row>
    <row r="87" spans="2:6" x14ac:dyDescent="0.2">
      <c r="E87" s="83" t="s">
        <v>2163</v>
      </c>
      <c r="F87" s="27"/>
    </row>
    <row r="88" spans="2:6" x14ac:dyDescent="0.2">
      <c r="E88" s="83" t="s">
        <v>2164</v>
      </c>
      <c r="F88" s="27"/>
    </row>
    <row r="89" spans="2:6" x14ac:dyDescent="0.2">
      <c r="E89" s="83" t="s">
        <v>2165</v>
      </c>
      <c r="F89" s="27"/>
    </row>
    <row r="90" spans="2:6" x14ac:dyDescent="0.2">
      <c r="E90" s="83" t="s">
        <v>2166</v>
      </c>
      <c r="F90" s="27"/>
    </row>
    <row r="91" spans="2:6" x14ac:dyDescent="0.2">
      <c r="E91" s="83" t="s">
        <v>2167</v>
      </c>
      <c r="F91" s="27"/>
    </row>
    <row r="92" spans="2:6" x14ac:dyDescent="0.2">
      <c r="B92" s="1" t="s">
        <v>2108</v>
      </c>
      <c r="C92" s="26">
        <v>42410</v>
      </c>
      <c r="D92" s="2" t="s">
        <v>599</v>
      </c>
      <c r="E92" s="2" t="s">
        <v>1816</v>
      </c>
      <c r="F92" s="27"/>
    </row>
    <row r="93" spans="2:6" x14ac:dyDescent="0.2">
      <c r="B93" s="1" t="s">
        <v>2108</v>
      </c>
      <c r="C93" s="26">
        <v>42410</v>
      </c>
      <c r="D93" s="2" t="s">
        <v>599</v>
      </c>
      <c r="E93" s="2" t="s">
        <v>2122</v>
      </c>
      <c r="F93" s="27"/>
    </row>
    <row r="94" spans="2:6" ht="25.5" x14ac:dyDescent="0.2">
      <c r="B94" s="1" t="s">
        <v>2108</v>
      </c>
      <c r="C94" s="26">
        <v>42424</v>
      </c>
      <c r="D94" s="2" t="s">
        <v>1651</v>
      </c>
      <c r="E94" s="2" t="s">
        <v>2121</v>
      </c>
      <c r="F94" s="27"/>
    </row>
    <row r="95" spans="2:6" x14ac:dyDescent="0.2">
      <c r="E95" s="83" t="s">
        <v>1904</v>
      </c>
      <c r="F95" s="27"/>
    </row>
    <row r="96" spans="2:6" x14ac:dyDescent="0.2">
      <c r="B96" s="1" t="s">
        <v>2108</v>
      </c>
      <c r="C96" s="26">
        <v>42424</v>
      </c>
      <c r="D96" s="2" t="s">
        <v>598</v>
      </c>
      <c r="E96" s="2" t="s">
        <v>1813</v>
      </c>
      <c r="F96" s="27"/>
    </row>
    <row r="97" spans="2:6" x14ac:dyDescent="0.2">
      <c r="B97" s="1" t="s">
        <v>2108</v>
      </c>
      <c r="C97" s="26">
        <v>42424</v>
      </c>
      <c r="D97" s="2" t="s">
        <v>911</v>
      </c>
      <c r="E97" s="2" t="s">
        <v>1888</v>
      </c>
      <c r="F97" s="27"/>
    </row>
    <row r="98" spans="2:6" ht="25.5" x14ac:dyDescent="0.2">
      <c r="B98" s="1" t="s">
        <v>2108</v>
      </c>
      <c r="C98" s="26">
        <v>42429</v>
      </c>
      <c r="D98" s="2" t="s">
        <v>780</v>
      </c>
      <c r="E98" s="2" t="s">
        <v>2114</v>
      </c>
      <c r="F98" s="27"/>
    </row>
    <row r="99" spans="2:6" x14ac:dyDescent="0.2">
      <c r="B99" s="1" t="s">
        <v>2108</v>
      </c>
      <c r="C99" s="26">
        <v>42429</v>
      </c>
      <c r="D99" s="2" t="s">
        <v>596</v>
      </c>
      <c r="E99" s="2" t="s">
        <v>1964</v>
      </c>
      <c r="F99" s="27"/>
    </row>
    <row r="100" spans="2:6" x14ac:dyDescent="0.2">
      <c r="E100" s="83" t="s">
        <v>2115</v>
      </c>
      <c r="F100" s="27"/>
    </row>
    <row r="101" spans="2:6" x14ac:dyDescent="0.2">
      <c r="E101" s="83" t="s">
        <v>2116</v>
      </c>
      <c r="F101" s="27"/>
    </row>
    <row r="102" spans="2:6" x14ac:dyDescent="0.2">
      <c r="E102" s="83" t="s">
        <v>2117</v>
      </c>
      <c r="F102" s="27"/>
    </row>
    <row r="103" spans="2:6" x14ac:dyDescent="0.2">
      <c r="E103" s="83" t="s">
        <v>2118</v>
      </c>
      <c r="F103" s="27"/>
    </row>
    <row r="104" spans="2:6" x14ac:dyDescent="0.2">
      <c r="E104" s="83" t="s">
        <v>2119</v>
      </c>
      <c r="F104" s="27"/>
    </row>
    <row r="105" spans="2:6" x14ac:dyDescent="0.2">
      <c r="E105" s="83" t="s">
        <v>2120</v>
      </c>
      <c r="F105" s="27"/>
    </row>
    <row r="106" spans="2:6" x14ac:dyDescent="0.2">
      <c r="B106" s="1" t="s">
        <v>2108</v>
      </c>
      <c r="C106" s="26">
        <v>42430</v>
      </c>
      <c r="D106" s="2" t="s">
        <v>2168</v>
      </c>
      <c r="E106" s="2" t="s">
        <v>2112</v>
      </c>
      <c r="F106" s="27"/>
    </row>
    <row r="107" spans="2:6" ht="25.5" x14ac:dyDescent="0.2">
      <c r="B107" s="1" t="s">
        <v>2108</v>
      </c>
      <c r="C107" s="26">
        <v>42430</v>
      </c>
      <c r="D107" s="2" t="s">
        <v>599</v>
      </c>
      <c r="E107" s="2" t="s">
        <v>2113</v>
      </c>
      <c r="F107" s="27"/>
    </row>
    <row r="108" spans="2:6" ht="25.5" x14ac:dyDescent="0.2">
      <c r="B108" s="1" t="s">
        <v>2108</v>
      </c>
      <c r="C108" s="26">
        <v>42436</v>
      </c>
      <c r="D108" s="2" t="s">
        <v>599</v>
      </c>
      <c r="E108" s="2" t="s">
        <v>2109</v>
      </c>
      <c r="F108" s="27"/>
    </row>
    <row r="109" spans="2:6" x14ac:dyDescent="0.2">
      <c r="C109" s="26"/>
      <c r="E109" s="83" t="s">
        <v>2110</v>
      </c>
      <c r="F109" s="27"/>
    </row>
    <row r="110" spans="2:6" x14ac:dyDescent="0.2">
      <c r="E110" s="83" t="s">
        <v>2111</v>
      </c>
      <c r="F110" s="27"/>
    </row>
    <row r="111" spans="2:6" x14ac:dyDescent="0.2">
      <c r="B111" s="1" t="s">
        <v>2108</v>
      </c>
      <c r="C111" s="26">
        <v>42438</v>
      </c>
      <c r="D111" s="2" t="s">
        <v>599</v>
      </c>
      <c r="E111" s="2" t="s">
        <v>1887</v>
      </c>
      <c r="F111" s="27"/>
    </row>
    <row r="112" spans="2:6" x14ac:dyDescent="0.2">
      <c r="F112" s="27"/>
    </row>
    <row r="113" spans="1:6" x14ac:dyDescent="0.2">
      <c r="A113" s="20" t="s">
        <v>2176</v>
      </c>
      <c r="B113" s="21"/>
      <c r="C113" s="22"/>
      <c r="D113" s="23"/>
      <c r="E113" s="23"/>
      <c r="F113" s="24"/>
    </row>
    <row r="114" spans="1:6" x14ac:dyDescent="0.2">
      <c r="A114" s="1" t="s">
        <v>2174</v>
      </c>
      <c r="B114" s="1" t="s">
        <v>2175</v>
      </c>
      <c r="C114" s="26">
        <v>42587</v>
      </c>
      <c r="D114" s="1" t="s">
        <v>596</v>
      </c>
      <c r="E114" s="1" t="s">
        <v>1818</v>
      </c>
      <c r="F114" s="27"/>
    </row>
    <row r="115" spans="1:6" x14ac:dyDescent="0.2">
      <c r="D115" s="1"/>
      <c r="E115" s="1" t="s">
        <v>2185</v>
      </c>
      <c r="F115" s="27"/>
    </row>
    <row r="116" spans="1:6" x14ac:dyDescent="0.2">
      <c r="D116" s="1"/>
      <c r="E116" s="1" t="s">
        <v>2166</v>
      </c>
    </row>
    <row r="117" spans="1:6" x14ac:dyDescent="0.2">
      <c r="D117" s="1"/>
      <c r="E117" s="1" t="s">
        <v>2186</v>
      </c>
    </row>
    <row r="118" spans="1:6" x14ac:dyDescent="0.2">
      <c r="D118" s="1"/>
      <c r="E118" s="1" t="s">
        <v>2187</v>
      </c>
    </row>
    <row r="119" spans="1:6" x14ac:dyDescent="0.2">
      <c r="D119" s="1"/>
      <c r="E119" s="1" t="s">
        <v>2188</v>
      </c>
    </row>
    <row r="120" spans="1:6" x14ac:dyDescent="0.2">
      <c r="B120" s="1" t="s">
        <v>2175</v>
      </c>
      <c r="C120" s="26">
        <v>42587</v>
      </c>
      <c r="D120" s="1" t="s">
        <v>599</v>
      </c>
      <c r="E120" s="1" t="s">
        <v>2184</v>
      </c>
    </row>
    <row r="121" spans="1:6" x14ac:dyDescent="0.2">
      <c r="B121" s="1" t="s">
        <v>2175</v>
      </c>
      <c r="C121" s="26">
        <v>42591</v>
      </c>
      <c r="D121" s="1" t="s">
        <v>599</v>
      </c>
      <c r="E121" s="1" t="s">
        <v>1816</v>
      </c>
    </row>
    <row r="122" spans="1:6" x14ac:dyDescent="0.2">
      <c r="B122" s="1" t="s">
        <v>2175</v>
      </c>
      <c r="C122" s="26">
        <v>42600</v>
      </c>
      <c r="D122" s="1" t="s">
        <v>598</v>
      </c>
      <c r="E122" s="1" t="s">
        <v>1813</v>
      </c>
    </row>
    <row r="123" spans="1:6" x14ac:dyDescent="0.2">
      <c r="B123" s="1" t="s">
        <v>2175</v>
      </c>
      <c r="C123" s="26">
        <v>42601</v>
      </c>
      <c r="D123" s="1" t="s">
        <v>1651</v>
      </c>
      <c r="E123" s="1" t="s">
        <v>2183</v>
      </c>
    </row>
    <row r="124" spans="1:6" x14ac:dyDescent="0.2">
      <c r="D124" s="1"/>
      <c r="E124" s="84" t="s">
        <v>1904</v>
      </c>
    </row>
    <row r="125" spans="1:6" x14ac:dyDescent="0.2">
      <c r="B125" s="1" t="s">
        <v>2175</v>
      </c>
      <c r="C125" s="26">
        <v>42601</v>
      </c>
      <c r="D125" s="1" t="s">
        <v>911</v>
      </c>
      <c r="E125" s="1" t="s">
        <v>1888</v>
      </c>
    </row>
    <row r="126" spans="1:6" x14ac:dyDescent="0.2">
      <c r="B126" s="1" t="s">
        <v>2175</v>
      </c>
      <c r="C126" s="26">
        <v>42608</v>
      </c>
      <c r="D126" s="1" t="s">
        <v>596</v>
      </c>
      <c r="E126" s="1" t="s">
        <v>1964</v>
      </c>
    </row>
    <row r="127" spans="1:6" x14ac:dyDescent="0.2">
      <c r="D127" s="1"/>
      <c r="E127" s="84" t="s">
        <v>2177</v>
      </c>
    </row>
    <row r="128" spans="1:6" x14ac:dyDescent="0.2">
      <c r="D128" s="1"/>
      <c r="E128" s="84" t="s">
        <v>2178</v>
      </c>
    </row>
    <row r="129" spans="1:6" x14ac:dyDescent="0.2">
      <c r="D129" s="1"/>
      <c r="E129" s="84" t="s">
        <v>2179</v>
      </c>
    </row>
    <row r="130" spans="1:6" x14ac:dyDescent="0.2">
      <c r="D130" s="1"/>
      <c r="E130" s="84" t="s">
        <v>2180</v>
      </c>
    </row>
    <row r="131" spans="1:6" x14ac:dyDescent="0.2">
      <c r="D131" s="1"/>
      <c r="E131" s="84" t="s">
        <v>2181</v>
      </c>
    </row>
    <row r="132" spans="1:6" x14ac:dyDescent="0.2">
      <c r="D132" s="1"/>
      <c r="E132" s="84" t="s">
        <v>2182</v>
      </c>
    </row>
    <row r="133" spans="1:6" x14ac:dyDescent="0.2">
      <c r="B133" s="1" t="s">
        <v>2175</v>
      </c>
      <c r="C133" s="26">
        <v>42613</v>
      </c>
      <c r="D133" s="1" t="s">
        <v>599</v>
      </c>
      <c r="E133" s="1" t="s">
        <v>1887</v>
      </c>
    </row>
    <row r="134" spans="1:6" x14ac:dyDescent="0.2">
      <c r="D134" s="1"/>
      <c r="E134" s="1"/>
    </row>
    <row r="135" spans="1:6" x14ac:dyDescent="0.2">
      <c r="A135" s="20" t="s">
        <v>2189</v>
      </c>
      <c r="B135" s="21"/>
      <c r="C135" s="22"/>
      <c r="D135" s="23"/>
      <c r="E135" s="23"/>
      <c r="F135" s="24"/>
    </row>
    <row r="136" spans="1:6" x14ac:dyDescent="0.2">
      <c r="A136" s="1" t="s">
        <v>2190</v>
      </c>
      <c r="B136" s="1" t="s">
        <v>2191</v>
      </c>
      <c r="C136" s="26">
        <v>42793</v>
      </c>
      <c r="D136" s="1" t="s">
        <v>596</v>
      </c>
      <c r="E136" s="1" t="s">
        <v>1818</v>
      </c>
    </row>
    <row r="137" spans="1:6" x14ac:dyDescent="0.2">
      <c r="D137" s="1"/>
      <c r="E137" s="84" t="s">
        <v>2194</v>
      </c>
    </row>
    <row r="138" spans="1:6" x14ac:dyDescent="0.2">
      <c r="D138" s="1"/>
      <c r="E138" s="84" t="s">
        <v>1935</v>
      </c>
    </row>
    <row r="139" spans="1:6" x14ac:dyDescent="0.2">
      <c r="D139" s="1"/>
      <c r="E139" s="84" t="s">
        <v>1929</v>
      </c>
    </row>
    <row r="140" spans="1:6" x14ac:dyDescent="0.2">
      <c r="D140" s="1"/>
      <c r="E140" s="84" t="s">
        <v>2145</v>
      </c>
    </row>
    <row r="141" spans="1:6" x14ac:dyDescent="0.2">
      <c r="D141" s="1"/>
      <c r="E141" s="84" t="s">
        <v>2123</v>
      </c>
    </row>
    <row r="142" spans="1:6" x14ac:dyDescent="0.2">
      <c r="D142" s="1"/>
      <c r="E142" s="84" t="s">
        <v>2151</v>
      </c>
    </row>
    <row r="143" spans="1:6" x14ac:dyDescent="0.2">
      <c r="D143" s="1"/>
      <c r="E143" s="83" t="s">
        <v>2129</v>
      </c>
    </row>
    <row r="144" spans="1:6" x14ac:dyDescent="0.2">
      <c r="D144" s="1"/>
      <c r="E144" s="83" t="s">
        <v>2152</v>
      </c>
    </row>
    <row r="145" spans="2:5" x14ac:dyDescent="0.2">
      <c r="D145" s="1"/>
      <c r="E145" s="83" t="s">
        <v>2130</v>
      </c>
    </row>
    <row r="146" spans="2:5" x14ac:dyDescent="0.2">
      <c r="E146" s="83" t="s">
        <v>2153</v>
      </c>
    </row>
    <row r="147" spans="2:5" x14ac:dyDescent="0.2">
      <c r="E147" s="83" t="s">
        <v>2131</v>
      </c>
    </row>
    <row r="148" spans="2:5" x14ac:dyDescent="0.2">
      <c r="E148" s="83" t="s">
        <v>2156</v>
      </c>
    </row>
    <row r="149" spans="2:5" x14ac:dyDescent="0.2">
      <c r="E149" s="83" t="s">
        <v>2134</v>
      </c>
    </row>
    <row r="150" spans="2:5" x14ac:dyDescent="0.2">
      <c r="E150" s="83" t="s">
        <v>2166</v>
      </c>
    </row>
    <row r="151" spans="2:5" x14ac:dyDescent="0.2">
      <c r="E151" s="83" t="s">
        <v>2144</v>
      </c>
    </row>
    <row r="152" spans="2:5" x14ac:dyDescent="0.2">
      <c r="E152" s="83" t="s">
        <v>2195</v>
      </c>
    </row>
    <row r="153" spans="2:5" x14ac:dyDescent="0.2">
      <c r="E153" s="83" t="s">
        <v>2196</v>
      </c>
    </row>
    <row r="154" spans="2:5" ht="25.5" x14ac:dyDescent="0.2">
      <c r="E154" s="83" t="s">
        <v>2197</v>
      </c>
    </row>
    <row r="155" spans="2:5" ht="25.5" x14ac:dyDescent="0.2">
      <c r="E155" s="83" t="s">
        <v>2198</v>
      </c>
    </row>
    <row r="156" spans="2:5" ht="25.5" x14ac:dyDescent="0.2">
      <c r="E156" s="83" t="s">
        <v>2199</v>
      </c>
    </row>
    <row r="157" spans="2:5" ht="25.5" x14ac:dyDescent="0.2">
      <c r="E157" s="83" t="s">
        <v>2200</v>
      </c>
    </row>
    <row r="158" spans="2:5" x14ac:dyDescent="0.2">
      <c r="B158" s="1" t="s">
        <v>2191</v>
      </c>
      <c r="C158" s="26">
        <v>42793</v>
      </c>
      <c r="D158" s="1" t="s">
        <v>599</v>
      </c>
      <c r="E158" s="1" t="s">
        <v>2193</v>
      </c>
    </row>
    <row r="159" spans="2:5" x14ac:dyDescent="0.2">
      <c r="B159" s="1" t="s">
        <v>2191</v>
      </c>
      <c r="C159" s="26">
        <v>42795</v>
      </c>
      <c r="D159" s="1" t="s">
        <v>599</v>
      </c>
      <c r="E159" s="1" t="s">
        <v>1816</v>
      </c>
    </row>
    <row r="160" spans="2:5" x14ac:dyDescent="0.2">
      <c r="B160" s="1" t="s">
        <v>2191</v>
      </c>
      <c r="C160" s="26">
        <v>42803</v>
      </c>
      <c r="D160" s="1" t="s">
        <v>598</v>
      </c>
      <c r="E160" s="1" t="s">
        <v>1813</v>
      </c>
    </row>
    <row r="161" spans="1:6" x14ac:dyDescent="0.2">
      <c r="B161" s="1" t="s">
        <v>2191</v>
      </c>
      <c r="C161" s="26">
        <v>42809</v>
      </c>
      <c r="D161" s="1" t="s">
        <v>911</v>
      </c>
      <c r="E161" s="1" t="s">
        <v>1888</v>
      </c>
    </row>
    <row r="162" spans="1:6" x14ac:dyDescent="0.2">
      <c r="B162" s="1" t="s">
        <v>2191</v>
      </c>
      <c r="C162" s="26">
        <v>42815</v>
      </c>
      <c r="D162" s="1" t="s">
        <v>596</v>
      </c>
      <c r="E162" s="1" t="s">
        <v>1964</v>
      </c>
    </row>
    <row r="163" spans="1:6" x14ac:dyDescent="0.2">
      <c r="B163" s="1" t="s">
        <v>2191</v>
      </c>
      <c r="C163" s="26">
        <v>42822</v>
      </c>
      <c r="D163" s="1" t="s">
        <v>599</v>
      </c>
      <c r="E163" s="1" t="s">
        <v>1921</v>
      </c>
    </row>
    <row r="164" spans="1:6" x14ac:dyDescent="0.2">
      <c r="B164" s="1" t="s">
        <v>2191</v>
      </c>
      <c r="C164" s="26">
        <v>42835</v>
      </c>
      <c r="D164" s="1" t="s">
        <v>596</v>
      </c>
      <c r="E164" s="1" t="s">
        <v>2192</v>
      </c>
    </row>
    <row r="165" spans="1:6" x14ac:dyDescent="0.2">
      <c r="B165" s="1" t="s">
        <v>2191</v>
      </c>
      <c r="C165" s="26">
        <v>42836</v>
      </c>
      <c r="D165" s="1" t="s">
        <v>2201</v>
      </c>
      <c r="E165" s="1" t="s">
        <v>1921</v>
      </c>
    </row>
    <row r="166" spans="1:6" x14ac:dyDescent="0.2">
      <c r="D166" s="1"/>
      <c r="E166" s="1"/>
    </row>
    <row r="167" spans="1:6" x14ac:dyDescent="0.2">
      <c r="A167" s="20" t="s">
        <v>2562</v>
      </c>
      <c r="B167" s="21"/>
      <c r="C167" s="22"/>
      <c r="D167" s="23"/>
      <c r="E167" s="23"/>
      <c r="F167" s="24"/>
    </row>
    <row r="168" spans="1:6" x14ac:dyDescent="0.2">
      <c r="B168" s="1" t="s">
        <v>2563</v>
      </c>
      <c r="C168" s="26">
        <v>42926</v>
      </c>
      <c r="D168" s="2" t="s">
        <v>599</v>
      </c>
      <c r="E168" s="1" t="s">
        <v>2491</v>
      </c>
    </row>
    <row r="169" spans="1:6" x14ac:dyDescent="0.2">
      <c r="B169" s="1" t="s">
        <v>2563</v>
      </c>
      <c r="C169" s="26">
        <v>42926</v>
      </c>
      <c r="D169" s="2" t="s">
        <v>596</v>
      </c>
      <c r="E169" s="1" t="s">
        <v>1967</v>
      </c>
    </row>
    <row r="170" spans="1:6" x14ac:dyDescent="0.2">
      <c r="B170" s="1" t="s">
        <v>2563</v>
      </c>
      <c r="C170" s="26">
        <v>42927</v>
      </c>
      <c r="D170" s="2" t="s">
        <v>599</v>
      </c>
      <c r="E170" s="1" t="s">
        <v>1816</v>
      </c>
    </row>
    <row r="171" spans="1:6" x14ac:dyDescent="0.2">
      <c r="B171" s="1" t="s">
        <v>2563</v>
      </c>
      <c r="C171" s="26">
        <v>42942</v>
      </c>
      <c r="D171" s="2" t="s">
        <v>911</v>
      </c>
      <c r="E171" s="1" t="s">
        <v>1888</v>
      </c>
    </row>
    <row r="172" spans="1:6" x14ac:dyDescent="0.2">
      <c r="B172" s="1" t="s">
        <v>2563</v>
      </c>
      <c r="C172" s="26">
        <v>42942</v>
      </c>
      <c r="D172" s="2" t="s">
        <v>598</v>
      </c>
      <c r="E172" s="1" t="s">
        <v>1813</v>
      </c>
    </row>
    <row r="173" spans="1:6" x14ac:dyDescent="0.2">
      <c r="B173" s="1" t="s">
        <v>2563</v>
      </c>
      <c r="C173" s="26">
        <v>42950</v>
      </c>
      <c r="D173" s="2" t="s">
        <v>599</v>
      </c>
      <c r="E173" s="1" t="s">
        <v>2536</v>
      </c>
    </row>
    <row r="174" spans="1:6" x14ac:dyDescent="0.2">
      <c r="D174" s="1"/>
      <c r="E174" s="1"/>
    </row>
    <row r="175" spans="1:6" x14ac:dyDescent="0.2">
      <c r="A175" s="20" t="s">
        <v>2564</v>
      </c>
      <c r="B175" s="21"/>
      <c r="C175" s="22"/>
      <c r="D175" s="23"/>
      <c r="E175" s="23"/>
      <c r="F175" s="24"/>
    </row>
    <row r="176" spans="1:6" x14ac:dyDescent="0.2">
      <c r="B176" s="1" t="s">
        <v>2566</v>
      </c>
      <c r="C176" s="26">
        <v>43091</v>
      </c>
      <c r="D176" s="2" t="s">
        <v>599</v>
      </c>
      <c r="E176" s="1" t="s">
        <v>1816</v>
      </c>
    </row>
    <row r="177" spans="1:6" x14ac:dyDescent="0.2">
      <c r="B177" s="1" t="s">
        <v>2566</v>
      </c>
      <c r="C177" s="26">
        <v>43091</v>
      </c>
      <c r="D177" s="2" t="s">
        <v>599</v>
      </c>
      <c r="E177" s="1" t="s">
        <v>2565</v>
      </c>
    </row>
    <row r="178" spans="1:6" x14ac:dyDescent="0.2">
      <c r="B178" s="1" t="s">
        <v>2566</v>
      </c>
      <c r="C178" s="26">
        <v>43091</v>
      </c>
      <c r="D178" s="2" t="s">
        <v>596</v>
      </c>
      <c r="E178" s="1" t="s">
        <v>1967</v>
      </c>
    </row>
    <row r="179" spans="1:6" x14ac:dyDescent="0.2">
      <c r="B179" s="1" t="s">
        <v>2566</v>
      </c>
      <c r="C179" s="26">
        <v>43103</v>
      </c>
      <c r="D179" s="2" t="s">
        <v>598</v>
      </c>
      <c r="E179" s="1" t="s">
        <v>1813</v>
      </c>
    </row>
    <row r="180" spans="1:6" x14ac:dyDescent="0.2">
      <c r="B180" s="1" t="s">
        <v>2566</v>
      </c>
      <c r="C180" s="26">
        <v>43108</v>
      </c>
      <c r="D180" s="2" t="s">
        <v>911</v>
      </c>
      <c r="E180" s="1" t="s">
        <v>1888</v>
      </c>
    </row>
    <row r="181" spans="1:6" x14ac:dyDescent="0.2">
      <c r="B181" s="1" t="s">
        <v>2566</v>
      </c>
      <c r="C181" s="26">
        <v>43111</v>
      </c>
      <c r="D181" s="2" t="s">
        <v>596</v>
      </c>
      <c r="E181" s="1" t="s">
        <v>1964</v>
      </c>
    </row>
    <row r="182" spans="1:6" x14ac:dyDescent="0.2">
      <c r="B182" s="1" t="s">
        <v>2566</v>
      </c>
      <c r="C182" s="26">
        <v>43117</v>
      </c>
      <c r="D182" s="2" t="s">
        <v>599</v>
      </c>
      <c r="E182" s="1" t="s">
        <v>2536</v>
      </c>
    </row>
    <row r="183" spans="1:6" x14ac:dyDescent="0.2">
      <c r="D183" s="1"/>
      <c r="E183" s="1"/>
    </row>
    <row r="184" spans="1:6" x14ac:dyDescent="0.2">
      <c r="A184" s="20" t="s">
        <v>2616</v>
      </c>
      <c r="B184" s="21"/>
      <c r="C184" s="22"/>
      <c r="D184" s="23"/>
      <c r="E184" s="23"/>
      <c r="F184" s="24"/>
    </row>
    <row r="185" spans="1:6" x14ac:dyDescent="0.2">
      <c r="D185" s="1"/>
      <c r="E185" s="1"/>
    </row>
    <row r="186" spans="1:6" x14ac:dyDescent="0.2">
      <c r="B186" s="1" t="s">
        <v>2617</v>
      </c>
      <c r="C186" s="26">
        <v>43504</v>
      </c>
      <c r="D186" s="2" t="s">
        <v>596</v>
      </c>
      <c r="E186" s="2" t="s">
        <v>2614</v>
      </c>
    </row>
    <row r="187" spans="1:6" x14ac:dyDescent="0.2">
      <c r="B187" s="1" t="s">
        <v>2617</v>
      </c>
      <c r="C187" s="26">
        <v>43504</v>
      </c>
      <c r="D187" s="2" t="s">
        <v>599</v>
      </c>
      <c r="E187" s="2" t="s">
        <v>2615</v>
      </c>
    </row>
    <row r="188" spans="1:6" x14ac:dyDescent="0.2">
      <c r="B188" s="1" t="s">
        <v>2617</v>
      </c>
      <c r="C188" s="26">
        <v>43504</v>
      </c>
      <c r="D188" s="2" t="s">
        <v>596</v>
      </c>
      <c r="E188" s="2" t="s">
        <v>2538</v>
      </c>
    </row>
    <row r="189" spans="1:6" x14ac:dyDescent="0.2">
      <c r="B189" s="1" t="s">
        <v>2617</v>
      </c>
      <c r="C189" s="26">
        <v>43507</v>
      </c>
      <c r="D189" s="2" t="s">
        <v>599</v>
      </c>
      <c r="E189" s="2" t="s">
        <v>1816</v>
      </c>
    </row>
    <row r="190" spans="1:6" ht="51" x14ac:dyDescent="0.2">
      <c r="B190" s="1" t="s">
        <v>2617</v>
      </c>
      <c r="C190" s="26">
        <v>43518</v>
      </c>
      <c r="D190" s="2" t="s">
        <v>2618</v>
      </c>
      <c r="E190" s="2" t="s">
        <v>2613</v>
      </c>
    </row>
    <row r="191" spans="1:6" x14ac:dyDescent="0.2">
      <c r="B191" s="1" t="s">
        <v>2617</v>
      </c>
      <c r="C191" s="26">
        <v>43521</v>
      </c>
      <c r="D191" s="2" t="s">
        <v>598</v>
      </c>
      <c r="E191" s="2" t="s">
        <v>1813</v>
      </c>
    </row>
    <row r="192" spans="1:6" x14ac:dyDescent="0.2">
      <c r="B192" s="1" t="s">
        <v>2617</v>
      </c>
      <c r="C192" s="26">
        <v>43521</v>
      </c>
      <c r="D192" s="2" t="s">
        <v>911</v>
      </c>
      <c r="E192" s="2" t="s">
        <v>1888</v>
      </c>
    </row>
    <row r="193" spans="2:5" ht="25.5" x14ac:dyDescent="0.2">
      <c r="B193" s="1" t="s">
        <v>2617</v>
      </c>
      <c r="C193" s="26">
        <v>43521</v>
      </c>
      <c r="D193" s="2" t="s">
        <v>1139</v>
      </c>
      <c r="E193" s="2" t="s">
        <v>2490</v>
      </c>
    </row>
    <row r="194" spans="2:5" x14ac:dyDescent="0.2">
      <c r="B194" s="1" t="s">
        <v>2617</v>
      </c>
      <c r="C194" s="26">
        <v>43525</v>
      </c>
      <c r="D194" s="2" t="s">
        <v>596</v>
      </c>
      <c r="E194" s="2" t="s">
        <v>2552</v>
      </c>
    </row>
    <row r="195" spans="2:5" x14ac:dyDescent="0.2">
      <c r="B195" s="1" t="s">
        <v>2617</v>
      </c>
      <c r="C195" s="26">
        <v>43529</v>
      </c>
      <c r="D195" s="2" t="s">
        <v>599</v>
      </c>
      <c r="E195" s="2" t="s">
        <v>2612</v>
      </c>
    </row>
    <row r="196" spans="2:5" x14ac:dyDescent="0.2">
      <c r="B196" s="1" t="s">
        <v>2617</v>
      </c>
      <c r="C196" s="26">
        <v>43531</v>
      </c>
      <c r="D196" s="2" t="s">
        <v>598</v>
      </c>
      <c r="E196" s="2" t="s">
        <v>1813</v>
      </c>
    </row>
    <row r="197" spans="2:5" ht="25.5" x14ac:dyDescent="0.2">
      <c r="B197" s="1" t="s">
        <v>2617</v>
      </c>
      <c r="C197" s="26">
        <v>43532</v>
      </c>
      <c r="D197" s="2" t="s">
        <v>599</v>
      </c>
      <c r="E197" s="2" t="s">
        <v>2611</v>
      </c>
    </row>
    <row r="198" spans="2:5" x14ac:dyDescent="0.2">
      <c r="B198" s="1" t="s">
        <v>2617</v>
      </c>
      <c r="C198" s="26">
        <v>43538</v>
      </c>
      <c r="D198" s="2" t="s">
        <v>599</v>
      </c>
      <c r="E198" s="2" t="s">
        <v>2610</v>
      </c>
    </row>
    <row r="199" spans="2:5" ht="25.5" x14ac:dyDescent="0.2">
      <c r="B199" s="1" t="s">
        <v>2617</v>
      </c>
      <c r="C199" s="26">
        <v>43538</v>
      </c>
      <c r="D199" s="2" t="s">
        <v>599</v>
      </c>
      <c r="E199" s="2" t="s">
        <v>2609</v>
      </c>
    </row>
    <row r="200" spans="2:5" ht="25.5" x14ac:dyDescent="0.2">
      <c r="B200" s="1" t="s">
        <v>2617</v>
      </c>
      <c r="C200" s="26">
        <v>43538</v>
      </c>
      <c r="D200" s="2" t="s">
        <v>1139</v>
      </c>
      <c r="E200" s="2" t="s">
        <v>2608</v>
      </c>
    </row>
    <row r="201" spans="2:5" ht="25.5" x14ac:dyDescent="0.2">
      <c r="B201" s="1" t="s">
        <v>2617</v>
      </c>
      <c r="C201" s="26">
        <v>43539</v>
      </c>
      <c r="D201" s="2" t="s">
        <v>367</v>
      </c>
      <c r="E201" s="2" t="s">
        <v>2607</v>
      </c>
    </row>
    <row r="202" spans="2:5" ht="25.5" x14ac:dyDescent="0.2">
      <c r="B202" s="1" t="s">
        <v>2617</v>
      </c>
      <c r="C202" s="26">
        <v>43542</v>
      </c>
      <c r="D202" s="2" t="s">
        <v>1137</v>
      </c>
      <c r="E202" s="2" t="s">
        <v>2397</v>
      </c>
    </row>
    <row r="203" spans="2:5" x14ac:dyDescent="0.2">
      <c r="B203" s="1" t="s">
        <v>2617</v>
      </c>
      <c r="D203" s="2" t="s">
        <v>1137</v>
      </c>
      <c r="E203" s="2" t="s">
        <v>1904</v>
      </c>
    </row>
    <row r="204" spans="2:5" x14ac:dyDescent="0.2">
      <c r="B204" s="1" t="s">
        <v>2617</v>
      </c>
      <c r="C204" s="26">
        <v>43550</v>
      </c>
      <c r="D204" s="2" t="s">
        <v>599</v>
      </c>
      <c r="E204" s="2" t="s">
        <v>2322</v>
      </c>
    </row>
    <row r="205" spans="2:5" x14ac:dyDescent="0.2">
      <c r="B205" s="1" t="s">
        <v>2617</v>
      </c>
      <c r="D205" s="2" t="s">
        <v>596</v>
      </c>
      <c r="E205" s="2" t="s">
        <v>2111</v>
      </c>
    </row>
    <row r="206" spans="2:5" ht="25.5" x14ac:dyDescent="0.2">
      <c r="B206" s="1" t="s">
        <v>2617</v>
      </c>
      <c r="D206" s="2" t="s">
        <v>599</v>
      </c>
      <c r="E206" s="2" t="s">
        <v>2606</v>
      </c>
    </row>
    <row r="207" spans="2:5" x14ac:dyDescent="0.2">
      <c r="B207" s="1" t="s">
        <v>2617</v>
      </c>
      <c r="C207" s="26">
        <v>43551</v>
      </c>
      <c r="D207" s="2" t="s">
        <v>596</v>
      </c>
      <c r="E207" s="2" t="s">
        <v>2605</v>
      </c>
    </row>
    <row r="208" spans="2:5" x14ac:dyDescent="0.2">
      <c r="B208" s="1" t="s">
        <v>2617</v>
      </c>
      <c r="C208" s="26">
        <v>43559</v>
      </c>
      <c r="D208" s="2" t="s">
        <v>599</v>
      </c>
      <c r="E208" s="2" t="s">
        <v>2368</v>
      </c>
    </row>
    <row r="209" spans="2:5" ht="25.5" x14ac:dyDescent="0.2">
      <c r="B209" s="1" t="s">
        <v>2617</v>
      </c>
      <c r="C209" s="26">
        <v>43560</v>
      </c>
      <c r="D209" s="2" t="s">
        <v>599</v>
      </c>
      <c r="E209" s="2" t="s">
        <v>2604</v>
      </c>
    </row>
    <row r="210" spans="2:5" ht="25.5" x14ac:dyDescent="0.2">
      <c r="B210" s="1" t="s">
        <v>2617</v>
      </c>
      <c r="C210" s="26">
        <v>43563</v>
      </c>
      <c r="D210" s="2" t="s">
        <v>599</v>
      </c>
      <c r="E210" s="2" t="s">
        <v>2371</v>
      </c>
    </row>
    <row r="211" spans="2:5" x14ac:dyDescent="0.2">
      <c r="B211" s="1" t="s">
        <v>2617</v>
      </c>
      <c r="C211" s="26">
        <v>43563</v>
      </c>
      <c r="D211" s="2" t="s">
        <v>598</v>
      </c>
      <c r="E211" s="2" t="s">
        <v>1813</v>
      </c>
    </row>
    <row r="212" spans="2:5" ht="25.5" x14ac:dyDescent="0.2">
      <c r="B212" s="1" t="s">
        <v>2617</v>
      </c>
      <c r="C212" s="26">
        <v>43564</v>
      </c>
      <c r="D212" s="2" t="s">
        <v>1139</v>
      </c>
      <c r="E212" s="2" t="s">
        <v>2121</v>
      </c>
    </row>
    <row r="213" spans="2:5" x14ac:dyDescent="0.2">
      <c r="B213" s="1" t="s">
        <v>2617</v>
      </c>
      <c r="C213" s="26">
        <v>43564</v>
      </c>
      <c r="D213" s="2" t="s">
        <v>911</v>
      </c>
      <c r="E213" s="2" t="s">
        <v>1888</v>
      </c>
    </row>
    <row r="214" spans="2:5" x14ac:dyDescent="0.2">
      <c r="B214" s="1" t="s">
        <v>2617</v>
      </c>
      <c r="C214" s="26">
        <v>43571</v>
      </c>
      <c r="D214" s="2" t="s">
        <v>596</v>
      </c>
      <c r="E214" s="2" t="s">
        <v>1964</v>
      </c>
    </row>
    <row r="215" spans="2:5" x14ac:dyDescent="0.2">
      <c r="B215" s="1" t="s">
        <v>2617</v>
      </c>
      <c r="C215" s="26">
        <v>43573</v>
      </c>
      <c r="D215" s="2" t="s">
        <v>599</v>
      </c>
      <c r="E215" s="2" t="s">
        <v>2208</v>
      </c>
    </row>
    <row r="216" spans="2:5" x14ac:dyDescent="0.2">
      <c r="B216" s="1" t="s">
        <v>2617</v>
      </c>
      <c r="C216" s="26">
        <v>43574</v>
      </c>
      <c r="D216" s="2" t="s">
        <v>596</v>
      </c>
      <c r="E216" s="2" t="s">
        <v>2046</v>
      </c>
    </row>
    <row r="217" spans="2:5" x14ac:dyDescent="0.2">
      <c r="B217" s="1" t="s">
        <v>2617</v>
      </c>
      <c r="C217" s="26">
        <v>43577</v>
      </c>
      <c r="D217" s="2" t="s">
        <v>599</v>
      </c>
      <c r="E217" s="2" t="s">
        <v>2602</v>
      </c>
    </row>
    <row r="218" spans="2:5" x14ac:dyDescent="0.2">
      <c r="B218" s="1" t="s">
        <v>2617</v>
      </c>
      <c r="D218" s="2" t="s">
        <v>599</v>
      </c>
      <c r="E218" s="2" t="s">
        <v>2603</v>
      </c>
    </row>
    <row r="219" spans="2:5" x14ac:dyDescent="0.2">
      <c r="B219" s="1" t="s">
        <v>2617</v>
      </c>
      <c r="C219" s="26">
        <v>43580</v>
      </c>
      <c r="D219" s="2" t="s">
        <v>596</v>
      </c>
      <c r="E219" s="2" t="s">
        <v>2601</v>
      </c>
    </row>
    <row r="220" spans="2:5" ht="25.5" x14ac:dyDescent="0.2">
      <c r="B220" s="1" t="s">
        <v>2617</v>
      </c>
      <c r="C220" s="26">
        <v>43585</v>
      </c>
      <c r="D220" s="2" t="s">
        <v>599</v>
      </c>
      <c r="E220" s="2" t="s">
        <v>2536</v>
      </c>
    </row>
    <row r="221" spans="2:5" x14ac:dyDescent="0.2">
      <c r="D221" s="1"/>
      <c r="E221" s="1"/>
    </row>
    <row r="222" spans="2:5" x14ac:dyDescent="0.2">
      <c r="D222" s="1"/>
      <c r="E222" s="1"/>
    </row>
    <row r="223" spans="2:5" x14ac:dyDescent="0.2">
      <c r="D223" s="1"/>
      <c r="E223" s="1"/>
    </row>
    <row r="224" spans="2:5" x14ac:dyDescent="0.2">
      <c r="D224" s="1"/>
      <c r="E224" s="1"/>
    </row>
    <row r="225" spans="4:5" x14ac:dyDescent="0.2">
      <c r="D225" s="1"/>
      <c r="E225" s="1"/>
    </row>
    <row r="226" spans="4:5" x14ac:dyDescent="0.2">
      <c r="D226" s="1"/>
      <c r="E226" s="1"/>
    </row>
    <row r="227" spans="4:5" x14ac:dyDescent="0.2">
      <c r="D227" s="1"/>
      <c r="E227" s="1"/>
    </row>
    <row r="228" spans="4:5" x14ac:dyDescent="0.2">
      <c r="D228" s="1"/>
      <c r="E228" s="1"/>
    </row>
    <row r="229" spans="4:5" x14ac:dyDescent="0.2">
      <c r="D229" s="1"/>
      <c r="E229" s="1"/>
    </row>
    <row r="230" spans="4:5" x14ac:dyDescent="0.2">
      <c r="D230" s="1"/>
      <c r="E230" s="1"/>
    </row>
    <row r="231" spans="4:5" x14ac:dyDescent="0.2">
      <c r="D231" s="1"/>
      <c r="E231" s="1"/>
    </row>
    <row r="232" spans="4:5" x14ac:dyDescent="0.2">
      <c r="D232" s="1"/>
      <c r="E232" s="1"/>
    </row>
    <row r="233" spans="4:5" x14ac:dyDescent="0.2">
      <c r="D233" s="1"/>
      <c r="E233" s="1"/>
    </row>
    <row r="234" spans="4:5" x14ac:dyDescent="0.2">
      <c r="D234" s="1"/>
      <c r="E234" s="1"/>
    </row>
    <row r="235" spans="4:5" x14ac:dyDescent="0.2">
      <c r="D235" s="1"/>
      <c r="E235" s="1"/>
    </row>
    <row r="236" spans="4:5" x14ac:dyDescent="0.2">
      <c r="D236" s="1"/>
      <c r="E236" s="1"/>
    </row>
    <row r="237" spans="4:5" x14ac:dyDescent="0.2">
      <c r="D237" s="1"/>
      <c r="E237" s="1"/>
    </row>
    <row r="238" spans="4:5" x14ac:dyDescent="0.2">
      <c r="D238" s="1"/>
      <c r="E238" s="1"/>
    </row>
    <row r="239" spans="4:5" x14ac:dyDescent="0.2">
      <c r="D239" s="1"/>
      <c r="E239" s="1"/>
    </row>
    <row r="240" spans="4:5" x14ac:dyDescent="0.2">
      <c r="D240" s="1"/>
      <c r="E240" s="1"/>
    </row>
    <row r="241" spans="4:5" x14ac:dyDescent="0.2">
      <c r="D241" s="1"/>
      <c r="E241" s="1"/>
    </row>
    <row r="242" spans="4:5" x14ac:dyDescent="0.2">
      <c r="D242" s="1"/>
      <c r="E242" s="1"/>
    </row>
    <row r="243" spans="4:5" x14ac:dyDescent="0.2">
      <c r="D243" s="1"/>
      <c r="E243" s="1"/>
    </row>
    <row r="244" spans="4:5" x14ac:dyDescent="0.2">
      <c r="D244" s="1"/>
      <c r="E244" s="1"/>
    </row>
    <row r="245" spans="4:5" x14ac:dyDescent="0.2">
      <c r="D245" s="1"/>
      <c r="E245" s="1"/>
    </row>
  </sheetData>
  <sortState ref="C207:E216">
    <sortCondition ref="C215"/>
  </sortState>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sheetPr>
  <dimension ref="A1:I20"/>
  <sheetViews>
    <sheetView view="pageBreakPreview" zoomScale="80" zoomScaleNormal="80" zoomScaleSheetLayoutView="80" workbookViewId="0"/>
  </sheetViews>
  <sheetFormatPr defaultColWidth="8.85546875" defaultRowHeight="12.75" x14ac:dyDescent="0.2"/>
  <cols>
    <col min="1" max="1" width="11.42578125" style="5" customWidth="1"/>
    <col min="2" max="2" width="11.28515625" style="5" customWidth="1"/>
    <col min="3" max="3" width="10.42578125" style="5" customWidth="1"/>
    <col min="4" max="4" width="13" style="5" customWidth="1"/>
    <col min="5" max="5" width="46.28515625" style="5" customWidth="1"/>
    <col min="6" max="6" width="37.7109375" style="5" customWidth="1"/>
    <col min="7" max="16384" width="8.85546875" style="5"/>
  </cols>
  <sheetData>
    <row r="1" spans="1:9" x14ac:dyDescent="0.2">
      <c r="A1" s="16" t="s">
        <v>609</v>
      </c>
      <c r="B1" s="1"/>
      <c r="C1" s="1"/>
      <c r="D1" s="2"/>
      <c r="E1" s="2"/>
      <c r="F1" s="3"/>
    </row>
    <row r="2" spans="1:9" x14ac:dyDescent="0.2">
      <c r="A2" s="58"/>
      <c r="B2" s="1"/>
      <c r="C2" s="1"/>
      <c r="D2" s="2"/>
      <c r="E2" s="2"/>
      <c r="F2" s="3"/>
    </row>
    <row r="3" spans="1:9" x14ac:dyDescent="0.2">
      <c r="A3" s="1" t="s">
        <v>590</v>
      </c>
      <c r="B3" s="1"/>
      <c r="C3" s="1"/>
      <c r="D3" s="2"/>
      <c r="E3" s="2"/>
      <c r="F3" s="3"/>
    </row>
    <row r="4" spans="1:9" x14ac:dyDescent="0.2">
      <c r="A4" s="1"/>
      <c r="B4" s="1"/>
      <c r="C4" s="1"/>
      <c r="D4" s="2"/>
      <c r="E4" s="2"/>
      <c r="F4" s="3"/>
    </row>
    <row r="5" spans="1:9" x14ac:dyDescent="0.2">
      <c r="A5" s="16" t="s">
        <v>679</v>
      </c>
      <c r="B5" s="1"/>
      <c r="C5" s="16"/>
      <c r="D5" s="16" t="s">
        <v>719</v>
      </c>
      <c r="E5" s="2"/>
      <c r="F5" s="3"/>
    </row>
    <row r="6" spans="1:9" x14ac:dyDescent="0.2">
      <c r="A6" s="16" t="s">
        <v>718</v>
      </c>
      <c r="B6" s="16"/>
      <c r="C6" s="16"/>
      <c r="D6" s="32" t="s">
        <v>820</v>
      </c>
      <c r="E6" s="2"/>
      <c r="F6" s="3"/>
    </row>
    <row r="7" spans="1:9" x14ac:dyDescent="0.2">
      <c r="A7" s="16" t="s">
        <v>683</v>
      </c>
      <c r="B7" s="16"/>
      <c r="C7" s="16"/>
      <c r="D7" s="32">
        <v>35130</v>
      </c>
      <c r="E7" s="2"/>
      <c r="F7" s="3"/>
    </row>
    <row r="9" spans="1:9" x14ac:dyDescent="0.2">
      <c r="A9" s="16" t="s">
        <v>1512</v>
      </c>
      <c r="B9" s="1"/>
      <c r="C9" s="1"/>
      <c r="D9" s="2"/>
      <c r="E9" s="2"/>
      <c r="F9" s="3"/>
      <c r="G9" s="1"/>
      <c r="H9" s="1"/>
      <c r="I9" s="1"/>
    </row>
    <row r="10" spans="1:9" ht="25.5" x14ac:dyDescent="0.2">
      <c r="A10" s="18" t="s">
        <v>591</v>
      </c>
      <c r="B10" s="18" t="s">
        <v>592</v>
      </c>
      <c r="C10" s="18" t="s">
        <v>593</v>
      </c>
      <c r="D10" s="18" t="s">
        <v>97</v>
      </c>
      <c r="E10" s="18" t="s">
        <v>594</v>
      </c>
      <c r="F10" s="18" t="s">
        <v>595</v>
      </c>
      <c r="G10" s="1"/>
      <c r="H10" s="1"/>
      <c r="I10" s="1"/>
    </row>
    <row r="11" spans="1:9" x14ac:dyDescent="0.2">
      <c r="A11" s="19"/>
      <c r="B11" s="19"/>
      <c r="C11" s="19"/>
      <c r="D11" s="19"/>
      <c r="E11" s="19"/>
      <c r="F11" s="19"/>
      <c r="G11" s="1"/>
      <c r="H11" s="1"/>
      <c r="I11" s="1"/>
    </row>
    <row r="12" spans="1:9" x14ac:dyDescent="0.2">
      <c r="A12" s="20" t="s">
        <v>681</v>
      </c>
      <c r="B12" s="21"/>
      <c r="C12" s="22"/>
      <c r="D12" s="23"/>
      <c r="E12" s="23"/>
      <c r="F12" s="24"/>
      <c r="G12" s="1"/>
      <c r="H12" s="1"/>
      <c r="I12" s="1"/>
    </row>
    <row r="13" spans="1:9" x14ac:dyDescent="0.2">
      <c r="A13" s="1" t="s">
        <v>820</v>
      </c>
      <c r="B13" s="1"/>
      <c r="C13" s="26"/>
      <c r="D13" s="2"/>
      <c r="E13" s="2"/>
      <c r="F13" s="27"/>
      <c r="G13" s="1"/>
      <c r="H13" s="1"/>
      <c r="I13" s="1"/>
    </row>
    <row r="14" spans="1:9" x14ac:dyDescent="0.2">
      <c r="A14" s="1"/>
      <c r="B14" s="1"/>
      <c r="C14" s="26"/>
      <c r="D14" s="2"/>
      <c r="E14" s="2"/>
      <c r="F14" s="27"/>
      <c r="G14" s="1"/>
      <c r="H14" s="1"/>
      <c r="I14" s="1"/>
    </row>
    <row r="15" spans="1:9" x14ac:dyDescent="0.2">
      <c r="A15" s="20" t="s">
        <v>1510</v>
      </c>
      <c r="B15" s="21"/>
      <c r="C15" s="22"/>
      <c r="D15" s="23"/>
      <c r="E15" s="23"/>
      <c r="F15" s="24"/>
      <c r="G15" s="1"/>
      <c r="H15" s="1"/>
      <c r="I15" s="1"/>
    </row>
    <row r="16" spans="1:9" x14ac:dyDescent="0.2">
      <c r="A16" s="25" t="s">
        <v>140</v>
      </c>
      <c r="B16" s="1" t="s">
        <v>350</v>
      </c>
      <c r="C16" s="26">
        <v>35100</v>
      </c>
      <c r="D16" s="2" t="s">
        <v>596</v>
      </c>
      <c r="E16" s="2" t="s">
        <v>664</v>
      </c>
      <c r="F16" s="27" t="s">
        <v>597</v>
      </c>
      <c r="G16" s="1"/>
      <c r="H16" s="1"/>
      <c r="I16" s="1"/>
    </row>
    <row r="17" spans="1:9" x14ac:dyDescent="0.2">
      <c r="A17" s="25"/>
      <c r="B17" s="1" t="s">
        <v>350</v>
      </c>
      <c r="C17" s="26">
        <v>35130</v>
      </c>
      <c r="D17" s="2" t="s">
        <v>603</v>
      </c>
      <c r="E17" s="2" t="s">
        <v>601</v>
      </c>
      <c r="F17" s="27" t="s">
        <v>597</v>
      </c>
      <c r="G17" s="1"/>
      <c r="H17" s="1"/>
      <c r="I17" s="1"/>
    </row>
    <row r="18" spans="1:9" x14ac:dyDescent="0.2">
      <c r="A18" s="1"/>
      <c r="B18" s="1" t="s">
        <v>350</v>
      </c>
      <c r="C18" s="26">
        <v>35131</v>
      </c>
      <c r="D18" s="2" t="s">
        <v>598</v>
      </c>
      <c r="E18" s="2" t="s">
        <v>601</v>
      </c>
      <c r="F18" s="27" t="s">
        <v>144</v>
      </c>
      <c r="G18" s="1"/>
      <c r="H18" s="1"/>
      <c r="I18" s="1"/>
    </row>
    <row r="19" spans="1:9" x14ac:dyDescent="0.2">
      <c r="A19" s="1"/>
      <c r="B19" s="1" t="s">
        <v>350</v>
      </c>
      <c r="C19" s="26">
        <v>35163</v>
      </c>
      <c r="D19" s="2" t="s">
        <v>599</v>
      </c>
      <c r="E19" s="2" t="s">
        <v>141</v>
      </c>
      <c r="F19" s="27" t="s">
        <v>145</v>
      </c>
      <c r="G19" s="1"/>
      <c r="H19" s="1"/>
      <c r="I19" s="1"/>
    </row>
    <row r="20" spans="1:9" x14ac:dyDescent="0.2">
      <c r="A20" s="1"/>
      <c r="B20" s="1" t="s">
        <v>350</v>
      </c>
      <c r="C20" s="26">
        <v>35201</v>
      </c>
      <c r="D20" s="2" t="s">
        <v>603</v>
      </c>
      <c r="E20" s="2" t="s">
        <v>601</v>
      </c>
      <c r="F20" s="27" t="s">
        <v>597</v>
      </c>
      <c r="G20" s="1"/>
      <c r="H20" s="1"/>
      <c r="I20" s="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10"/>
    <pageSetUpPr fitToPage="1"/>
  </sheetPr>
  <dimension ref="A1:F134"/>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754</v>
      </c>
    </row>
    <row r="6" spans="1:6" x14ac:dyDescent="0.2">
      <c r="A6" s="16" t="s">
        <v>718</v>
      </c>
      <c r="B6" s="16"/>
      <c r="C6" s="16"/>
      <c r="D6" s="17" t="s">
        <v>755</v>
      </c>
    </row>
    <row r="7" spans="1:6" x14ac:dyDescent="0.2">
      <c r="A7" s="16" t="s">
        <v>683</v>
      </c>
      <c r="B7" s="16"/>
      <c r="C7" s="16"/>
      <c r="D7" s="31"/>
    </row>
    <row r="9" spans="1:6" x14ac:dyDescent="0.2">
      <c r="A9" s="16" t="s">
        <v>724</v>
      </c>
    </row>
    <row r="10" spans="1:6" x14ac:dyDescent="0.2">
      <c r="A10" s="16" t="s">
        <v>753</v>
      </c>
    </row>
    <row r="11" spans="1:6" ht="38.25" x14ac:dyDescent="0.2">
      <c r="A11" s="18" t="s">
        <v>591</v>
      </c>
      <c r="B11" s="18" t="s">
        <v>592</v>
      </c>
      <c r="C11" s="18" t="s">
        <v>593</v>
      </c>
      <c r="D11" s="18" t="s">
        <v>97</v>
      </c>
      <c r="E11" s="18" t="s">
        <v>594</v>
      </c>
      <c r="F11" s="18" t="s">
        <v>595</v>
      </c>
    </row>
    <row r="12" spans="1:6" x14ac:dyDescent="0.2">
      <c r="A12" s="19"/>
      <c r="B12" s="19"/>
      <c r="C12" s="19"/>
      <c r="D12" s="19"/>
      <c r="E12" s="19"/>
      <c r="F12" s="19"/>
    </row>
    <row r="13" spans="1:6" x14ac:dyDescent="0.2">
      <c r="A13" s="20" t="s">
        <v>681</v>
      </c>
      <c r="B13" s="21"/>
      <c r="C13" s="22"/>
      <c r="D13" s="23"/>
      <c r="E13" s="23"/>
      <c r="F13" s="24"/>
    </row>
    <row r="14" spans="1:6" x14ac:dyDescent="0.2">
      <c r="A14" s="28" t="s">
        <v>725</v>
      </c>
      <c r="B14" s="1" t="s">
        <v>726</v>
      </c>
      <c r="C14" s="26">
        <v>37560</v>
      </c>
      <c r="D14" s="2" t="s">
        <v>596</v>
      </c>
      <c r="E14" s="2" t="s">
        <v>664</v>
      </c>
      <c r="F14" s="3" t="s">
        <v>727</v>
      </c>
    </row>
    <row r="15" spans="1:6" x14ac:dyDescent="0.2">
      <c r="B15" s="1" t="s">
        <v>726</v>
      </c>
      <c r="C15" s="26">
        <v>37575</v>
      </c>
      <c r="D15" s="2" t="s">
        <v>598</v>
      </c>
      <c r="E15" s="2" t="s">
        <v>601</v>
      </c>
      <c r="F15" s="3">
        <v>31609</v>
      </c>
    </row>
    <row r="16" spans="1:6" x14ac:dyDescent="0.2">
      <c r="B16" s="1" t="s">
        <v>726</v>
      </c>
      <c r="C16" s="26">
        <v>37578</v>
      </c>
      <c r="D16" s="2" t="s">
        <v>599</v>
      </c>
      <c r="E16" s="2" t="s">
        <v>728</v>
      </c>
      <c r="F16" s="3">
        <v>31631</v>
      </c>
    </row>
    <row r="17" spans="2:6" x14ac:dyDescent="0.2">
      <c r="B17" s="1" t="s">
        <v>726</v>
      </c>
      <c r="C17" s="26">
        <v>37587</v>
      </c>
      <c r="D17" s="1" t="s">
        <v>599</v>
      </c>
      <c r="E17" s="1" t="s">
        <v>605</v>
      </c>
      <c r="F17" s="1">
        <v>31710</v>
      </c>
    </row>
    <row r="18" spans="2:6" x14ac:dyDescent="0.2">
      <c r="B18" s="1" t="s">
        <v>726</v>
      </c>
      <c r="C18" s="26">
        <v>37700</v>
      </c>
      <c r="D18" s="2" t="s">
        <v>599</v>
      </c>
      <c r="E18" s="2" t="s">
        <v>729</v>
      </c>
      <c r="F18" s="3">
        <v>33045</v>
      </c>
    </row>
    <row r="19" spans="2:6" x14ac:dyDescent="0.2">
      <c r="B19" s="1" t="s">
        <v>726</v>
      </c>
      <c r="C19" s="26">
        <v>37722</v>
      </c>
      <c r="D19" s="2" t="s">
        <v>596</v>
      </c>
      <c r="E19" s="2" t="s">
        <v>730</v>
      </c>
      <c r="F19" s="3">
        <v>33382</v>
      </c>
    </row>
    <row r="20" spans="2:6" ht="25.5" x14ac:dyDescent="0.2">
      <c r="B20" s="1" t="s">
        <v>726</v>
      </c>
      <c r="C20" s="26">
        <v>37736</v>
      </c>
      <c r="D20" s="2" t="s">
        <v>731</v>
      </c>
      <c r="E20" s="2" t="s">
        <v>730</v>
      </c>
      <c r="F20" s="27" t="s">
        <v>732</v>
      </c>
    </row>
    <row r="21" spans="2:6" x14ac:dyDescent="0.2">
      <c r="B21" s="1" t="s">
        <v>726</v>
      </c>
      <c r="C21" s="26">
        <v>37790</v>
      </c>
      <c r="D21" s="2" t="s">
        <v>599</v>
      </c>
      <c r="E21" s="2" t="s">
        <v>733</v>
      </c>
      <c r="F21" s="3">
        <v>34139</v>
      </c>
    </row>
    <row r="22" spans="2:6" ht="51" x14ac:dyDescent="0.2">
      <c r="B22" s="1" t="s">
        <v>726</v>
      </c>
      <c r="C22" s="26">
        <v>37791</v>
      </c>
      <c r="D22" s="2" t="s">
        <v>736</v>
      </c>
      <c r="E22" s="2" t="s">
        <v>734</v>
      </c>
      <c r="F22" s="3">
        <v>34186</v>
      </c>
    </row>
    <row r="23" spans="2:6" ht="25.5" x14ac:dyDescent="0.2">
      <c r="B23" s="1" t="s">
        <v>726</v>
      </c>
      <c r="C23" s="26">
        <v>37792</v>
      </c>
      <c r="D23" s="2" t="s">
        <v>598</v>
      </c>
      <c r="E23" s="2" t="s">
        <v>734</v>
      </c>
      <c r="F23" s="27" t="s">
        <v>735</v>
      </c>
    </row>
    <row r="24" spans="2:6" x14ac:dyDescent="0.2">
      <c r="B24" s="1" t="s">
        <v>726</v>
      </c>
      <c r="C24" s="26">
        <v>37792</v>
      </c>
      <c r="D24" s="2" t="s">
        <v>603</v>
      </c>
      <c r="E24" s="2" t="s">
        <v>734</v>
      </c>
      <c r="F24" s="3">
        <v>34184</v>
      </c>
    </row>
    <row r="25" spans="2:6" x14ac:dyDescent="0.2">
      <c r="B25" s="1" t="s">
        <v>726</v>
      </c>
      <c r="C25" s="26">
        <v>37837</v>
      </c>
      <c r="D25" s="1" t="s">
        <v>599</v>
      </c>
      <c r="E25" s="1" t="s">
        <v>737</v>
      </c>
      <c r="F25" s="1">
        <v>34758</v>
      </c>
    </row>
    <row r="26" spans="2:6" x14ac:dyDescent="0.2">
      <c r="B26" s="1" t="s">
        <v>726</v>
      </c>
      <c r="C26" s="26">
        <v>37862</v>
      </c>
      <c r="D26" s="2" t="s">
        <v>596</v>
      </c>
      <c r="E26" s="2" t="s">
        <v>738</v>
      </c>
      <c r="F26" s="3">
        <v>35022</v>
      </c>
    </row>
    <row r="27" spans="2:6" x14ac:dyDescent="0.2">
      <c r="B27" s="1" t="s">
        <v>726</v>
      </c>
      <c r="C27" s="26">
        <v>37862</v>
      </c>
      <c r="D27" s="2" t="s">
        <v>739</v>
      </c>
      <c r="E27" s="2" t="s">
        <v>740</v>
      </c>
      <c r="F27" s="3" t="s">
        <v>741</v>
      </c>
    </row>
    <row r="28" spans="2:6" x14ac:dyDescent="0.2">
      <c r="B28" s="1" t="s">
        <v>726</v>
      </c>
      <c r="C28" s="26">
        <v>37868</v>
      </c>
      <c r="D28" s="2" t="s">
        <v>599</v>
      </c>
      <c r="E28" s="2" t="s">
        <v>729</v>
      </c>
      <c r="F28" s="3">
        <v>35066</v>
      </c>
    </row>
    <row r="29" spans="2:6" x14ac:dyDescent="0.2">
      <c r="B29" s="1" t="s">
        <v>726</v>
      </c>
      <c r="C29" s="26">
        <v>37876</v>
      </c>
      <c r="D29" s="2" t="s">
        <v>742</v>
      </c>
      <c r="E29" s="2" t="s">
        <v>744</v>
      </c>
      <c r="F29" s="3" t="s">
        <v>743</v>
      </c>
    </row>
    <row r="30" spans="2:6" x14ac:dyDescent="0.2">
      <c r="B30" s="1" t="s">
        <v>726</v>
      </c>
      <c r="C30" s="26">
        <v>37876</v>
      </c>
      <c r="D30" s="2" t="s">
        <v>598</v>
      </c>
      <c r="E30" s="2" t="s">
        <v>746</v>
      </c>
      <c r="F30" s="3">
        <v>35178</v>
      </c>
    </row>
    <row r="31" spans="2:6" x14ac:dyDescent="0.2">
      <c r="B31" s="1" t="s">
        <v>726</v>
      </c>
      <c r="C31" s="26">
        <v>37880</v>
      </c>
      <c r="D31" s="2" t="s">
        <v>599</v>
      </c>
      <c r="E31" s="2" t="s">
        <v>745</v>
      </c>
    </row>
    <row r="32" spans="2:6" ht="38.25" x14ac:dyDescent="0.2">
      <c r="B32" s="1" t="s">
        <v>726</v>
      </c>
      <c r="C32" s="26">
        <v>37886</v>
      </c>
      <c r="D32" s="2" t="s">
        <v>598</v>
      </c>
      <c r="E32" s="2" t="s">
        <v>747</v>
      </c>
      <c r="F32" s="3">
        <v>35258</v>
      </c>
    </row>
    <row r="33" spans="1:6" x14ac:dyDescent="0.2">
      <c r="B33" s="1" t="s">
        <v>726</v>
      </c>
      <c r="C33" s="26">
        <v>37897</v>
      </c>
      <c r="D33" s="2" t="s">
        <v>599</v>
      </c>
      <c r="E33" s="2" t="s">
        <v>748</v>
      </c>
      <c r="F33" s="3">
        <v>35402</v>
      </c>
    </row>
    <row r="34" spans="1:6" x14ac:dyDescent="0.2">
      <c r="C34" s="26"/>
      <c r="F34" s="27"/>
    </row>
    <row r="35" spans="1:6" x14ac:dyDescent="0.2">
      <c r="C35" s="26"/>
    </row>
    <row r="36" spans="1:6" x14ac:dyDescent="0.2">
      <c r="C36" s="26"/>
    </row>
    <row r="37" spans="1:6" x14ac:dyDescent="0.2">
      <c r="C37" s="26"/>
    </row>
    <row r="38" spans="1:6" x14ac:dyDescent="0.2">
      <c r="C38" s="26"/>
    </row>
    <row r="39" spans="1:6" x14ac:dyDescent="0.2">
      <c r="C39" s="26"/>
    </row>
    <row r="40" spans="1:6" x14ac:dyDescent="0.2">
      <c r="C40" s="26"/>
    </row>
    <row r="41" spans="1:6" x14ac:dyDescent="0.2">
      <c r="D41" s="1"/>
      <c r="E41" s="1"/>
      <c r="F41" s="1"/>
    </row>
    <row r="42" spans="1:6" x14ac:dyDescent="0.2">
      <c r="A42" s="28"/>
      <c r="C42" s="26"/>
    </row>
    <row r="43" spans="1:6" x14ac:dyDescent="0.2">
      <c r="C43" s="26"/>
    </row>
    <row r="44" spans="1:6" x14ac:dyDescent="0.2">
      <c r="C44" s="26"/>
    </row>
    <row r="45" spans="1:6" x14ac:dyDescent="0.2">
      <c r="C45" s="26"/>
    </row>
    <row r="46" spans="1:6" x14ac:dyDescent="0.2">
      <c r="C46" s="26"/>
    </row>
    <row r="47" spans="1:6" x14ac:dyDescent="0.2">
      <c r="C47" s="26"/>
    </row>
    <row r="49" spans="1:6" x14ac:dyDescent="0.2">
      <c r="C49" s="26"/>
      <c r="F49" s="27"/>
    </row>
    <row r="50" spans="1:6" x14ac:dyDescent="0.2">
      <c r="C50" s="26"/>
      <c r="F50" s="27"/>
    </row>
    <row r="51" spans="1:6" x14ac:dyDescent="0.2">
      <c r="C51" s="26"/>
      <c r="F51" s="27"/>
    </row>
    <row r="52" spans="1:6" x14ac:dyDescent="0.2">
      <c r="C52" s="26"/>
      <c r="F52" s="27"/>
    </row>
    <row r="54" spans="1:6" x14ac:dyDescent="0.2">
      <c r="D54" s="1"/>
      <c r="E54" s="1"/>
      <c r="F54" s="1"/>
    </row>
    <row r="55" spans="1:6" x14ac:dyDescent="0.2">
      <c r="A55" s="28"/>
      <c r="C55" s="26"/>
    </row>
    <row r="56" spans="1:6" x14ac:dyDescent="0.2">
      <c r="C56" s="26"/>
      <c r="D56" s="1"/>
      <c r="E56" s="1"/>
      <c r="F56" s="1"/>
    </row>
    <row r="57" spans="1:6" x14ac:dyDescent="0.2">
      <c r="C57" s="26"/>
      <c r="F57" s="27"/>
    </row>
    <row r="58" spans="1:6" x14ac:dyDescent="0.2">
      <c r="C58" s="26"/>
      <c r="F58" s="27"/>
    </row>
    <row r="59" spans="1:6" x14ac:dyDescent="0.2">
      <c r="C59" s="26"/>
      <c r="F59" s="27"/>
    </row>
    <row r="60" spans="1:6" x14ac:dyDescent="0.2">
      <c r="C60" s="26"/>
      <c r="F60" s="27"/>
    </row>
    <row r="61" spans="1:6" x14ac:dyDescent="0.2">
      <c r="C61" s="26"/>
      <c r="F61" s="27"/>
    </row>
    <row r="62" spans="1:6" x14ac:dyDescent="0.2">
      <c r="C62" s="26"/>
      <c r="F62" s="27"/>
    </row>
    <row r="63" spans="1:6" x14ac:dyDescent="0.2">
      <c r="C63" s="26"/>
      <c r="F63" s="27"/>
    </row>
    <row r="64" spans="1: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row r="125" spans="3:6" x14ac:dyDescent="0.2">
      <c r="C125" s="26"/>
      <c r="F125" s="27"/>
    </row>
    <row r="126" spans="3:6" x14ac:dyDescent="0.2">
      <c r="C126" s="26"/>
      <c r="F126" s="27"/>
    </row>
    <row r="127" spans="3:6" x14ac:dyDescent="0.2">
      <c r="C127" s="26"/>
      <c r="F127" s="27"/>
    </row>
    <row r="128" spans="3:6" x14ac:dyDescent="0.2">
      <c r="C128" s="26"/>
      <c r="F128" s="27"/>
    </row>
    <row r="129" spans="3:6" x14ac:dyDescent="0.2">
      <c r="C129" s="26"/>
      <c r="F129" s="27"/>
    </row>
    <row r="130" spans="3:6" x14ac:dyDescent="0.2">
      <c r="C130" s="26"/>
      <c r="F130" s="27"/>
    </row>
    <row r="131" spans="3:6" x14ac:dyDescent="0.2">
      <c r="C131" s="26"/>
      <c r="F131" s="27"/>
    </row>
    <row r="132" spans="3:6" x14ac:dyDescent="0.2">
      <c r="C132" s="26"/>
      <c r="F132" s="27"/>
    </row>
    <row r="133" spans="3:6" x14ac:dyDescent="0.2">
      <c r="C133" s="26"/>
      <c r="F133" s="27"/>
    </row>
    <row r="134" spans="3:6" x14ac:dyDescent="0.2">
      <c r="C134" s="26"/>
      <c r="F134"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F137"/>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38078</v>
      </c>
    </row>
    <row r="7" spans="1:6" x14ac:dyDescent="0.2">
      <c r="A7" s="16" t="s">
        <v>683</v>
      </c>
      <c r="B7" s="16"/>
      <c r="C7" s="16"/>
      <c r="D7" s="17">
        <v>41456</v>
      </c>
    </row>
    <row r="9" spans="1:6" x14ac:dyDescent="0.2">
      <c r="A9" s="16" t="s">
        <v>750</v>
      </c>
    </row>
    <row r="10" spans="1:6" x14ac:dyDescent="0.2">
      <c r="A10" s="16" t="s">
        <v>751</v>
      </c>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x14ac:dyDescent="0.2">
      <c r="A14" s="28" t="s">
        <v>725</v>
      </c>
      <c r="B14" s="1" t="s">
        <v>726</v>
      </c>
      <c r="C14" s="26">
        <v>37560</v>
      </c>
      <c r="D14" s="2" t="s">
        <v>596</v>
      </c>
      <c r="E14" s="2" t="s">
        <v>664</v>
      </c>
      <c r="F14" s="3" t="s">
        <v>727</v>
      </c>
    </row>
    <row r="15" spans="1:6" x14ac:dyDescent="0.2">
      <c r="B15" s="1" t="s">
        <v>726</v>
      </c>
      <c r="C15" s="26">
        <v>37575</v>
      </c>
      <c r="D15" s="2" t="s">
        <v>598</v>
      </c>
      <c r="E15" s="2" t="s">
        <v>601</v>
      </c>
      <c r="F15" s="3">
        <v>31609</v>
      </c>
    </row>
    <row r="16" spans="1:6" x14ac:dyDescent="0.2">
      <c r="B16" s="1" t="s">
        <v>726</v>
      </c>
      <c r="C16" s="26">
        <v>37578</v>
      </c>
      <c r="D16" s="2" t="s">
        <v>599</v>
      </c>
      <c r="E16" s="2" t="s">
        <v>728</v>
      </c>
      <c r="F16" s="3">
        <v>31631</v>
      </c>
    </row>
    <row r="17" spans="2:6" x14ac:dyDescent="0.2">
      <c r="B17" s="1" t="s">
        <v>726</v>
      </c>
      <c r="C17" s="26">
        <v>37587</v>
      </c>
      <c r="D17" s="1" t="s">
        <v>599</v>
      </c>
      <c r="E17" s="1" t="s">
        <v>605</v>
      </c>
      <c r="F17" s="1">
        <v>31710</v>
      </c>
    </row>
    <row r="18" spans="2:6" x14ac:dyDescent="0.2">
      <c r="B18" s="1" t="s">
        <v>726</v>
      </c>
      <c r="C18" s="26">
        <v>37700</v>
      </c>
      <c r="D18" s="2" t="s">
        <v>599</v>
      </c>
      <c r="E18" s="2" t="s">
        <v>729</v>
      </c>
      <c r="F18" s="3">
        <v>33045</v>
      </c>
    </row>
    <row r="19" spans="2:6" x14ac:dyDescent="0.2">
      <c r="B19" s="1" t="s">
        <v>726</v>
      </c>
      <c r="C19" s="26">
        <v>37722</v>
      </c>
      <c r="D19" s="2" t="s">
        <v>596</v>
      </c>
      <c r="E19" s="2" t="s">
        <v>730</v>
      </c>
      <c r="F19" s="3">
        <v>33382</v>
      </c>
    </row>
    <row r="20" spans="2:6" ht="25.5" x14ac:dyDescent="0.2">
      <c r="B20" s="1" t="s">
        <v>726</v>
      </c>
      <c r="C20" s="26">
        <v>37736</v>
      </c>
      <c r="D20" s="2" t="s">
        <v>731</v>
      </c>
      <c r="E20" s="2" t="s">
        <v>730</v>
      </c>
      <c r="F20" s="27" t="s">
        <v>732</v>
      </c>
    </row>
    <row r="21" spans="2:6" x14ac:dyDescent="0.2">
      <c r="B21" s="1" t="s">
        <v>726</v>
      </c>
      <c r="C21" s="26">
        <v>37790</v>
      </c>
      <c r="D21" s="2" t="s">
        <v>599</v>
      </c>
      <c r="E21" s="2" t="s">
        <v>733</v>
      </c>
      <c r="F21" s="3">
        <v>34139</v>
      </c>
    </row>
    <row r="22" spans="2:6" ht="51" x14ac:dyDescent="0.2">
      <c r="B22" s="1" t="s">
        <v>726</v>
      </c>
      <c r="C22" s="26">
        <v>37791</v>
      </c>
      <c r="D22" s="2" t="s">
        <v>736</v>
      </c>
      <c r="E22" s="2" t="s">
        <v>734</v>
      </c>
      <c r="F22" s="3">
        <v>34186</v>
      </c>
    </row>
    <row r="23" spans="2:6" ht="25.5" x14ac:dyDescent="0.2">
      <c r="B23" s="1" t="s">
        <v>726</v>
      </c>
      <c r="C23" s="26">
        <v>37792</v>
      </c>
      <c r="D23" s="2" t="s">
        <v>598</v>
      </c>
      <c r="E23" s="2" t="s">
        <v>734</v>
      </c>
      <c r="F23" s="27" t="s">
        <v>735</v>
      </c>
    </row>
    <row r="24" spans="2:6" x14ac:dyDescent="0.2">
      <c r="B24" s="1" t="s">
        <v>726</v>
      </c>
      <c r="C24" s="26">
        <v>37792</v>
      </c>
      <c r="D24" s="2" t="s">
        <v>603</v>
      </c>
      <c r="E24" s="2" t="s">
        <v>734</v>
      </c>
      <c r="F24" s="3">
        <v>34184</v>
      </c>
    </row>
    <row r="25" spans="2:6" x14ac:dyDescent="0.2">
      <c r="B25" s="1" t="s">
        <v>726</v>
      </c>
      <c r="C25" s="26">
        <v>37837</v>
      </c>
      <c r="D25" s="1" t="s">
        <v>599</v>
      </c>
      <c r="E25" s="1" t="s">
        <v>737</v>
      </c>
      <c r="F25" s="1">
        <v>34758</v>
      </c>
    </row>
    <row r="26" spans="2:6" x14ac:dyDescent="0.2">
      <c r="B26" s="1" t="s">
        <v>726</v>
      </c>
      <c r="C26" s="26">
        <v>37862</v>
      </c>
      <c r="D26" s="2" t="s">
        <v>596</v>
      </c>
      <c r="E26" s="2" t="s">
        <v>738</v>
      </c>
      <c r="F26" s="3">
        <v>35022</v>
      </c>
    </row>
    <row r="27" spans="2:6" x14ac:dyDescent="0.2">
      <c r="B27" s="1" t="s">
        <v>726</v>
      </c>
      <c r="C27" s="26">
        <v>37862</v>
      </c>
      <c r="D27" s="2" t="s">
        <v>739</v>
      </c>
      <c r="E27" s="2" t="s">
        <v>740</v>
      </c>
      <c r="F27" s="3" t="s">
        <v>741</v>
      </c>
    </row>
    <row r="28" spans="2:6" x14ac:dyDescent="0.2">
      <c r="B28" s="1" t="s">
        <v>726</v>
      </c>
      <c r="C28" s="26">
        <v>37868</v>
      </c>
      <c r="D28" s="2" t="s">
        <v>599</v>
      </c>
      <c r="E28" s="2" t="s">
        <v>729</v>
      </c>
      <c r="F28" s="3">
        <v>35066</v>
      </c>
    </row>
    <row r="29" spans="2:6" x14ac:dyDescent="0.2">
      <c r="B29" s="1" t="s">
        <v>726</v>
      </c>
      <c r="C29" s="26">
        <v>37876</v>
      </c>
      <c r="D29" s="2" t="s">
        <v>742</v>
      </c>
      <c r="E29" s="2" t="s">
        <v>744</v>
      </c>
      <c r="F29" s="3" t="s">
        <v>743</v>
      </c>
    </row>
    <row r="30" spans="2:6" x14ac:dyDescent="0.2">
      <c r="B30" s="1" t="s">
        <v>726</v>
      </c>
      <c r="C30" s="26">
        <v>37876</v>
      </c>
      <c r="D30" s="2" t="s">
        <v>598</v>
      </c>
      <c r="E30" s="2" t="s">
        <v>746</v>
      </c>
      <c r="F30" s="3">
        <v>35178</v>
      </c>
    </row>
    <row r="31" spans="2:6" x14ac:dyDescent="0.2">
      <c r="B31" s="1" t="s">
        <v>726</v>
      </c>
      <c r="C31" s="26">
        <v>37880</v>
      </c>
      <c r="D31" s="2" t="s">
        <v>599</v>
      </c>
      <c r="E31" s="2" t="s">
        <v>745</v>
      </c>
    </row>
    <row r="32" spans="2:6" ht="38.25" x14ac:dyDescent="0.2">
      <c r="B32" s="1" t="s">
        <v>726</v>
      </c>
      <c r="C32" s="26">
        <v>37886</v>
      </c>
      <c r="D32" s="2" t="s">
        <v>598</v>
      </c>
      <c r="E32" s="2" t="s">
        <v>747</v>
      </c>
      <c r="F32" s="3">
        <v>35258</v>
      </c>
    </row>
    <row r="33" spans="1:6" x14ac:dyDescent="0.2">
      <c r="B33" s="1" t="s">
        <v>726</v>
      </c>
      <c r="C33" s="26">
        <v>37897</v>
      </c>
      <c r="D33" s="2" t="s">
        <v>599</v>
      </c>
      <c r="E33" s="2" t="s">
        <v>748</v>
      </c>
      <c r="F33" s="3">
        <v>35402</v>
      </c>
    </row>
    <row r="34" spans="1:6" x14ac:dyDescent="0.2">
      <c r="B34" s="1" t="s">
        <v>726</v>
      </c>
      <c r="C34" s="26">
        <v>38008</v>
      </c>
      <c r="D34" s="2" t="s">
        <v>596</v>
      </c>
      <c r="E34" s="2" t="s">
        <v>673</v>
      </c>
      <c r="F34" s="27" t="s">
        <v>749</v>
      </c>
    </row>
    <row r="35" spans="1:6" x14ac:dyDescent="0.2">
      <c r="B35" s="1" t="s">
        <v>726</v>
      </c>
      <c r="C35" s="26">
        <v>38057</v>
      </c>
      <c r="D35" s="2" t="s">
        <v>598</v>
      </c>
      <c r="E35" s="2" t="s">
        <v>601</v>
      </c>
      <c r="F35" s="3">
        <v>37421</v>
      </c>
    </row>
    <row r="36" spans="1:6" x14ac:dyDescent="0.2">
      <c r="B36" s="1" t="s">
        <v>726</v>
      </c>
      <c r="C36" s="26">
        <v>38062</v>
      </c>
      <c r="D36" s="2" t="s">
        <v>599</v>
      </c>
      <c r="E36" s="2" t="s">
        <v>606</v>
      </c>
      <c r="F36" s="3">
        <v>37442</v>
      </c>
    </row>
    <row r="37" spans="1:6" x14ac:dyDescent="0.2">
      <c r="D37" s="1"/>
      <c r="E37" s="1"/>
      <c r="F37" s="1"/>
    </row>
    <row r="38" spans="1:6" x14ac:dyDescent="0.2">
      <c r="A38" s="20" t="s">
        <v>16</v>
      </c>
      <c r="B38" s="21"/>
      <c r="C38" s="22"/>
      <c r="D38" s="23"/>
      <c r="E38" s="23"/>
      <c r="F38" s="24"/>
    </row>
    <row r="39" spans="1:6" ht="25.5" x14ac:dyDescent="0.2">
      <c r="A39" s="28" t="s">
        <v>18</v>
      </c>
      <c r="B39" s="1" t="s">
        <v>15</v>
      </c>
      <c r="C39" s="26">
        <v>38761</v>
      </c>
      <c r="D39" s="2" t="s">
        <v>596</v>
      </c>
      <c r="E39" s="2" t="s">
        <v>664</v>
      </c>
      <c r="F39" s="27" t="s">
        <v>17</v>
      </c>
    </row>
    <row r="40" spans="1:6" x14ac:dyDescent="0.2">
      <c r="B40" s="1" t="s">
        <v>15</v>
      </c>
      <c r="C40" s="26">
        <v>38784</v>
      </c>
      <c r="D40" s="2" t="s">
        <v>598</v>
      </c>
      <c r="E40" s="2" t="s">
        <v>601</v>
      </c>
      <c r="F40" s="3">
        <v>48011</v>
      </c>
    </row>
    <row r="41" spans="1:6" x14ac:dyDescent="0.2">
      <c r="B41" s="1" t="s">
        <v>15</v>
      </c>
      <c r="C41" s="26">
        <v>38790</v>
      </c>
      <c r="D41" s="2" t="s">
        <v>599</v>
      </c>
      <c r="E41" s="2" t="s">
        <v>606</v>
      </c>
      <c r="F41" s="3">
        <v>48093</v>
      </c>
    </row>
    <row r="42" spans="1:6" x14ac:dyDescent="0.2">
      <c r="C42" s="26"/>
    </row>
    <row r="43" spans="1:6" x14ac:dyDescent="0.2">
      <c r="A43" s="20" t="s">
        <v>1041</v>
      </c>
      <c r="B43" s="21"/>
      <c r="C43" s="22"/>
      <c r="D43" s="23"/>
      <c r="E43" s="23"/>
      <c r="F43" s="24"/>
    </row>
    <row r="44" spans="1:6" ht="25.5" x14ac:dyDescent="0.2">
      <c r="A44" s="28" t="s">
        <v>1042</v>
      </c>
      <c r="B44" s="1" t="s">
        <v>1043</v>
      </c>
      <c r="C44" s="26">
        <v>40232</v>
      </c>
      <c r="D44" s="1" t="s">
        <v>596</v>
      </c>
      <c r="E44" s="2" t="s">
        <v>664</v>
      </c>
      <c r="F44" s="27" t="s">
        <v>1044</v>
      </c>
    </row>
    <row r="45" spans="1:6" x14ac:dyDescent="0.2">
      <c r="A45" s="28"/>
      <c r="B45" s="1" t="s">
        <v>1043</v>
      </c>
      <c r="C45" s="26">
        <v>40254</v>
      </c>
      <c r="D45" s="1" t="s">
        <v>596</v>
      </c>
      <c r="E45" s="2" t="s">
        <v>1045</v>
      </c>
      <c r="F45" s="3" t="s">
        <v>1046</v>
      </c>
    </row>
    <row r="46" spans="1:6" x14ac:dyDescent="0.2">
      <c r="B46" s="1" t="s">
        <v>1043</v>
      </c>
      <c r="C46" s="26">
        <v>40255</v>
      </c>
      <c r="D46" s="2" t="s">
        <v>598</v>
      </c>
      <c r="E46" s="2" t="s">
        <v>601</v>
      </c>
      <c r="F46" s="3">
        <v>65698</v>
      </c>
    </row>
    <row r="47" spans="1:6" x14ac:dyDescent="0.2">
      <c r="B47" s="1" t="s">
        <v>1043</v>
      </c>
      <c r="C47" s="26">
        <v>40290</v>
      </c>
      <c r="D47" s="2" t="s">
        <v>599</v>
      </c>
      <c r="E47" s="2" t="s">
        <v>30</v>
      </c>
      <c r="F47" s="3">
        <v>66218</v>
      </c>
    </row>
    <row r="48" spans="1:6" x14ac:dyDescent="0.2">
      <c r="B48" s="1" t="s">
        <v>1043</v>
      </c>
      <c r="C48" s="26">
        <v>40316</v>
      </c>
      <c r="D48" s="2" t="s">
        <v>596</v>
      </c>
      <c r="E48" s="2" t="s">
        <v>647</v>
      </c>
      <c r="F48" s="3">
        <v>66801</v>
      </c>
    </row>
    <row r="49" spans="1:6" x14ac:dyDescent="0.2">
      <c r="C49" s="26"/>
    </row>
    <row r="50" spans="1:6" x14ac:dyDescent="0.2">
      <c r="A50" s="20" t="s">
        <v>1412</v>
      </c>
      <c r="B50" s="21"/>
      <c r="C50" s="22"/>
      <c r="D50" s="23"/>
      <c r="E50" s="23"/>
      <c r="F50" s="24"/>
    </row>
    <row r="51" spans="1:6" ht="25.5" x14ac:dyDescent="0.2">
      <c r="A51" s="28" t="s">
        <v>1413</v>
      </c>
      <c r="B51" s="1" t="s">
        <v>1414</v>
      </c>
      <c r="C51" s="26">
        <v>41005</v>
      </c>
      <c r="D51" s="1" t="s">
        <v>596</v>
      </c>
      <c r="E51" s="2" t="s">
        <v>664</v>
      </c>
      <c r="F51" s="27" t="s">
        <v>1415</v>
      </c>
    </row>
    <row r="52" spans="1:6" x14ac:dyDescent="0.2">
      <c r="B52" s="1" t="s">
        <v>1414</v>
      </c>
      <c r="C52" s="26">
        <v>41024</v>
      </c>
      <c r="D52" s="2" t="s">
        <v>911</v>
      </c>
      <c r="E52" s="2" t="s">
        <v>601</v>
      </c>
      <c r="F52" s="27">
        <v>223476</v>
      </c>
    </row>
    <row r="53" spans="1:6" x14ac:dyDescent="0.2">
      <c r="B53" s="1" t="s">
        <v>1414</v>
      </c>
      <c r="C53" s="26">
        <v>41029</v>
      </c>
      <c r="D53" s="2" t="s">
        <v>598</v>
      </c>
      <c r="E53" s="2" t="s">
        <v>601</v>
      </c>
      <c r="F53" s="27">
        <v>223938</v>
      </c>
    </row>
    <row r="54" spans="1:6" x14ac:dyDescent="0.2">
      <c r="B54" s="1" t="s">
        <v>1414</v>
      </c>
      <c r="C54" s="26">
        <v>41033</v>
      </c>
      <c r="D54" s="2" t="s">
        <v>599</v>
      </c>
      <c r="E54" s="2" t="s">
        <v>607</v>
      </c>
      <c r="F54" s="27">
        <v>224391</v>
      </c>
    </row>
    <row r="55" spans="1:6" x14ac:dyDescent="0.2">
      <c r="B55" s="1" t="s">
        <v>1414</v>
      </c>
      <c r="C55" s="26">
        <v>41039</v>
      </c>
      <c r="D55" s="2" t="s">
        <v>596</v>
      </c>
      <c r="E55" s="2" t="s">
        <v>1416</v>
      </c>
      <c r="F55" s="27">
        <v>225279</v>
      </c>
    </row>
    <row r="56" spans="1:6" x14ac:dyDescent="0.2">
      <c r="B56" s="1" t="s">
        <v>1414</v>
      </c>
      <c r="C56" s="26">
        <v>41046</v>
      </c>
      <c r="D56" s="2" t="s">
        <v>598</v>
      </c>
      <c r="E56" s="2" t="s">
        <v>601</v>
      </c>
      <c r="F56" s="3">
        <v>225810</v>
      </c>
    </row>
    <row r="57" spans="1:6" x14ac:dyDescent="0.2">
      <c r="B57" s="1" t="s">
        <v>1414</v>
      </c>
      <c r="C57" s="26">
        <v>41065</v>
      </c>
      <c r="D57" s="2" t="s">
        <v>599</v>
      </c>
      <c r="E57" s="1" t="s">
        <v>606</v>
      </c>
      <c r="F57" s="1">
        <v>227306</v>
      </c>
    </row>
    <row r="58" spans="1:6" x14ac:dyDescent="0.2">
      <c r="A58" s="28"/>
      <c r="C58" s="26"/>
    </row>
    <row r="59" spans="1:6" x14ac:dyDescent="0.2">
      <c r="A59" s="20" t="s">
        <v>1501</v>
      </c>
      <c r="B59" s="21"/>
      <c r="C59" s="22"/>
      <c r="D59" s="23"/>
      <c r="E59" s="23"/>
      <c r="F59" s="24"/>
    </row>
    <row r="60" spans="1:6" ht="76.5" x14ac:dyDescent="0.2">
      <c r="B60" s="1" t="s">
        <v>1502</v>
      </c>
      <c r="C60" s="26">
        <v>41415</v>
      </c>
      <c r="D60" s="2" t="s">
        <v>596</v>
      </c>
      <c r="E60" s="2" t="s">
        <v>1503</v>
      </c>
      <c r="F60" s="27" t="s">
        <v>1504</v>
      </c>
    </row>
    <row r="61" spans="1:6" x14ac:dyDescent="0.2">
      <c r="B61" s="1" t="s">
        <v>1502</v>
      </c>
      <c r="C61" s="26">
        <v>41437</v>
      </c>
      <c r="D61" s="2" t="s">
        <v>598</v>
      </c>
      <c r="E61" s="2" t="s">
        <v>601</v>
      </c>
      <c r="F61" s="27">
        <v>244773</v>
      </c>
    </row>
    <row r="62" spans="1:6" x14ac:dyDescent="0.2">
      <c r="B62" s="1" t="s">
        <v>1502</v>
      </c>
      <c r="C62" s="26">
        <v>41437</v>
      </c>
      <c r="D62" s="2" t="s">
        <v>911</v>
      </c>
      <c r="E62" s="2" t="s">
        <v>601</v>
      </c>
      <c r="F62" s="27">
        <v>244775</v>
      </c>
    </row>
    <row r="63" spans="1:6" x14ac:dyDescent="0.2">
      <c r="B63" s="1" t="s">
        <v>1502</v>
      </c>
      <c r="C63" s="26">
        <v>41442</v>
      </c>
      <c r="D63" s="2" t="s">
        <v>596</v>
      </c>
      <c r="E63" s="2" t="s">
        <v>1505</v>
      </c>
      <c r="F63" s="27" t="s">
        <v>1506</v>
      </c>
    </row>
    <row r="64" spans="1:6" x14ac:dyDescent="0.2">
      <c r="B64" s="1" t="s">
        <v>1502</v>
      </c>
      <c r="C64" s="26">
        <v>41445</v>
      </c>
      <c r="D64" s="2" t="s">
        <v>911</v>
      </c>
      <c r="E64" s="2" t="s">
        <v>601</v>
      </c>
      <c r="F64" s="27">
        <v>245041</v>
      </c>
    </row>
    <row r="65" spans="2:6" x14ac:dyDescent="0.2">
      <c r="B65" s="1" t="s">
        <v>1502</v>
      </c>
      <c r="C65" s="26">
        <v>41453</v>
      </c>
      <c r="D65" s="2" t="s">
        <v>599</v>
      </c>
      <c r="E65" s="2" t="s">
        <v>1507</v>
      </c>
      <c r="F65" s="27">
        <v>245201</v>
      </c>
    </row>
    <row r="66" spans="2:6" x14ac:dyDescent="0.2">
      <c r="C66" s="26"/>
      <c r="F66" s="27"/>
    </row>
    <row r="67" spans="2:6" x14ac:dyDescent="0.2">
      <c r="C67" s="26"/>
      <c r="F67" s="27"/>
    </row>
    <row r="68" spans="2:6" x14ac:dyDescent="0.2">
      <c r="C68" s="26"/>
      <c r="F68" s="27"/>
    </row>
    <row r="69" spans="2:6" x14ac:dyDescent="0.2">
      <c r="C69" s="26"/>
      <c r="F69" s="27"/>
    </row>
    <row r="70" spans="2:6" x14ac:dyDescent="0.2">
      <c r="C70" s="26"/>
      <c r="F70" s="27"/>
    </row>
    <row r="71" spans="2:6" x14ac:dyDescent="0.2">
      <c r="C71" s="26"/>
      <c r="F71" s="27"/>
    </row>
    <row r="72" spans="2:6" x14ac:dyDescent="0.2">
      <c r="C72" s="26"/>
      <c r="F72" s="27"/>
    </row>
    <row r="73" spans="2:6" x14ac:dyDescent="0.2">
      <c r="C73" s="26"/>
      <c r="F73" s="27"/>
    </row>
    <row r="74" spans="2:6" x14ac:dyDescent="0.2">
      <c r="C74" s="26"/>
      <c r="F74" s="27"/>
    </row>
    <row r="75" spans="2:6" x14ac:dyDescent="0.2">
      <c r="C75" s="26"/>
      <c r="F75" s="27"/>
    </row>
    <row r="76" spans="2:6" x14ac:dyDescent="0.2">
      <c r="C76" s="26"/>
      <c r="F76" s="27"/>
    </row>
    <row r="77" spans="2:6" x14ac:dyDescent="0.2">
      <c r="C77" s="26"/>
      <c r="F77" s="27"/>
    </row>
    <row r="78" spans="2:6" x14ac:dyDescent="0.2">
      <c r="C78" s="26"/>
      <c r="F78" s="27"/>
    </row>
    <row r="79" spans="2:6" x14ac:dyDescent="0.2">
      <c r="C79" s="26"/>
      <c r="F79" s="27"/>
    </row>
    <row r="80" spans="2: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row r="125" spans="3:6" x14ac:dyDescent="0.2">
      <c r="C125" s="26"/>
      <c r="F125" s="27"/>
    </row>
    <row r="126" spans="3:6" x14ac:dyDescent="0.2">
      <c r="C126" s="26"/>
      <c r="F126" s="27"/>
    </row>
    <row r="127" spans="3:6" x14ac:dyDescent="0.2">
      <c r="C127" s="26"/>
      <c r="F127" s="27"/>
    </row>
    <row r="128" spans="3:6" x14ac:dyDescent="0.2">
      <c r="C128" s="26"/>
      <c r="F128" s="27"/>
    </row>
    <row r="129" spans="3:6" x14ac:dyDescent="0.2">
      <c r="C129" s="26"/>
      <c r="F129" s="27"/>
    </row>
    <row r="130" spans="3:6" x14ac:dyDescent="0.2">
      <c r="C130" s="26"/>
      <c r="F130" s="27"/>
    </row>
    <row r="131" spans="3:6" x14ac:dyDescent="0.2">
      <c r="C131" s="26"/>
      <c r="F131" s="27"/>
    </row>
    <row r="132" spans="3:6" x14ac:dyDescent="0.2">
      <c r="C132" s="26"/>
      <c r="F132" s="27"/>
    </row>
    <row r="133" spans="3:6" x14ac:dyDescent="0.2">
      <c r="C133" s="26"/>
      <c r="F133" s="27"/>
    </row>
    <row r="134" spans="3:6" x14ac:dyDescent="0.2">
      <c r="C134" s="26"/>
      <c r="F134" s="27"/>
    </row>
    <row r="135" spans="3:6" x14ac:dyDescent="0.2">
      <c r="C135" s="26"/>
      <c r="F135" s="27"/>
    </row>
    <row r="136" spans="3:6" x14ac:dyDescent="0.2">
      <c r="C136" s="26"/>
      <c r="F136" s="27"/>
    </row>
    <row r="137" spans="3:6" x14ac:dyDescent="0.2">
      <c r="C137" s="26"/>
      <c r="F137"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11"/>
    <pageSetUpPr fitToPage="1"/>
  </sheetPr>
  <dimension ref="A1:F222"/>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17">
        <v>38078</v>
      </c>
    </row>
    <row r="7" spans="1:6" x14ac:dyDescent="0.2">
      <c r="A7" s="16" t="s">
        <v>683</v>
      </c>
      <c r="B7" s="16"/>
      <c r="C7" s="16"/>
      <c r="D7" s="31"/>
    </row>
    <row r="9" spans="1:6" x14ac:dyDescent="0.2">
      <c r="A9" s="16" t="s">
        <v>723</v>
      </c>
    </row>
    <row r="10" spans="1:6" x14ac:dyDescent="0.2">
      <c r="A10" s="16" t="s">
        <v>752</v>
      </c>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x14ac:dyDescent="0.2">
      <c r="A14" s="28" t="s">
        <v>725</v>
      </c>
      <c r="B14" s="1" t="s">
        <v>726</v>
      </c>
      <c r="C14" s="26">
        <v>37560</v>
      </c>
      <c r="D14" s="2" t="s">
        <v>596</v>
      </c>
      <c r="E14" s="2" t="s">
        <v>664</v>
      </c>
      <c r="F14" s="3" t="s">
        <v>727</v>
      </c>
    </row>
    <row r="15" spans="1:6" x14ac:dyDescent="0.2">
      <c r="B15" s="1" t="s">
        <v>726</v>
      </c>
      <c r="C15" s="26">
        <v>37575</v>
      </c>
      <c r="D15" s="2" t="s">
        <v>598</v>
      </c>
      <c r="E15" s="2" t="s">
        <v>601</v>
      </c>
      <c r="F15" s="3">
        <v>31609</v>
      </c>
    </row>
    <row r="16" spans="1:6" x14ac:dyDescent="0.2">
      <c r="B16" s="1" t="s">
        <v>726</v>
      </c>
      <c r="C16" s="26">
        <v>37578</v>
      </c>
      <c r="D16" s="2" t="s">
        <v>599</v>
      </c>
      <c r="E16" s="2" t="s">
        <v>728</v>
      </c>
      <c r="F16" s="3">
        <v>31631</v>
      </c>
    </row>
    <row r="17" spans="2:6" x14ac:dyDescent="0.2">
      <c r="B17" s="1" t="s">
        <v>726</v>
      </c>
      <c r="C17" s="26">
        <v>37587</v>
      </c>
      <c r="D17" s="1" t="s">
        <v>599</v>
      </c>
      <c r="E17" s="1" t="s">
        <v>605</v>
      </c>
      <c r="F17" s="1">
        <v>31710</v>
      </c>
    </row>
    <row r="18" spans="2:6" x14ac:dyDescent="0.2">
      <c r="B18" s="1" t="s">
        <v>726</v>
      </c>
      <c r="C18" s="26">
        <v>37700</v>
      </c>
      <c r="D18" s="2" t="s">
        <v>599</v>
      </c>
      <c r="E18" s="2" t="s">
        <v>729</v>
      </c>
      <c r="F18" s="3">
        <v>33045</v>
      </c>
    </row>
    <row r="19" spans="2:6" x14ac:dyDescent="0.2">
      <c r="B19" s="1" t="s">
        <v>726</v>
      </c>
      <c r="C19" s="26">
        <v>37722</v>
      </c>
      <c r="D19" s="2" t="s">
        <v>596</v>
      </c>
      <c r="E19" s="2" t="s">
        <v>730</v>
      </c>
      <c r="F19" s="3">
        <v>33382</v>
      </c>
    </row>
    <row r="20" spans="2:6" ht="25.5" x14ac:dyDescent="0.2">
      <c r="B20" s="1" t="s">
        <v>726</v>
      </c>
      <c r="C20" s="26">
        <v>37736</v>
      </c>
      <c r="D20" s="2" t="s">
        <v>731</v>
      </c>
      <c r="E20" s="2" t="s">
        <v>730</v>
      </c>
      <c r="F20" s="27" t="s">
        <v>732</v>
      </c>
    </row>
    <row r="21" spans="2:6" x14ac:dyDescent="0.2">
      <c r="B21" s="1" t="s">
        <v>726</v>
      </c>
      <c r="C21" s="26">
        <v>37790</v>
      </c>
      <c r="D21" s="2" t="s">
        <v>599</v>
      </c>
      <c r="E21" s="2" t="s">
        <v>733</v>
      </c>
      <c r="F21" s="3">
        <v>34139</v>
      </c>
    </row>
    <row r="22" spans="2:6" ht="51" x14ac:dyDescent="0.2">
      <c r="B22" s="1" t="s">
        <v>726</v>
      </c>
      <c r="C22" s="26">
        <v>37791</v>
      </c>
      <c r="D22" s="2" t="s">
        <v>736</v>
      </c>
      <c r="E22" s="2" t="s">
        <v>734</v>
      </c>
      <c r="F22" s="3">
        <v>34186</v>
      </c>
    </row>
    <row r="23" spans="2:6" ht="25.5" x14ac:dyDescent="0.2">
      <c r="B23" s="1" t="s">
        <v>726</v>
      </c>
      <c r="C23" s="26">
        <v>37792</v>
      </c>
      <c r="D23" s="2" t="s">
        <v>598</v>
      </c>
      <c r="E23" s="2" t="s">
        <v>734</v>
      </c>
      <c r="F23" s="27" t="s">
        <v>735</v>
      </c>
    </row>
    <row r="24" spans="2:6" x14ac:dyDescent="0.2">
      <c r="B24" s="1" t="s">
        <v>726</v>
      </c>
      <c r="C24" s="26">
        <v>37792</v>
      </c>
      <c r="D24" s="2" t="s">
        <v>603</v>
      </c>
      <c r="E24" s="2" t="s">
        <v>734</v>
      </c>
      <c r="F24" s="3">
        <v>34184</v>
      </c>
    </row>
    <row r="25" spans="2:6" x14ac:dyDescent="0.2">
      <c r="B25" s="1" t="s">
        <v>726</v>
      </c>
      <c r="C25" s="26">
        <v>37837</v>
      </c>
      <c r="D25" s="1" t="s">
        <v>599</v>
      </c>
      <c r="E25" s="1" t="s">
        <v>737</v>
      </c>
      <c r="F25" s="1">
        <v>34758</v>
      </c>
    </row>
    <row r="26" spans="2:6" x14ac:dyDescent="0.2">
      <c r="B26" s="1" t="s">
        <v>726</v>
      </c>
      <c r="C26" s="26">
        <v>37862</v>
      </c>
      <c r="D26" s="2" t="s">
        <v>596</v>
      </c>
      <c r="E26" s="2" t="s">
        <v>738</v>
      </c>
      <c r="F26" s="3">
        <v>35022</v>
      </c>
    </row>
    <row r="27" spans="2:6" x14ac:dyDescent="0.2">
      <c r="B27" s="1" t="s">
        <v>726</v>
      </c>
      <c r="C27" s="26">
        <v>37862</v>
      </c>
      <c r="D27" s="2" t="s">
        <v>739</v>
      </c>
      <c r="E27" s="2" t="s">
        <v>740</v>
      </c>
      <c r="F27" s="3" t="s">
        <v>741</v>
      </c>
    </row>
    <row r="28" spans="2:6" x14ac:dyDescent="0.2">
      <c r="B28" s="1" t="s">
        <v>726</v>
      </c>
      <c r="C28" s="26">
        <v>37868</v>
      </c>
      <c r="D28" s="2" t="s">
        <v>599</v>
      </c>
      <c r="E28" s="2" t="s">
        <v>729</v>
      </c>
      <c r="F28" s="3">
        <v>35066</v>
      </c>
    </row>
    <row r="29" spans="2:6" x14ac:dyDescent="0.2">
      <c r="B29" s="1" t="s">
        <v>726</v>
      </c>
      <c r="C29" s="26">
        <v>37876</v>
      </c>
      <c r="D29" s="2" t="s">
        <v>742</v>
      </c>
      <c r="E29" s="2" t="s">
        <v>744</v>
      </c>
      <c r="F29" s="3" t="s">
        <v>743</v>
      </c>
    </row>
    <row r="30" spans="2:6" x14ac:dyDescent="0.2">
      <c r="B30" s="1" t="s">
        <v>726</v>
      </c>
      <c r="C30" s="26">
        <v>37876</v>
      </c>
      <c r="D30" s="2" t="s">
        <v>598</v>
      </c>
      <c r="E30" s="2" t="s">
        <v>746</v>
      </c>
      <c r="F30" s="3">
        <v>35178</v>
      </c>
    </row>
    <row r="31" spans="2:6" x14ac:dyDescent="0.2">
      <c r="B31" s="1" t="s">
        <v>726</v>
      </c>
      <c r="C31" s="26">
        <v>37880</v>
      </c>
      <c r="D31" s="2" t="s">
        <v>599</v>
      </c>
      <c r="E31" s="2" t="s">
        <v>745</v>
      </c>
      <c r="F31" s="3">
        <v>35205</v>
      </c>
    </row>
    <row r="32" spans="2:6" ht="38.25" x14ac:dyDescent="0.2">
      <c r="B32" s="1" t="s">
        <v>726</v>
      </c>
      <c r="C32" s="26">
        <v>37886</v>
      </c>
      <c r="D32" s="2" t="s">
        <v>598</v>
      </c>
      <c r="E32" s="2" t="s">
        <v>747</v>
      </c>
      <c r="F32" s="3">
        <v>35258</v>
      </c>
    </row>
    <row r="33" spans="1:6" x14ac:dyDescent="0.2">
      <c r="B33" s="1" t="s">
        <v>726</v>
      </c>
      <c r="C33" s="26">
        <v>37897</v>
      </c>
      <c r="D33" s="2" t="s">
        <v>599</v>
      </c>
      <c r="E33" s="2" t="s">
        <v>748</v>
      </c>
      <c r="F33" s="3">
        <v>35402</v>
      </c>
    </row>
    <row r="34" spans="1:6" x14ac:dyDescent="0.2">
      <c r="B34" s="1" t="s">
        <v>726</v>
      </c>
      <c r="C34" s="26">
        <v>38008</v>
      </c>
      <c r="D34" s="2" t="s">
        <v>596</v>
      </c>
      <c r="E34" s="2" t="s">
        <v>673</v>
      </c>
      <c r="F34" s="27" t="s">
        <v>749</v>
      </c>
    </row>
    <row r="35" spans="1:6" x14ac:dyDescent="0.2">
      <c r="B35" s="1" t="s">
        <v>726</v>
      </c>
      <c r="C35" s="26">
        <v>38057</v>
      </c>
      <c r="D35" s="2" t="s">
        <v>598</v>
      </c>
      <c r="E35" s="2" t="s">
        <v>601</v>
      </c>
      <c r="F35" s="3">
        <v>37421</v>
      </c>
    </row>
    <row r="36" spans="1:6" x14ac:dyDescent="0.2">
      <c r="B36" s="1" t="s">
        <v>726</v>
      </c>
      <c r="C36" s="26">
        <v>38062</v>
      </c>
      <c r="D36" s="2" t="s">
        <v>599</v>
      </c>
      <c r="E36" s="2" t="s">
        <v>606</v>
      </c>
      <c r="F36" s="3">
        <v>37442</v>
      </c>
    </row>
    <row r="37" spans="1:6" x14ac:dyDescent="0.2">
      <c r="D37" s="1"/>
      <c r="E37" s="1"/>
      <c r="F37" s="1"/>
    </row>
    <row r="38" spans="1:6" x14ac:dyDescent="0.2">
      <c r="A38" s="20" t="s">
        <v>19</v>
      </c>
      <c r="B38" s="21"/>
      <c r="C38" s="22"/>
      <c r="D38" s="23"/>
      <c r="E38" s="23"/>
      <c r="F38" s="24"/>
    </row>
    <row r="39" spans="1:6" x14ac:dyDescent="0.2">
      <c r="A39" s="28" t="s">
        <v>756</v>
      </c>
      <c r="B39" s="1" t="s">
        <v>757</v>
      </c>
      <c r="C39" s="26">
        <v>38905</v>
      </c>
      <c r="D39" s="2" t="s">
        <v>596</v>
      </c>
      <c r="E39" s="2" t="s">
        <v>664</v>
      </c>
      <c r="F39" s="3" t="s">
        <v>758</v>
      </c>
    </row>
    <row r="40" spans="1:6" x14ac:dyDescent="0.2">
      <c r="B40" s="1" t="s">
        <v>757</v>
      </c>
      <c r="C40" s="26">
        <v>38926</v>
      </c>
      <c r="D40" s="2" t="s">
        <v>603</v>
      </c>
      <c r="E40" s="2" t="s">
        <v>601</v>
      </c>
      <c r="F40" s="3">
        <v>49955</v>
      </c>
    </row>
    <row r="41" spans="1:6" x14ac:dyDescent="0.2">
      <c r="B41" s="1" t="s">
        <v>757</v>
      </c>
      <c r="C41" s="26">
        <v>38929</v>
      </c>
      <c r="D41" s="2" t="s">
        <v>598</v>
      </c>
      <c r="E41" s="2" t="s">
        <v>601</v>
      </c>
      <c r="F41" s="3">
        <v>49956</v>
      </c>
    </row>
    <row r="42" spans="1:6" x14ac:dyDescent="0.2">
      <c r="B42" s="1" t="s">
        <v>757</v>
      </c>
      <c r="C42" s="26">
        <v>38937</v>
      </c>
      <c r="D42" s="2" t="s">
        <v>599</v>
      </c>
      <c r="E42" s="2" t="s">
        <v>606</v>
      </c>
      <c r="F42" s="3">
        <v>49997</v>
      </c>
    </row>
    <row r="43" spans="1:6" x14ac:dyDescent="0.2">
      <c r="C43" s="26"/>
    </row>
    <row r="44" spans="1:6" x14ac:dyDescent="0.2">
      <c r="D44" s="1"/>
      <c r="E44" s="1"/>
      <c r="F44" s="1"/>
    </row>
    <row r="45" spans="1:6" x14ac:dyDescent="0.2">
      <c r="A45" s="20" t="s">
        <v>19</v>
      </c>
      <c r="B45" s="21"/>
      <c r="C45" s="22"/>
      <c r="D45" s="23"/>
      <c r="E45" s="23"/>
      <c r="F45" s="24"/>
    </row>
    <row r="46" spans="1:6" x14ac:dyDescent="0.2">
      <c r="A46" s="28" t="s">
        <v>756</v>
      </c>
      <c r="B46" s="1" t="s">
        <v>757</v>
      </c>
      <c r="C46" s="26">
        <v>38905</v>
      </c>
      <c r="D46" s="2" t="s">
        <v>596</v>
      </c>
      <c r="E46" s="2" t="s">
        <v>664</v>
      </c>
      <c r="F46" s="3" t="s">
        <v>758</v>
      </c>
    </row>
    <row r="47" spans="1:6" x14ac:dyDescent="0.2">
      <c r="B47" s="1" t="s">
        <v>757</v>
      </c>
      <c r="C47" s="26">
        <v>38926</v>
      </c>
      <c r="D47" s="2" t="s">
        <v>603</v>
      </c>
      <c r="E47" s="2" t="s">
        <v>601</v>
      </c>
      <c r="F47" s="3">
        <v>49955</v>
      </c>
    </row>
    <row r="48" spans="1:6" x14ac:dyDescent="0.2">
      <c r="B48" s="1" t="s">
        <v>757</v>
      </c>
      <c r="C48" s="26">
        <v>38929</v>
      </c>
      <c r="D48" s="2" t="s">
        <v>598</v>
      </c>
      <c r="E48" s="2" t="s">
        <v>601</v>
      </c>
      <c r="F48" s="3">
        <v>49956</v>
      </c>
    </row>
    <row r="49" spans="1:6" x14ac:dyDescent="0.2">
      <c r="B49" s="1" t="s">
        <v>757</v>
      </c>
      <c r="C49" s="26">
        <v>38937</v>
      </c>
      <c r="D49" s="2" t="s">
        <v>599</v>
      </c>
      <c r="E49" s="2" t="s">
        <v>606</v>
      </c>
      <c r="F49" s="3">
        <v>49997</v>
      </c>
    </row>
    <row r="50" spans="1:6" x14ac:dyDescent="0.2">
      <c r="C50" s="26"/>
    </row>
    <row r="52" spans="1:6" x14ac:dyDescent="0.2">
      <c r="A52" s="20" t="s">
        <v>40</v>
      </c>
      <c r="B52" s="21"/>
      <c r="C52" s="22"/>
      <c r="D52" s="23"/>
      <c r="E52" s="23"/>
      <c r="F52" s="24"/>
    </row>
    <row r="53" spans="1:6" x14ac:dyDescent="0.2">
      <c r="A53" s="28" t="s">
        <v>38</v>
      </c>
      <c r="B53" s="1" t="s">
        <v>39</v>
      </c>
      <c r="C53" s="26">
        <v>39163</v>
      </c>
      <c r="D53" s="2" t="s">
        <v>596</v>
      </c>
      <c r="E53" s="2" t="s">
        <v>41</v>
      </c>
      <c r="F53" s="3">
        <v>52892</v>
      </c>
    </row>
    <row r="54" spans="1:6" x14ac:dyDescent="0.2">
      <c r="B54" s="1" t="s">
        <v>39</v>
      </c>
      <c r="C54" s="26">
        <v>39175</v>
      </c>
      <c r="D54" s="2" t="s">
        <v>596</v>
      </c>
      <c r="E54" s="2" t="s">
        <v>42</v>
      </c>
      <c r="F54" s="3">
        <v>52959</v>
      </c>
    </row>
    <row r="55" spans="1:6" x14ac:dyDescent="0.2">
      <c r="B55" s="1" t="s">
        <v>39</v>
      </c>
      <c r="C55" s="26">
        <v>39183</v>
      </c>
      <c r="D55" s="2" t="s">
        <v>598</v>
      </c>
      <c r="E55" s="2" t="s">
        <v>601</v>
      </c>
      <c r="F55" s="3">
        <v>53065</v>
      </c>
    </row>
    <row r="56" spans="1:6" x14ac:dyDescent="0.2">
      <c r="B56" s="1" t="s">
        <v>39</v>
      </c>
      <c r="C56" s="26">
        <v>39185</v>
      </c>
      <c r="D56" s="2" t="s">
        <v>599</v>
      </c>
      <c r="E56" s="2" t="s">
        <v>606</v>
      </c>
      <c r="F56" s="3">
        <v>53075</v>
      </c>
    </row>
    <row r="57" spans="1:6" x14ac:dyDescent="0.2">
      <c r="D57" s="1"/>
      <c r="E57" s="1"/>
      <c r="F57" s="1"/>
    </row>
    <row r="58" spans="1:6" x14ac:dyDescent="0.2">
      <c r="A58" s="28"/>
      <c r="C58" s="26"/>
    </row>
    <row r="59" spans="1:6" x14ac:dyDescent="0.2">
      <c r="A59" s="20" t="s">
        <v>441</v>
      </c>
      <c r="B59" s="21"/>
      <c r="C59" s="22"/>
      <c r="D59" s="23"/>
      <c r="E59" s="23"/>
      <c r="F59" s="24"/>
    </row>
    <row r="60" spans="1:6" x14ac:dyDescent="0.2">
      <c r="A60" s="28" t="s">
        <v>440</v>
      </c>
      <c r="B60" s="1" t="s">
        <v>438</v>
      </c>
      <c r="C60" s="26">
        <v>39927</v>
      </c>
      <c r="D60" s="2" t="s">
        <v>596</v>
      </c>
      <c r="E60" s="2" t="s">
        <v>41</v>
      </c>
      <c r="F60" s="3" t="s">
        <v>439</v>
      </c>
    </row>
    <row r="61" spans="1:6" x14ac:dyDescent="0.2">
      <c r="B61" s="1" t="s">
        <v>438</v>
      </c>
      <c r="C61" s="26">
        <v>39932</v>
      </c>
      <c r="D61" s="2" t="s">
        <v>598</v>
      </c>
      <c r="E61" s="2" t="s">
        <v>601</v>
      </c>
      <c r="F61" s="3">
        <v>61833</v>
      </c>
    </row>
    <row r="62" spans="1:6" x14ac:dyDescent="0.2">
      <c r="B62" s="1" t="s">
        <v>438</v>
      </c>
      <c r="C62" s="26">
        <v>39939</v>
      </c>
      <c r="D62" s="2" t="s">
        <v>599</v>
      </c>
      <c r="E62" s="2" t="s">
        <v>606</v>
      </c>
      <c r="F62" s="3">
        <v>61891</v>
      </c>
    </row>
    <row r="63" spans="1:6" x14ac:dyDescent="0.2">
      <c r="C63" s="26"/>
      <c r="F63" s="27"/>
    </row>
    <row r="64" spans="1:6" x14ac:dyDescent="0.2">
      <c r="A64" s="20" t="s">
        <v>1062</v>
      </c>
      <c r="B64" s="21"/>
      <c r="C64" s="22"/>
      <c r="D64" s="23"/>
      <c r="E64" s="23"/>
      <c r="F64" s="24"/>
    </row>
    <row r="65" spans="1:6" ht="25.5" x14ac:dyDescent="0.2">
      <c r="A65" s="28" t="s">
        <v>1061</v>
      </c>
      <c r="B65" s="1" t="s">
        <v>1063</v>
      </c>
      <c r="C65" s="26">
        <v>39975</v>
      </c>
      <c r="D65" s="2" t="s">
        <v>596</v>
      </c>
      <c r="E65" s="2" t="s">
        <v>1064</v>
      </c>
      <c r="F65" s="27" t="s">
        <v>1065</v>
      </c>
    </row>
    <row r="66" spans="1:6" ht="25.5" x14ac:dyDescent="0.2">
      <c r="B66" s="1" t="s">
        <v>1063</v>
      </c>
      <c r="C66" s="26">
        <v>39987</v>
      </c>
      <c r="D66" s="2" t="s">
        <v>1076</v>
      </c>
      <c r="E66" s="2" t="s">
        <v>1067</v>
      </c>
      <c r="F66" s="27" t="s">
        <v>1066</v>
      </c>
    </row>
    <row r="67" spans="1:6" ht="51" x14ac:dyDescent="0.2">
      <c r="B67" s="1" t="s">
        <v>1063</v>
      </c>
      <c r="C67" s="26">
        <v>39988</v>
      </c>
      <c r="D67" s="2" t="s">
        <v>1077</v>
      </c>
      <c r="E67" s="2" t="s">
        <v>1068</v>
      </c>
      <c r="F67" s="27">
        <v>62721</v>
      </c>
    </row>
    <row r="68" spans="1:6" x14ac:dyDescent="0.2">
      <c r="B68" s="1" t="s">
        <v>1063</v>
      </c>
      <c r="C68" s="26">
        <v>39989</v>
      </c>
      <c r="D68" s="2" t="s">
        <v>598</v>
      </c>
      <c r="E68" s="2" t="s">
        <v>601</v>
      </c>
      <c r="F68" s="27">
        <v>62752</v>
      </c>
    </row>
    <row r="69" spans="1:6" x14ac:dyDescent="0.2">
      <c r="B69" s="1" t="s">
        <v>1063</v>
      </c>
      <c r="C69" s="26">
        <v>40001</v>
      </c>
      <c r="D69" s="2" t="s">
        <v>599</v>
      </c>
      <c r="E69" s="2" t="s">
        <v>728</v>
      </c>
      <c r="F69" s="27">
        <v>62811</v>
      </c>
    </row>
    <row r="70" spans="1:6" ht="25.5" x14ac:dyDescent="0.2">
      <c r="B70" s="1" t="s">
        <v>1063</v>
      </c>
      <c r="C70" s="26">
        <v>40001</v>
      </c>
      <c r="D70" s="2" t="s">
        <v>599</v>
      </c>
      <c r="E70" s="2" t="s">
        <v>1069</v>
      </c>
      <c r="F70" s="27">
        <v>62813</v>
      </c>
    </row>
    <row r="71" spans="1:6" ht="25.5" x14ac:dyDescent="0.2">
      <c r="B71" s="1" t="s">
        <v>1063</v>
      </c>
      <c r="C71" s="26">
        <v>40003</v>
      </c>
      <c r="D71" s="2" t="s">
        <v>596</v>
      </c>
      <c r="E71" s="2" t="s">
        <v>1070</v>
      </c>
      <c r="F71" s="27" t="s">
        <v>1071</v>
      </c>
    </row>
    <row r="72" spans="1:6" x14ac:dyDescent="0.2">
      <c r="B72" s="1" t="s">
        <v>1063</v>
      </c>
      <c r="C72" s="26">
        <v>40007</v>
      </c>
      <c r="D72" s="2" t="s">
        <v>599</v>
      </c>
      <c r="E72" s="2" t="s">
        <v>605</v>
      </c>
      <c r="F72" s="27">
        <v>62818</v>
      </c>
    </row>
    <row r="73" spans="1:6" x14ac:dyDescent="0.2">
      <c r="B73" s="1" t="s">
        <v>1063</v>
      </c>
      <c r="C73" s="26">
        <v>40022</v>
      </c>
      <c r="D73" s="2" t="s">
        <v>599</v>
      </c>
      <c r="E73" s="2" t="s">
        <v>729</v>
      </c>
      <c r="F73" s="27">
        <v>62988</v>
      </c>
    </row>
    <row r="74" spans="1:6" x14ac:dyDescent="0.2">
      <c r="B74" s="1" t="s">
        <v>1063</v>
      </c>
      <c r="C74" s="26">
        <v>40022</v>
      </c>
      <c r="D74" s="2" t="s">
        <v>596</v>
      </c>
      <c r="E74" s="2" t="s">
        <v>647</v>
      </c>
      <c r="F74" s="27" t="s">
        <v>66</v>
      </c>
    </row>
    <row r="75" spans="1:6" ht="51" x14ac:dyDescent="0.2">
      <c r="B75" s="1" t="s">
        <v>1063</v>
      </c>
      <c r="C75" s="26">
        <v>40028</v>
      </c>
      <c r="D75" s="2" t="s">
        <v>596</v>
      </c>
      <c r="E75" s="2" t="s">
        <v>1072</v>
      </c>
      <c r="F75" s="27" t="s">
        <v>1073</v>
      </c>
    </row>
    <row r="76" spans="1:6" ht="25.5" x14ac:dyDescent="0.2">
      <c r="B76" s="1" t="s">
        <v>1063</v>
      </c>
      <c r="C76" s="26">
        <v>40031</v>
      </c>
      <c r="D76" s="2" t="s">
        <v>599</v>
      </c>
      <c r="E76" s="2" t="s">
        <v>1074</v>
      </c>
      <c r="F76" s="27">
        <v>63142</v>
      </c>
    </row>
    <row r="77" spans="1:6" x14ac:dyDescent="0.2">
      <c r="B77" s="1" t="s">
        <v>1063</v>
      </c>
      <c r="C77" s="26">
        <v>40036</v>
      </c>
      <c r="D77" s="2" t="s">
        <v>599</v>
      </c>
      <c r="E77" s="2" t="s">
        <v>1075</v>
      </c>
      <c r="F77" s="27">
        <v>63165</v>
      </c>
    </row>
    <row r="78" spans="1:6" ht="25.5" x14ac:dyDescent="0.2">
      <c r="B78" s="1" t="s">
        <v>1063</v>
      </c>
      <c r="C78" s="26">
        <v>40043</v>
      </c>
      <c r="D78" s="2" t="s">
        <v>1078</v>
      </c>
      <c r="E78" s="2" t="s">
        <v>1080</v>
      </c>
      <c r="F78" s="27" t="s">
        <v>1079</v>
      </c>
    </row>
    <row r="79" spans="1:6" x14ac:dyDescent="0.2">
      <c r="B79" s="1" t="s">
        <v>1063</v>
      </c>
      <c r="C79" s="26">
        <v>40043</v>
      </c>
      <c r="D79" s="2" t="s">
        <v>742</v>
      </c>
      <c r="E79" s="2" t="s">
        <v>1080</v>
      </c>
      <c r="F79" s="27">
        <v>63240</v>
      </c>
    </row>
    <row r="80" spans="1:6" x14ac:dyDescent="0.2">
      <c r="B80" s="1" t="s">
        <v>1063</v>
      </c>
      <c r="C80" s="26">
        <v>40043</v>
      </c>
      <c r="D80" s="2" t="s">
        <v>598</v>
      </c>
      <c r="E80" s="2" t="s">
        <v>1080</v>
      </c>
      <c r="F80" s="27">
        <v>63245</v>
      </c>
    </row>
    <row r="81" spans="2:6" x14ac:dyDescent="0.2">
      <c r="B81" s="1" t="s">
        <v>1063</v>
      </c>
      <c r="C81" s="26">
        <v>40043</v>
      </c>
      <c r="D81" s="2" t="s">
        <v>911</v>
      </c>
      <c r="E81" s="2" t="s">
        <v>1080</v>
      </c>
      <c r="F81" s="27" t="s">
        <v>1081</v>
      </c>
    </row>
    <row r="82" spans="2:6" ht="25.5" x14ac:dyDescent="0.2">
      <c r="B82" s="1" t="s">
        <v>1063</v>
      </c>
      <c r="C82" s="26">
        <v>40043</v>
      </c>
      <c r="D82" s="2" t="s">
        <v>385</v>
      </c>
      <c r="E82" s="2" t="s">
        <v>1080</v>
      </c>
      <c r="F82" s="27">
        <v>63248</v>
      </c>
    </row>
    <row r="83" spans="2:6" x14ac:dyDescent="0.2">
      <c r="B83" s="1" t="s">
        <v>1063</v>
      </c>
      <c r="C83" s="26">
        <v>40043</v>
      </c>
      <c r="D83" s="2" t="s">
        <v>596</v>
      </c>
      <c r="E83" s="2" t="s">
        <v>1080</v>
      </c>
      <c r="F83" s="27">
        <v>63249</v>
      </c>
    </row>
    <row r="84" spans="2:6" x14ac:dyDescent="0.2">
      <c r="B84" s="1" t="s">
        <v>1063</v>
      </c>
      <c r="C84" s="26">
        <v>40043</v>
      </c>
      <c r="D84" s="2" t="s">
        <v>780</v>
      </c>
      <c r="E84" s="2" t="s">
        <v>1080</v>
      </c>
      <c r="F84" s="27">
        <v>63251</v>
      </c>
    </row>
    <row r="85" spans="2:6" ht="38.25" x14ac:dyDescent="0.2">
      <c r="B85" s="1" t="s">
        <v>1063</v>
      </c>
      <c r="C85" s="26">
        <v>40043</v>
      </c>
      <c r="D85" s="2" t="s">
        <v>1082</v>
      </c>
      <c r="E85" s="2" t="s">
        <v>1080</v>
      </c>
      <c r="F85" s="27">
        <v>63252</v>
      </c>
    </row>
    <row r="86" spans="2:6" x14ac:dyDescent="0.2">
      <c r="B86" s="1" t="s">
        <v>1063</v>
      </c>
      <c r="C86" s="26">
        <v>40050</v>
      </c>
      <c r="D86" s="2" t="s">
        <v>599</v>
      </c>
      <c r="E86" s="2" t="s">
        <v>1083</v>
      </c>
      <c r="F86" s="27">
        <v>63306</v>
      </c>
    </row>
    <row r="87" spans="2:6" x14ac:dyDescent="0.2">
      <c r="B87" s="1" t="s">
        <v>1063</v>
      </c>
      <c r="C87" s="26">
        <v>40056</v>
      </c>
      <c r="D87" s="2" t="s">
        <v>599</v>
      </c>
      <c r="E87" s="2" t="s">
        <v>1084</v>
      </c>
      <c r="F87" s="27">
        <v>63394</v>
      </c>
    </row>
    <row r="88" spans="2:6" x14ac:dyDescent="0.2">
      <c r="B88" s="1" t="s">
        <v>1063</v>
      </c>
      <c r="C88" s="26">
        <v>40056</v>
      </c>
      <c r="D88" s="2" t="s">
        <v>596</v>
      </c>
      <c r="E88" s="2" t="s">
        <v>1085</v>
      </c>
      <c r="F88" s="27" t="s">
        <v>1086</v>
      </c>
    </row>
    <row r="89" spans="2:6" ht="25.5" x14ac:dyDescent="0.2">
      <c r="B89" s="1" t="s">
        <v>1063</v>
      </c>
      <c r="C89" s="26">
        <v>40065</v>
      </c>
      <c r="D89" s="2" t="s">
        <v>599</v>
      </c>
      <c r="E89" s="2" t="s">
        <v>1087</v>
      </c>
      <c r="F89" s="27">
        <v>63825</v>
      </c>
    </row>
    <row r="90" spans="2:6" x14ac:dyDescent="0.2">
      <c r="B90" s="1" t="s">
        <v>1063</v>
      </c>
      <c r="C90" s="26">
        <v>40070</v>
      </c>
      <c r="D90" s="2" t="s">
        <v>598</v>
      </c>
      <c r="E90" s="2" t="s">
        <v>601</v>
      </c>
      <c r="F90" s="27">
        <v>63526</v>
      </c>
    </row>
    <row r="91" spans="2:6" x14ac:dyDescent="0.2">
      <c r="B91" s="1" t="s">
        <v>1063</v>
      </c>
      <c r="C91" s="26">
        <v>40084</v>
      </c>
      <c r="D91" s="2" t="s">
        <v>599</v>
      </c>
      <c r="E91" s="2" t="s">
        <v>1088</v>
      </c>
      <c r="F91" s="27">
        <v>63506</v>
      </c>
    </row>
    <row r="92" spans="2:6" ht="25.5" x14ac:dyDescent="0.2">
      <c r="B92" s="1" t="s">
        <v>1063</v>
      </c>
      <c r="C92" s="26">
        <v>40120</v>
      </c>
      <c r="D92" s="2" t="s">
        <v>742</v>
      </c>
      <c r="E92" s="2" t="s">
        <v>1089</v>
      </c>
      <c r="F92" s="27" t="s">
        <v>1090</v>
      </c>
    </row>
    <row r="93" spans="2:6" x14ac:dyDescent="0.2">
      <c r="B93" s="1" t="s">
        <v>1063</v>
      </c>
      <c r="C93" s="26">
        <v>40120</v>
      </c>
      <c r="D93" s="2" t="s">
        <v>596</v>
      </c>
      <c r="E93" s="2" t="s">
        <v>1089</v>
      </c>
      <c r="F93" s="27">
        <v>64286</v>
      </c>
    </row>
    <row r="94" spans="2:6" x14ac:dyDescent="0.2">
      <c r="B94" s="1" t="s">
        <v>1063</v>
      </c>
      <c r="C94" s="26">
        <v>40297</v>
      </c>
      <c r="D94" s="2" t="s">
        <v>596</v>
      </c>
      <c r="E94" s="2" t="s">
        <v>1535</v>
      </c>
      <c r="F94" s="27">
        <v>66449</v>
      </c>
    </row>
    <row r="95" spans="2:6" x14ac:dyDescent="0.2">
      <c r="B95" s="1" t="s">
        <v>1063</v>
      </c>
      <c r="C95" s="26">
        <v>40483</v>
      </c>
      <c r="D95" s="2" t="s">
        <v>596</v>
      </c>
      <c r="E95" s="2" t="s">
        <v>1536</v>
      </c>
      <c r="F95" s="27" t="s">
        <v>1100</v>
      </c>
    </row>
    <row r="96" spans="2:6" x14ac:dyDescent="0.2">
      <c r="B96" s="1" t="s">
        <v>1063</v>
      </c>
      <c r="C96" s="26">
        <v>40665</v>
      </c>
      <c r="D96" s="2" t="s">
        <v>596</v>
      </c>
      <c r="E96" s="2" t="s">
        <v>1537</v>
      </c>
      <c r="F96" s="27" t="s">
        <v>1102</v>
      </c>
    </row>
    <row r="97" spans="1:6" x14ac:dyDescent="0.2">
      <c r="B97" s="1" t="s">
        <v>1063</v>
      </c>
      <c r="C97" s="26">
        <v>40848</v>
      </c>
      <c r="D97" s="2" t="s">
        <v>596</v>
      </c>
      <c r="E97" s="2" t="s">
        <v>1536</v>
      </c>
      <c r="F97" s="27" t="s">
        <v>1538</v>
      </c>
    </row>
    <row r="98" spans="1:6" ht="25.5" x14ac:dyDescent="0.2">
      <c r="B98" s="1" t="s">
        <v>1063</v>
      </c>
      <c r="C98" s="26">
        <v>40875</v>
      </c>
      <c r="D98" s="2" t="s">
        <v>596</v>
      </c>
      <c r="E98" s="2" t="s">
        <v>1562</v>
      </c>
      <c r="F98" s="27" t="s">
        <v>1563</v>
      </c>
    </row>
    <row r="99" spans="1:6" x14ac:dyDescent="0.2">
      <c r="C99" s="26"/>
      <c r="F99" s="27"/>
    </row>
    <row r="100" spans="1:6" x14ac:dyDescent="0.2">
      <c r="A100" s="20" t="s">
        <v>1119</v>
      </c>
      <c r="B100" s="21"/>
      <c r="C100" s="22"/>
      <c r="D100" s="23"/>
      <c r="E100" s="23"/>
      <c r="F100" s="24"/>
    </row>
    <row r="101" spans="1:6" x14ac:dyDescent="0.2">
      <c r="A101" s="25" t="s">
        <v>1118</v>
      </c>
      <c r="B101" s="1" t="s">
        <v>1120</v>
      </c>
      <c r="C101" s="26">
        <v>40227</v>
      </c>
      <c r="D101" s="2" t="s">
        <v>596</v>
      </c>
      <c r="E101" s="2" t="s">
        <v>6</v>
      </c>
      <c r="F101" s="27" t="s">
        <v>1121</v>
      </c>
    </row>
    <row r="102" spans="1:6" x14ac:dyDescent="0.2">
      <c r="B102" s="1" t="s">
        <v>1120</v>
      </c>
      <c r="C102" s="26">
        <v>40233</v>
      </c>
      <c r="D102" s="2" t="s">
        <v>598</v>
      </c>
      <c r="E102" s="2" t="s">
        <v>601</v>
      </c>
      <c r="F102" s="27">
        <v>65424</v>
      </c>
    </row>
    <row r="103" spans="1:6" x14ac:dyDescent="0.2">
      <c r="B103" s="1" t="s">
        <v>1120</v>
      </c>
      <c r="C103" s="26">
        <v>40233</v>
      </c>
      <c r="D103" s="2" t="s">
        <v>599</v>
      </c>
      <c r="E103" s="2" t="s">
        <v>606</v>
      </c>
      <c r="F103" s="27">
        <v>65440</v>
      </c>
    </row>
    <row r="104" spans="1:6" x14ac:dyDescent="0.2">
      <c r="C104" s="26"/>
      <c r="F104" s="27"/>
    </row>
    <row r="105" spans="1:6" x14ac:dyDescent="0.2">
      <c r="A105" s="20" t="s">
        <v>1122</v>
      </c>
      <c r="B105" s="21"/>
      <c r="C105" s="22"/>
      <c r="D105" s="23"/>
      <c r="E105" s="23"/>
      <c r="F105" s="24"/>
    </row>
    <row r="106" spans="1:6" x14ac:dyDescent="0.2">
      <c r="B106" s="1" t="s">
        <v>1124</v>
      </c>
      <c r="C106" s="26">
        <v>40332</v>
      </c>
      <c r="D106" s="2" t="s">
        <v>596</v>
      </c>
      <c r="E106" s="2" t="s">
        <v>6</v>
      </c>
      <c r="F106" s="27" t="s">
        <v>1123</v>
      </c>
    </row>
    <row r="107" spans="1:6" x14ac:dyDescent="0.2">
      <c r="B107" s="1" t="s">
        <v>1124</v>
      </c>
      <c r="C107" s="26">
        <v>40352</v>
      </c>
      <c r="D107" s="2" t="s">
        <v>598</v>
      </c>
      <c r="E107" s="2" t="s">
        <v>601</v>
      </c>
      <c r="F107" s="27">
        <v>67281</v>
      </c>
    </row>
    <row r="108" spans="1:6" x14ac:dyDescent="0.2">
      <c r="B108" s="1" t="s">
        <v>1124</v>
      </c>
      <c r="C108" s="26">
        <v>40365</v>
      </c>
      <c r="D108" s="2" t="s">
        <v>599</v>
      </c>
      <c r="E108" s="2" t="s">
        <v>606</v>
      </c>
      <c r="F108" s="27">
        <v>67476</v>
      </c>
    </row>
    <row r="109" spans="1:6" x14ac:dyDescent="0.2">
      <c r="C109" s="26"/>
      <c r="F109" s="27"/>
    </row>
    <row r="110" spans="1:6" x14ac:dyDescent="0.2">
      <c r="A110" s="20" t="s">
        <v>1112</v>
      </c>
      <c r="B110" s="21"/>
      <c r="C110" s="22"/>
      <c r="D110" s="23"/>
      <c r="E110" s="23"/>
      <c r="F110" s="24"/>
    </row>
    <row r="111" spans="1:6" ht="25.5" x14ac:dyDescent="0.2">
      <c r="A111" s="25" t="s">
        <v>1113</v>
      </c>
      <c r="B111" s="1" t="s">
        <v>1114</v>
      </c>
      <c r="C111" s="26">
        <v>40521</v>
      </c>
      <c r="D111" s="2" t="s">
        <v>596</v>
      </c>
      <c r="E111" s="2" t="s">
        <v>664</v>
      </c>
      <c r="F111" s="27" t="s">
        <v>1115</v>
      </c>
    </row>
    <row r="112" spans="1:6" x14ac:dyDescent="0.2">
      <c r="B112" s="1" t="s">
        <v>1114</v>
      </c>
      <c r="C112" s="26">
        <v>40526</v>
      </c>
      <c r="D112" s="2" t="s">
        <v>911</v>
      </c>
      <c r="E112" s="2" t="s">
        <v>601</v>
      </c>
      <c r="F112" s="27">
        <v>70138</v>
      </c>
    </row>
    <row r="113" spans="1:6" x14ac:dyDescent="0.2">
      <c r="B113" s="1" t="s">
        <v>1114</v>
      </c>
      <c r="C113" s="26">
        <v>40527</v>
      </c>
      <c r="D113" s="2" t="s">
        <v>596</v>
      </c>
      <c r="E113" s="2" t="s">
        <v>1116</v>
      </c>
      <c r="F113" s="27" t="s">
        <v>1117</v>
      </c>
    </row>
    <row r="114" spans="1:6" x14ac:dyDescent="0.2">
      <c r="B114" s="1" t="s">
        <v>1114</v>
      </c>
      <c r="C114" s="26">
        <v>40533</v>
      </c>
      <c r="D114" s="2" t="s">
        <v>598</v>
      </c>
      <c r="E114" s="2" t="s">
        <v>601</v>
      </c>
      <c r="F114" s="27">
        <v>70197</v>
      </c>
    </row>
    <row r="115" spans="1:6" x14ac:dyDescent="0.2">
      <c r="B115" s="1" t="s">
        <v>1114</v>
      </c>
      <c r="C115" s="26">
        <v>40533</v>
      </c>
      <c r="D115" s="2" t="s">
        <v>599</v>
      </c>
      <c r="E115" s="2" t="s">
        <v>606</v>
      </c>
      <c r="F115" s="27">
        <v>70194</v>
      </c>
    </row>
    <row r="116" spans="1:6" x14ac:dyDescent="0.2">
      <c r="C116" s="26"/>
      <c r="F116" s="27"/>
    </row>
    <row r="117" spans="1:6" x14ac:dyDescent="0.2">
      <c r="A117" s="20" t="s">
        <v>1249</v>
      </c>
      <c r="B117" s="21"/>
      <c r="C117" s="22"/>
      <c r="D117" s="23"/>
      <c r="E117" s="23"/>
      <c r="F117" s="24"/>
    </row>
    <row r="118" spans="1:6" ht="89.25" x14ac:dyDescent="0.2">
      <c r="A118" s="25" t="s">
        <v>1255</v>
      </c>
      <c r="B118" s="1" t="s">
        <v>1257</v>
      </c>
      <c r="C118" s="26">
        <v>40870</v>
      </c>
      <c r="D118" s="2" t="s">
        <v>596</v>
      </c>
      <c r="E118" s="2" t="s">
        <v>1256</v>
      </c>
      <c r="F118" s="27" t="s">
        <v>1258</v>
      </c>
    </row>
    <row r="119" spans="1:6" x14ac:dyDescent="0.2">
      <c r="B119" s="1" t="s">
        <v>1257</v>
      </c>
      <c r="C119" s="26">
        <v>40878</v>
      </c>
      <c r="D119" s="2" t="s">
        <v>599</v>
      </c>
      <c r="E119" s="2" t="s">
        <v>1259</v>
      </c>
      <c r="F119" s="27">
        <v>211957</v>
      </c>
    </row>
    <row r="120" spans="1:6" ht="38.25" x14ac:dyDescent="0.2">
      <c r="B120" s="1" t="s">
        <v>1257</v>
      </c>
      <c r="C120" s="26">
        <v>40878</v>
      </c>
      <c r="D120" s="2" t="s">
        <v>1260</v>
      </c>
      <c r="E120" s="2" t="s">
        <v>1261</v>
      </c>
      <c r="F120" s="27">
        <v>212100</v>
      </c>
    </row>
    <row r="121" spans="1:6" ht="25.5" x14ac:dyDescent="0.2">
      <c r="B121" s="1" t="s">
        <v>1257</v>
      </c>
      <c r="C121" s="26">
        <v>40896</v>
      </c>
      <c r="D121" s="2" t="s">
        <v>599</v>
      </c>
      <c r="E121" s="2" t="s">
        <v>1262</v>
      </c>
      <c r="F121" s="27">
        <v>212380</v>
      </c>
    </row>
    <row r="122" spans="1:6" ht="38.25" x14ac:dyDescent="0.2">
      <c r="B122" s="1" t="s">
        <v>1257</v>
      </c>
      <c r="C122" s="26">
        <v>40897</v>
      </c>
      <c r="D122" s="2" t="s">
        <v>938</v>
      </c>
      <c r="E122" s="2" t="s">
        <v>1263</v>
      </c>
      <c r="F122" s="27">
        <v>212637</v>
      </c>
    </row>
    <row r="123" spans="1:6" ht="38.25" x14ac:dyDescent="0.2">
      <c r="B123" s="1" t="s">
        <v>1257</v>
      </c>
      <c r="C123" s="26">
        <v>40899</v>
      </c>
      <c r="D123" s="2" t="s">
        <v>599</v>
      </c>
      <c r="E123" s="2" t="s">
        <v>1264</v>
      </c>
      <c r="F123" s="27">
        <v>212778</v>
      </c>
    </row>
    <row r="124" spans="1:6" x14ac:dyDescent="0.2">
      <c r="B124" s="1" t="s">
        <v>1257</v>
      </c>
      <c r="C124" s="26">
        <v>40899</v>
      </c>
      <c r="D124" s="2" t="s">
        <v>598</v>
      </c>
      <c r="E124" s="2" t="s">
        <v>1191</v>
      </c>
      <c r="F124" s="27">
        <v>212943</v>
      </c>
    </row>
    <row r="125" spans="1:6" ht="63.75" x14ac:dyDescent="0.2">
      <c r="B125" s="1" t="s">
        <v>1257</v>
      </c>
      <c r="C125" s="26">
        <v>40900</v>
      </c>
      <c r="D125" s="2" t="s">
        <v>911</v>
      </c>
      <c r="E125" s="2" t="s">
        <v>1265</v>
      </c>
      <c r="F125" s="27">
        <v>212944</v>
      </c>
    </row>
    <row r="126" spans="1:6" ht="51" x14ac:dyDescent="0.2">
      <c r="B126" s="1" t="s">
        <v>1257</v>
      </c>
      <c r="C126" s="26">
        <v>40900</v>
      </c>
      <c r="D126" s="2" t="s">
        <v>596</v>
      </c>
      <c r="E126" s="2" t="s">
        <v>1266</v>
      </c>
      <c r="F126" s="27">
        <v>212945</v>
      </c>
    </row>
    <row r="127" spans="1:6" ht="38.25" x14ac:dyDescent="0.2">
      <c r="B127" s="1" t="s">
        <v>1257</v>
      </c>
      <c r="C127" s="26">
        <v>40911</v>
      </c>
      <c r="D127" s="2" t="s">
        <v>1268</v>
      </c>
      <c r="E127" s="2" t="s">
        <v>1267</v>
      </c>
      <c r="F127" s="27">
        <v>213395</v>
      </c>
    </row>
    <row r="128" spans="1:6" ht="38.25" x14ac:dyDescent="0.2">
      <c r="B128" s="1" t="s">
        <v>1257</v>
      </c>
      <c r="C128" s="26">
        <v>40913</v>
      </c>
      <c r="D128" s="2" t="s">
        <v>1268</v>
      </c>
      <c r="E128" s="2" t="s">
        <v>1269</v>
      </c>
      <c r="F128" s="27">
        <v>213437</v>
      </c>
    </row>
    <row r="129" spans="1:6" x14ac:dyDescent="0.2">
      <c r="B129" s="1" t="s">
        <v>1257</v>
      </c>
      <c r="C129" s="26">
        <v>40919</v>
      </c>
      <c r="D129" s="2" t="s">
        <v>596</v>
      </c>
      <c r="E129" s="2" t="s">
        <v>1270</v>
      </c>
      <c r="F129" s="27">
        <v>213591</v>
      </c>
    </row>
    <row r="130" spans="1:6" x14ac:dyDescent="0.2">
      <c r="B130" s="1" t="s">
        <v>1257</v>
      </c>
      <c r="C130" s="26">
        <v>40920</v>
      </c>
      <c r="D130" s="2" t="s">
        <v>599</v>
      </c>
      <c r="E130" s="2" t="s">
        <v>1271</v>
      </c>
      <c r="F130" s="27">
        <v>213579</v>
      </c>
    </row>
    <row r="131" spans="1:6" ht="63.75" x14ac:dyDescent="0.2">
      <c r="B131" s="1" t="s">
        <v>1257</v>
      </c>
      <c r="C131" s="26">
        <v>40921</v>
      </c>
      <c r="D131" s="2" t="s">
        <v>596</v>
      </c>
      <c r="E131" s="2" t="s">
        <v>1272</v>
      </c>
      <c r="F131" s="27" t="s">
        <v>1273</v>
      </c>
    </row>
    <row r="132" spans="1:6" ht="25.5" x14ac:dyDescent="0.2">
      <c r="B132" s="1" t="s">
        <v>1257</v>
      </c>
      <c r="C132" s="26">
        <v>40932</v>
      </c>
      <c r="D132" s="2" t="s">
        <v>599</v>
      </c>
      <c r="E132" s="2" t="s">
        <v>1274</v>
      </c>
      <c r="F132" s="27">
        <v>214007</v>
      </c>
    </row>
    <row r="133" spans="1:6" ht="25.5" x14ac:dyDescent="0.2">
      <c r="B133" s="1" t="s">
        <v>1257</v>
      </c>
      <c r="C133" s="26">
        <v>40952</v>
      </c>
      <c r="D133" s="2" t="s">
        <v>599</v>
      </c>
      <c r="E133" s="2" t="s">
        <v>1275</v>
      </c>
      <c r="F133" s="27">
        <v>215541</v>
      </c>
    </row>
    <row r="134" spans="1:6" ht="25.5" x14ac:dyDescent="0.2">
      <c r="B134" s="1" t="s">
        <v>1257</v>
      </c>
      <c r="C134" s="26">
        <v>40962</v>
      </c>
      <c r="D134" s="2" t="s">
        <v>599</v>
      </c>
      <c r="E134" s="2" t="s">
        <v>1411</v>
      </c>
      <c r="F134" s="27">
        <v>216154</v>
      </c>
    </row>
    <row r="135" spans="1:6" x14ac:dyDescent="0.2">
      <c r="C135" s="26"/>
      <c r="F135" s="27"/>
    </row>
    <row r="136" spans="1:6" x14ac:dyDescent="0.2">
      <c r="A136" s="20" t="s">
        <v>1412</v>
      </c>
      <c r="B136" s="21"/>
      <c r="C136" s="22"/>
      <c r="D136" s="23"/>
      <c r="E136" s="23"/>
      <c r="F136" s="24"/>
    </row>
    <row r="137" spans="1:6" ht="25.5" x14ac:dyDescent="0.2">
      <c r="A137" s="28" t="s">
        <v>1413</v>
      </c>
      <c r="B137" s="1" t="s">
        <v>1414</v>
      </c>
      <c r="C137" s="26">
        <v>41005</v>
      </c>
      <c r="D137" s="1" t="s">
        <v>596</v>
      </c>
      <c r="E137" s="2" t="s">
        <v>664</v>
      </c>
      <c r="F137" s="27" t="s">
        <v>1415</v>
      </c>
    </row>
    <row r="138" spans="1:6" x14ac:dyDescent="0.2">
      <c r="B138" s="1" t="s">
        <v>1414</v>
      </c>
      <c r="C138" s="26">
        <v>41024</v>
      </c>
      <c r="D138" s="2" t="s">
        <v>911</v>
      </c>
      <c r="E138" s="2" t="s">
        <v>601</v>
      </c>
      <c r="F138" s="27">
        <v>223476</v>
      </c>
    </row>
    <row r="139" spans="1:6" x14ac:dyDescent="0.2">
      <c r="B139" s="1" t="s">
        <v>1414</v>
      </c>
      <c r="C139" s="26">
        <v>41029</v>
      </c>
      <c r="D139" s="2" t="s">
        <v>598</v>
      </c>
      <c r="E139" s="2" t="s">
        <v>601</v>
      </c>
      <c r="F139" s="27">
        <v>223938</v>
      </c>
    </row>
    <row r="140" spans="1:6" x14ac:dyDescent="0.2">
      <c r="B140" s="1" t="s">
        <v>1414</v>
      </c>
      <c r="C140" s="26">
        <v>41033</v>
      </c>
      <c r="D140" s="2" t="s">
        <v>599</v>
      </c>
      <c r="E140" s="2" t="s">
        <v>607</v>
      </c>
      <c r="F140" s="27">
        <v>224391</v>
      </c>
    </row>
    <row r="141" spans="1:6" x14ac:dyDescent="0.2">
      <c r="B141" s="1" t="s">
        <v>1414</v>
      </c>
      <c r="C141" s="26">
        <v>41039</v>
      </c>
      <c r="D141" s="2" t="s">
        <v>596</v>
      </c>
      <c r="E141" s="2" t="s">
        <v>1416</v>
      </c>
      <c r="F141" s="27">
        <v>225279</v>
      </c>
    </row>
    <row r="142" spans="1:6" x14ac:dyDescent="0.2">
      <c r="B142" s="1" t="s">
        <v>1414</v>
      </c>
      <c r="C142" s="26">
        <v>41046</v>
      </c>
      <c r="D142" s="2" t="s">
        <v>598</v>
      </c>
      <c r="E142" s="2" t="s">
        <v>601</v>
      </c>
      <c r="F142" s="3">
        <v>225810</v>
      </c>
    </row>
    <row r="143" spans="1:6" x14ac:dyDescent="0.2">
      <c r="B143" s="1" t="s">
        <v>1414</v>
      </c>
      <c r="C143" s="26">
        <v>41065</v>
      </c>
      <c r="D143" s="2" t="s">
        <v>599</v>
      </c>
      <c r="E143" s="1" t="s">
        <v>606</v>
      </c>
      <c r="F143" s="1">
        <v>227306</v>
      </c>
    </row>
    <row r="144" spans="1:6" x14ac:dyDescent="0.2">
      <c r="C144" s="26"/>
      <c r="E144" s="27"/>
      <c r="F144" s="1"/>
    </row>
    <row r="145" spans="1:6" x14ac:dyDescent="0.2">
      <c r="A145" s="20" t="s">
        <v>1802</v>
      </c>
      <c r="B145" s="21"/>
      <c r="C145" s="22"/>
      <c r="D145" s="23"/>
      <c r="E145" s="23"/>
      <c r="F145" s="24"/>
    </row>
    <row r="146" spans="1:6" ht="25.5" x14ac:dyDescent="0.2">
      <c r="A146" s="28" t="s">
        <v>1803</v>
      </c>
      <c r="B146" s="1" t="s">
        <v>1804</v>
      </c>
      <c r="C146" s="26">
        <v>42004</v>
      </c>
      <c r="D146" s="1" t="s">
        <v>596</v>
      </c>
      <c r="E146" s="2" t="s">
        <v>1805</v>
      </c>
      <c r="F146" s="27" t="s">
        <v>1806</v>
      </c>
    </row>
    <row r="147" spans="1:6" x14ac:dyDescent="0.2">
      <c r="B147" s="1" t="s">
        <v>1804</v>
      </c>
      <c r="C147" s="26">
        <v>42025</v>
      </c>
      <c r="D147" s="2" t="s">
        <v>911</v>
      </c>
      <c r="E147" s="2" t="s">
        <v>601</v>
      </c>
      <c r="F147" s="27">
        <v>263164</v>
      </c>
    </row>
    <row r="148" spans="1:6" x14ac:dyDescent="0.2">
      <c r="B148" s="1" t="s">
        <v>1804</v>
      </c>
      <c r="C148" s="26">
        <v>42025</v>
      </c>
      <c r="D148" s="2" t="s">
        <v>598</v>
      </c>
      <c r="E148" s="2" t="s">
        <v>601</v>
      </c>
      <c r="F148" s="27">
        <v>263177</v>
      </c>
    </row>
    <row r="149" spans="1:6" x14ac:dyDescent="0.2">
      <c r="B149" s="1" t="s">
        <v>1804</v>
      </c>
      <c r="C149" s="26">
        <v>42025</v>
      </c>
      <c r="D149" s="2" t="s">
        <v>1139</v>
      </c>
      <c r="E149" s="2" t="s">
        <v>601</v>
      </c>
      <c r="F149" s="27">
        <v>263179</v>
      </c>
    </row>
    <row r="150" spans="1:6" x14ac:dyDescent="0.2">
      <c r="B150" s="1" t="s">
        <v>1804</v>
      </c>
      <c r="C150" s="26">
        <v>42031</v>
      </c>
      <c r="D150" s="2" t="s">
        <v>596</v>
      </c>
      <c r="E150" s="2" t="s">
        <v>601</v>
      </c>
      <c r="F150" s="27">
        <v>263352</v>
      </c>
    </row>
    <row r="151" spans="1:6" ht="25.5" x14ac:dyDescent="0.2">
      <c r="B151" s="1" t="s">
        <v>1804</v>
      </c>
      <c r="C151" s="26">
        <v>42032</v>
      </c>
      <c r="D151" s="2" t="s">
        <v>596</v>
      </c>
      <c r="E151" s="2" t="s">
        <v>1807</v>
      </c>
      <c r="F151" s="27" t="s">
        <v>1808</v>
      </c>
    </row>
    <row r="152" spans="1:6" x14ac:dyDescent="0.2">
      <c r="B152" s="1" t="s">
        <v>1804</v>
      </c>
      <c r="C152" s="26">
        <v>42034</v>
      </c>
      <c r="D152" s="2" t="s">
        <v>599</v>
      </c>
      <c r="E152" s="2" t="s">
        <v>2203</v>
      </c>
      <c r="F152" s="1"/>
    </row>
    <row r="153" spans="1:6" x14ac:dyDescent="0.2">
      <c r="B153" s="1" t="s">
        <v>1804</v>
      </c>
      <c r="C153" s="26">
        <v>42066</v>
      </c>
      <c r="D153" s="2" t="s">
        <v>599</v>
      </c>
      <c r="E153" s="2" t="s">
        <v>2202</v>
      </c>
      <c r="F153" s="1"/>
    </row>
    <row r="155" spans="1:6" x14ac:dyDescent="0.2">
      <c r="A155" s="20" t="s">
        <v>1886</v>
      </c>
      <c r="B155" s="21"/>
      <c r="C155" s="22"/>
      <c r="D155" s="23"/>
      <c r="E155" s="23"/>
      <c r="F155" s="24"/>
    </row>
    <row r="156" spans="1:6" x14ac:dyDescent="0.2">
      <c r="A156" s="1" t="s">
        <v>2204</v>
      </c>
      <c r="B156" s="1" t="s">
        <v>2205</v>
      </c>
      <c r="C156" s="26">
        <v>42331</v>
      </c>
      <c r="D156" s="2" t="s">
        <v>596</v>
      </c>
      <c r="E156" s="2" t="s">
        <v>1818</v>
      </c>
    </row>
    <row r="157" spans="1:6" ht="25.5" x14ac:dyDescent="0.2">
      <c r="E157" s="83" t="s">
        <v>2218</v>
      </c>
    </row>
    <row r="158" spans="1:6" x14ac:dyDescent="0.2">
      <c r="E158" s="83" t="s">
        <v>2219</v>
      </c>
    </row>
    <row r="159" spans="1:6" ht="25.5" x14ac:dyDescent="0.2">
      <c r="E159" s="83" t="s">
        <v>2220</v>
      </c>
    </row>
    <row r="160" spans="1:6" x14ac:dyDescent="0.2">
      <c r="E160" s="83" t="s">
        <v>2221</v>
      </c>
    </row>
    <row r="161" spans="2:5" x14ac:dyDescent="0.2">
      <c r="E161" s="83" t="s">
        <v>2222</v>
      </c>
    </row>
    <row r="162" spans="2:5" x14ac:dyDescent="0.2">
      <c r="E162" s="83" t="s">
        <v>2223</v>
      </c>
    </row>
    <row r="163" spans="2:5" x14ac:dyDescent="0.2">
      <c r="B163" s="1" t="s">
        <v>2205</v>
      </c>
      <c r="C163" s="26">
        <v>42331</v>
      </c>
      <c r="D163" s="2" t="s">
        <v>599</v>
      </c>
      <c r="E163" s="2" t="s">
        <v>2217</v>
      </c>
    </row>
    <row r="164" spans="2:5" x14ac:dyDescent="0.2">
      <c r="B164" s="1" t="s">
        <v>2205</v>
      </c>
      <c r="C164" s="26">
        <v>42332</v>
      </c>
      <c r="D164" s="2" t="s">
        <v>599</v>
      </c>
      <c r="E164" s="2" t="s">
        <v>2216</v>
      </c>
    </row>
    <row r="165" spans="2:5" x14ac:dyDescent="0.2">
      <c r="B165" s="1" t="s">
        <v>2205</v>
      </c>
      <c r="C165" s="26">
        <v>42340</v>
      </c>
      <c r="D165" s="2" t="s">
        <v>599</v>
      </c>
      <c r="E165" s="2" t="s">
        <v>2215</v>
      </c>
    </row>
    <row r="166" spans="2:5" ht="25.5" x14ac:dyDescent="0.2">
      <c r="B166" s="1" t="s">
        <v>2205</v>
      </c>
      <c r="C166" s="26">
        <v>42346</v>
      </c>
      <c r="D166" s="2" t="s">
        <v>1651</v>
      </c>
      <c r="E166" s="2" t="s">
        <v>2213</v>
      </c>
    </row>
    <row r="167" spans="2:5" x14ac:dyDescent="0.2">
      <c r="E167" s="83" t="s">
        <v>1904</v>
      </c>
    </row>
    <row r="168" spans="2:5" ht="25.5" x14ac:dyDescent="0.2">
      <c r="B168" s="1" t="s">
        <v>2205</v>
      </c>
      <c r="C168" s="26">
        <v>42346</v>
      </c>
      <c r="D168" s="2" t="s">
        <v>780</v>
      </c>
      <c r="E168" s="2" t="s">
        <v>2214</v>
      </c>
    </row>
    <row r="169" spans="2:5" x14ac:dyDescent="0.2">
      <c r="B169" s="1" t="s">
        <v>2205</v>
      </c>
      <c r="C169" s="26">
        <v>42346</v>
      </c>
      <c r="D169" s="2" t="s">
        <v>911</v>
      </c>
      <c r="E169" s="2" t="s">
        <v>1888</v>
      </c>
    </row>
    <row r="170" spans="2:5" x14ac:dyDescent="0.2">
      <c r="B170" s="1" t="s">
        <v>2205</v>
      </c>
      <c r="C170" s="26">
        <v>42346</v>
      </c>
      <c r="D170" s="2" t="s">
        <v>598</v>
      </c>
      <c r="E170" s="2" t="s">
        <v>1813</v>
      </c>
    </row>
    <row r="171" spans="2:5" x14ac:dyDescent="0.2">
      <c r="B171" s="1" t="s">
        <v>2205</v>
      </c>
      <c r="C171" s="26">
        <v>42353</v>
      </c>
      <c r="D171" s="2" t="s">
        <v>596</v>
      </c>
      <c r="E171" s="2" t="s">
        <v>1964</v>
      </c>
    </row>
    <row r="172" spans="2:5" ht="25.5" x14ac:dyDescent="0.2">
      <c r="B172" s="1" t="s">
        <v>2205</v>
      </c>
      <c r="C172" s="26">
        <v>42353</v>
      </c>
      <c r="D172" s="2" t="s">
        <v>780</v>
      </c>
      <c r="E172" s="2" t="s">
        <v>2210</v>
      </c>
    </row>
    <row r="173" spans="2:5" ht="25.5" x14ac:dyDescent="0.2">
      <c r="B173" s="1" t="s">
        <v>2205</v>
      </c>
      <c r="C173" s="26">
        <v>42353</v>
      </c>
      <c r="D173" s="2" t="s">
        <v>598</v>
      </c>
      <c r="E173" s="2" t="s">
        <v>2211</v>
      </c>
    </row>
    <row r="174" spans="2:5" ht="25.5" x14ac:dyDescent="0.2">
      <c r="B174" s="1" t="s">
        <v>2205</v>
      </c>
      <c r="C174" s="26">
        <v>42353</v>
      </c>
      <c r="D174" s="2" t="s">
        <v>911</v>
      </c>
      <c r="E174" s="2" t="s">
        <v>2212</v>
      </c>
    </row>
    <row r="175" spans="2:5" x14ac:dyDescent="0.2">
      <c r="B175" s="1" t="s">
        <v>2205</v>
      </c>
      <c r="C175" s="26">
        <v>42355</v>
      </c>
      <c r="D175" s="2" t="s">
        <v>599</v>
      </c>
      <c r="E175" s="2" t="s">
        <v>2209</v>
      </c>
    </row>
    <row r="176" spans="2:5" x14ac:dyDescent="0.2">
      <c r="B176" s="1" t="s">
        <v>2205</v>
      </c>
      <c r="C176" s="26">
        <v>42361</v>
      </c>
      <c r="D176" s="2" t="s">
        <v>599</v>
      </c>
      <c r="E176" s="2" t="s">
        <v>2208</v>
      </c>
    </row>
    <row r="177" spans="1:6" x14ac:dyDescent="0.2">
      <c r="B177" s="1" t="s">
        <v>2205</v>
      </c>
      <c r="C177" s="26">
        <v>42373</v>
      </c>
      <c r="D177" s="2" t="s">
        <v>599</v>
      </c>
      <c r="E177" s="2" t="s">
        <v>2207</v>
      </c>
    </row>
    <row r="178" spans="1:6" ht="25.5" x14ac:dyDescent="0.2">
      <c r="B178" s="1" t="s">
        <v>2205</v>
      </c>
      <c r="C178" s="26">
        <v>42380</v>
      </c>
      <c r="D178" s="2" t="s">
        <v>599</v>
      </c>
      <c r="E178" s="2" t="s">
        <v>2206</v>
      </c>
    </row>
    <row r="180" spans="1:6" x14ac:dyDescent="0.2">
      <c r="A180" s="20" t="s">
        <v>2226</v>
      </c>
      <c r="B180" s="21"/>
      <c r="C180" s="22"/>
      <c r="D180" s="23"/>
      <c r="E180" s="23"/>
      <c r="F180" s="24"/>
    </row>
    <row r="181" spans="1:6" x14ac:dyDescent="0.2">
      <c r="B181" s="1" t="s">
        <v>2227</v>
      </c>
      <c r="C181" s="26">
        <v>42697</v>
      </c>
      <c r="E181" s="93" t="s">
        <v>1818</v>
      </c>
    </row>
    <row r="182" spans="1:6" ht="25.5" x14ac:dyDescent="0.2">
      <c r="E182" s="93" t="s">
        <v>2218</v>
      </c>
    </row>
    <row r="183" spans="1:6" ht="25.5" x14ac:dyDescent="0.2">
      <c r="E183" s="93" t="s">
        <v>2230</v>
      </c>
    </row>
    <row r="184" spans="1:6" ht="25.5" x14ac:dyDescent="0.2">
      <c r="E184" s="93" t="s">
        <v>2231</v>
      </c>
    </row>
    <row r="185" spans="1:6" x14ac:dyDescent="0.2">
      <c r="E185" s="93" t="s">
        <v>2232</v>
      </c>
    </row>
    <row r="186" spans="1:6" x14ac:dyDescent="0.2">
      <c r="E186" s="93" t="s">
        <v>2233</v>
      </c>
    </row>
    <row r="187" spans="1:6" ht="25.5" x14ac:dyDescent="0.2">
      <c r="E187" s="93" t="s">
        <v>2234</v>
      </c>
    </row>
    <row r="188" spans="1:6" x14ac:dyDescent="0.2">
      <c r="B188" s="1" t="s">
        <v>2227</v>
      </c>
      <c r="C188" s="26">
        <v>42697</v>
      </c>
      <c r="E188" s="93" t="s">
        <v>1816</v>
      </c>
    </row>
    <row r="189" spans="1:6" x14ac:dyDescent="0.2">
      <c r="B189" s="1" t="s">
        <v>2227</v>
      </c>
      <c r="C189" s="26">
        <v>42697</v>
      </c>
      <c r="E189" s="93" t="s">
        <v>2229</v>
      </c>
    </row>
    <row r="190" spans="1:6" x14ac:dyDescent="0.2">
      <c r="B190" s="1" t="s">
        <v>2227</v>
      </c>
      <c r="C190" s="26">
        <v>42712</v>
      </c>
      <c r="E190" s="93" t="s">
        <v>1813</v>
      </c>
    </row>
    <row r="191" spans="1:6" x14ac:dyDescent="0.2">
      <c r="B191" s="1" t="s">
        <v>2227</v>
      </c>
      <c r="C191" s="26">
        <v>42713</v>
      </c>
      <c r="E191" s="93" t="s">
        <v>1888</v>
      </c>
    </row>
    <row r="192" spans="1:6" ht="25.5" x14ac:dyDescent="0.2">
      <c r="B192" s="1" t="s">
        <v>2227</v>
      </c>
      <c r="C192" s="26">
        <v>42726</v>
      </c>
      <c r="E192" s="93" t="s">
        <v>2228</v>
      </c>
    </row>
    <row r="193" spans="1:6" x14ac:dyDescent="0.2">
      <c r="A193" s="20" t="s">
        <v>2495</v>
      </c>
      <c r="B193" s="21"/>
      <c r="C193" s="22"/>
      <c r="D193" s="23"/>
      <c r="E193" s="23"/>
      <c r="F193" s="24"/>
    </row>
    <row r="195" spans="1:6" x14ac:dyDescent="0.2">
      <c r="B195" s="1" t="s">
        <v>2494</v>
      </c>
      <c r="C195" s="26">
        <v>42930</v>
      </c>
      <c r="D195" s="1" t="s">
        <v>1967</v>
      </c>
    </row>
    <row r="196" spans="1:6" x14ac:dyDescent="0.2">
      <c r="D196" s="1" t="s">
        <v>2218</v>
      </c>
    </row>
    <row r="197" spans="1:6" x14ac:dyDescent="0.2">
      <c r="D197" s="1" t="s">
        <v>2492</v>
      </c>
    </row>
    <row r="198" spans="1:6" x14ac:dyDescent="0.2">
      <c r="D198" s="1" t="s">
        <v>2493</v>
      </c>
    </row>
    <row r="199" spans="1:6" x14ac:dyDescent="0.2">
      <c r="B199" s="1" t="s">
        <v>2494</v>
      </c>
      <c r="C199" s="26">
        <v>42930</v>
      </c>
      <c r="D199" s="1" t="s">
        <v>2491</v>
      </c>
    </row>
    <row r="200" spans="1:6" x14ac:dyDescent="0.2">
      <c r="B200" s="1" t="s">
        <v>2494</v>
      </c>
      <c r="C200" s="26">
        <v>42936</v>
      </c>
      <c r="D200" s="1" t="s">
        <v>1816</v>
      </c>
    </row>
    <row r="201" spans="1:6" x14ac:dyDescent="0.2">
      <c r="B201" s="1" t="s">
        <v>2494</v>
      </c>
      <c r="C201" s="26">
        <v>42941</v>
      </c>
      <c r="D201" s="1" t="s">
        <v>1813</v>
      </c>
    </row>
    <row r="202" spans="1:6" x14ac:dyDescent="0.2">
      <c r="B202" s="1" t="s">
        <v>2494</v>
      </c>
      <c r="C202" s="26">
        <v>42943</v>
      </c>
      <c r="D202" s="1" t="s">
        <v>2490</v>
      </c>
    </row>
    <row r="203" spans="1:6" x14ac:dyDescent="0.2">
      <c r="B203" s="1" t="s">
        <v>2494</v>
      </c>
      <c r="C203" s="26">
        <v>42944</v>
      </c>
      <c r="D203" s="1" t="s">
        <v>2208</v>
      </c>
    </row>
    <row r="204" spans="1:6" x14ac:dyDescent="0.2">
      <c r="B204" s="1" t="s">
        <v>2494</v>
      </c>
      <c r="C204" s="26">
        <v>42948</v>
      </c>
      <c r="D204" s="1" t="s">
        <v>2489</v>
      </c>
    </row>
    <row r="206" spans="1:6" x14ac:dyDescent="0.2">
      <c r="A206" s="20" t="s">
        <v>2500</v>
      </c>
      <c r="B206" s="21"/>
      <c r="C206" s="22"/>
      <c r="D206" s="23"/>
      <c r="E206" s="23"/>
      <c r="F206" s="24"/>
    </row>
    <row r="208" spans="1:6" x14ac:dyDescent="0.2">
      <c r="B208" s="1" t="s">
        <v>2501</v>
      </c>
      <c r="C208" s="1" t="s">
        <v>2502</v>
      </c>
    </row>
    <row r="209" spans="1:6" x14ac:dyDescent="0.2">
      <c r="C209" s="97" t="s">
        <v>2503</v>
      </c>
    </row>
    <row r="211" spans="1:6" x14ac:dyDescent="0.2">
      <c r="A211" s="20" t="s">
        <v>2636</v>
      </c>
      <c r="B211" s="21"/>
      <c r="C211" s="22"/>
      <c r="D211" s="23"/>
      <c r="E211" s="23"/>
      <c r="F211" s="24"/>
    </row>
    <row r="213" spans="1:6" x14ac:dyDescent="0.2">
      <c r="B213" s="1" t="s">
        <v>2641</v>
      </c>
      <c r="C213" s="26">
        <v>43413</v>
      </c>
      <c r="D213" s="2" t="s">
        <v>596</v>
      </c>
      <c r="E213" s="2" t="s">
        <v>2538</v>
      </c>
    </row>
    <row r="214" spans="1:6" ht="25.5" x14ac:dyDescent="0.2">
      <c r="E214" s="2" t="s">
        <v>2218</v>
      </c>
    </row>
    <row r="215" spans="1:6" ht="25.5" x14ac:dyDescent="0.2">
      <c r="E215" s="2" t="s">
        <v>2638</v>
      </c>
    </row>
    <row r="216" spans="1:6" ht="25.5" x14ac:dyDescent="0.2">
      <c r="E216" s="2" t="s">
        <v>2639</v>
      </c>
    </row>
    <row r="217" spans="1:6" x14ac:dyDescent="0.2">
      <c r="E217" s="2" t="s">
        <v>2640</v>
      </c>
    </row>
    <row r="218" spans="1:6" x14ac:dyDescent="0.2">
      <c r="B218" s="1" t="s">
        <v>2641</v>
      </c>
      <c r="C218" s="26">
        <v>43413</v>
      </c>
      <c r="D218" s="2" t="s">
        <v>599</v>
      </c>
      <c r="E218" s="2" t="s">
        <v>2637</v>
      </c>
    </row>
    <row r="219" spans="1:6" x14ac:dyDescent="0.2">
      <c r="B219" s="1" t="s">
        <v>2641</v>
      </c>
      <c r="C219" s="26">
        <v>43417</v>
      </c>
      <c r="D219" s="2" t="s">
        <v>599</v>
      </c>
      <c r="E219" s="2" t="s">
        <v>1816</v>
      </c>
    </row>
    <row r="220" spans="1:6" x14ac:dyDescent="0.2">
      <c r="B220" s="1" t="s">
        <v>2641</v>
      </c>
      <c r="C220" s="26">
        <v>43431</v>
      </c>
      <c r="D220" s="2" t="s">
        <v>598</v>
      </c>
      <c r="E220" s="2" t="s">
        <v>1813</v>
      </c>
    </row>
    <row r="221" spans="1:6" x14ac:dyDescent="0.2">
      <c r="B221" s="1" t="s">
        <v>2641</v>
      </c>
      <c r="C221" s="26">
        <v>43431</v>
      </c>
      <c r="D221" s="2" t="s">
        <v>911</v>
      </c>
      <c r="E221" s="2" t="s">
        <v>1888</v>
      </c>
    </row>
    <row r="222" spans="1:6" x14ac:dyDescent="0.2">
      <c r="B222" s="1" t="s">
        <v>2641</v>
      </c>
      <c r="C222" s="26">
        <v>43440</v>
      </c>
      <c r="D222" s="2" t="s">
        <v>599</v>
      </c>
      <c r="E222" s="2" t="s">
        <v>2208</v>
      </c>
    </row>
  </sheetData>
  <sortState ref="C218:E222">
    <sortCondition ref="C224"/>
  </sortState>
  <phoneticPr fontId="2" type="noConversion"/>
  <hyperlinks>
    <hyperlink ref="C209" r:id="rId1"/>
  </hyperlinks>
  <printOptions headings="1" gridLines="1"/>
  <pageMargins left="0.5" right="0.5" top="0.59" bottom="0.5" header="0.25" footer="0.5"/>
  <pageSetup scale="83" fitToHeight="6" orientation="landscape" r:id="rId2"/>
  <headerFooter alignWithMargins="0">
    <oddHeader>&amp;C&amp;"Arial,Bold"&amp;14Rocky Mountain Power DSM Program History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FF00"/>
  </sheetPr>
  <dimension ref="A1:F50"/>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8.85546875" defaultRowHeight="12.75" x14ac:dyDescent="0.2"/>
  <cols>
    <col min="1" max="1" width="8.85546875" style="5"/>
    <col min="2" max="3" width="10.140625" style="5" bestFit="1" customWidth="1"/>
    <col min="4" max="4" width="20.42578125" style="5" customWidth="1"/>
    <col min="5" max="5" width="41.140625" style="5" customWidth="1"/>
    <col min="6" max="6" width="40.7109375" style="5" customWidth="1"/>
    <col min="7" max="16384" width="8.85546875" style="5"/>
  </cols>
  <sheetData>
    <row r="1" spans="1:6" x14ac:dyDescent="0.2">
      <c r="A1" s="16" t="s">
        <v>609</v>
      </c>
      <c r="B1" s="1"/>
      <c r="C1" s="1"/>
      <c r="D1" s="2"/>
      <c r="E1" s="2"/>
      <c r="F1" s="3"/>
    </row>
    <row r="2" spans="1:6" x14ac:dyDescent="0.2">
      <c r="A2" s="58"/>
      <c r="B2" s="1"/>
      <c r="C2" s="1"/>
      <c r="D2" s="2"/>
      <c r="E2" s="2"/>
      <c r="F2" s="3"/>
    </row>
    <row r="3" spans="1:6" x14ac:dyDescent="0.2">
      <c r="A3" s="1" t="s">
        <v>590</v>
      </c>
      <c r="B3" s="1"/>
      <c r="C3" s="1"/>
      <c r="D3" s="2"/>
      <c r="E3" s="2"/>
      <c r="F3" s="3"/>
    </row>
    <row r="4" spans="1:6" x14ac:dyDescent="0.2">
      <c r="A4" s="1"/>
      <c r="B4" s="1"/>
      <c r="C4" s="1"/>
      <c r="D4" s="2"/>
      <c r="E4" s="2"/>
      <c r="F4" s="3"/>
    </row>
    <row r="5" spans="1:6" x14ac:dyDescent="0.2">
      <c r="A5" s="16" t="s">
        <v>679</v>
      </c>
      <c r="B5" s="1"/>
      <c r="C5" s="16"/>
      <c r="D5" s="16" t="s">
        <v>680</v>
      </c>
      <c r="E5" s="2"/>
      <c r="F5" s="3"/>
    </row>
    <row r="6" spans="1:6" x14ac:dyDescent="0.2">
      <c r="A6" s="16" t="s">
        <v>718</v>
      </c>
      <c r="B6" s="16"/>
      <c r="C6" s="16"/>
      <c r="D6" s="17">
        <v>41061</v>
      </c>
      <c r="E6" s="2"/>
      <c r="F6" s="3"/>
    </row>
    <row r="7" spans="1:6" x14ac:dyDescent="0.2">
      <c r="A7" s="16" t="s">
        <v>683</v>
      </c>
      <c r="B7" s="16"/>
      <c r="C7" s="16"/>
      <c r="D7" s="17"/>
      <c r="E7" s="2"/>
      <c r="F7" s="3"/>
    </row>
    <row r="8" spans="1:6" x14ac:dyDescent="0.2">
      <c r="A8" s="1"/>
      <c r="B8" s="1"/>
      <c r="C8" s="1"/>
      <c r="D8" s="2"/>
      <c r="E8" s="2"/>
      <c r="F8" s="3"/>
    </row>
    <row r="9" spans="1:6" x14ac:dyDescent="0.2">
      <c r="A9" s="16" t="s">
        <v>1419</v>
      </c>
      <c r="B9" s="1"/>
      <c r="C9" s="1"/>
      <c r="D9" s="2"/>
      <c r="E9" s="2"/>
      <c r="F9" s="3"/>
    </row>
    <row r="10" spans="1:6" x14ac:dyDescent="0.2">
      <c r="A10" s="16"/>
      <c r="B10" s="1"/>
      <c r="C10" s="1"/>
      <c r="D10" s="2"/>
      <c r="E10" s="2"/>
      <c r="F10" s="3"/>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x14ac:dyDescent="0.2">
      <c r="A14" s="28" t="s">
        <v>1418</v>
      </c>
      <c r="B14" s="1" t="s">
        <v>1417</v>
      </c>
      <c r="C14" s="26">
        <v>41030</v>
      </c>
      <c r="D14" s="2" t="s">
        <v>596</v>
      </c>
      <c r="E14" s="2" t="s">
        <v>664</v>
      </c>
      <c r="F14" s="3" t="s">
        <v>1420</v>
      </c>
    </row>
    <row r="15" spans="1:6" x14ac:dyDescent="0.2">
      <c r="B15" s="1" t="s">
        <v>1417</v>
      </c>
      <c r="C15" s="26">
        <v>41053</v>
      </c>
      <c r="D15" s="5" t="s">
        <v>598</v>
      </c>
      <c r="E15" s="5" t="s">
        <v>601</v>
      </c>
      <c r="F15" s="3" t="s">
        <v>1420</v>
      </c>
    </row>
    <row r="16" spans="1:6" x14ac:dyDescent="0.2">
      <c r="B16" s="1" t="s">
        <v>1417</v>
      </c>
      <c r="C16" s="26">
        <v>41054</v>
      </c>
      <c r="D16" s="5" t="s">
        <v>911</v>
      </c>
      <c r="E16" s="5" t="s">
        <v>601</v>
      </c>
      <c r="F16" s="3" t="s">
        <v>1420</v>
      </c>
    </row>
    <row r="17" spans="1:6" x14ac:dyDescent="0.2">
      <c r="B17" s="1" t="s">
        <v>1417</v>
      </c>
      <c r="C17" s="26">
        <v>41060</v>
      </c>
      <c r="D17" s="5" t="s">
        <v>599</v>
      </c>
      <c r="E17" s="5" t="s">
        <v>606</v>
      </c>
      <c r="F17" s="3" t="s">
        <v>1420</v>
      </c>
    </row>
    <row r="19" spans="1:6" x14ac:dyDescent="0.2">
      <c r="A19" s="20" t="s">
        <v>1542</v>
      </c>
      <c r="B19" s="21"/>
      <c r="C19" s="22"/>
      <c r="D19" s="23"/>
      <c r="E19" s="23"/>
      <c r="F19" s="24"/>
    </row>
    <row r="20" spans="1:6" x14ac:dyDescent="0.2">
      <c r="A20" s="28" t="s">
        <v>1541</v>
      </c>
      <c r="B20" s="1" t="s">
        <v>1540</v>
      </c>
      <c r="C20" s="26">
        <v>41303</v>
      </c>
      <c r="D20" s="1" t="s">
        <v>596</v>
      </c>
      <c r="E20" s="2" t="s">
        <v>664</v>
      </c>
      <c r="F20" s="27" t="s">
        <v>1539</v>
      </c>
    </row>
    <row r="21" spans="1:6" x14ac:dyDescent="0.2">
      <c r="B21" s="1" t="s">
        <v>1540</v>
      </c>
      <c r="C21" s="26">
        <v>41325</v>
      </c>
      <c r="D21" s="5" t="s">
        <v>598</v>
      </c>
      <c r="E21" s="5" t="s">
        <v>601</v>
      </c>
      <c r="F21" s="5">
        <v>241948</v>
      </c>
    </row>
    <row r="22" spans="1:6" x14ac:dyDescent="0.2">
      <c r="B22" s="1" t="s">
        <v>1540</v>
      </c>
      <c r="C22" s="26">
        <v>41325</v>
      </c>
      <c r="D22" s="5" t="s">
        <v>911</v>
      </c>
      <c r="E22" s="5" t="s">
        <v>601</v>
      </c>
      <c r="F22" s="5">
        <v>241949</v>
      </c>
    </row>
    <row r="23" spans="1:6" x14ac:dyDescent="0.2">
      <c r="B23" s="1" t="s">
        <v>1540</v>
      </c>
      <c r="C23" s="26">
        <v>41332</v>
      </c>
      <c r="D23" s="5" t="s">
        <v>599</v>
      </c>
      <c r="E23" s="5" t="s">
        <v>607</v>
      </c>
      <c r="F23" s="5">
        <v>242190</v>
      </c>
    </row>
    <row r="25" spans="1:6" x14ac:dyDescent="0.2">
      <c r="A25" s="20" t="s">
        <v>1578</v>
      </c>
      <c r="B25" s="21"/>
      <c r="C25" s="22"/>
      <c r="D25" s="23"/>
      <c r="E25" s="23"/>
      <c r="F25" s="24"/>
    </row>
    <row r="26" spans="1:6" ht="25.5" x14ac:dyDescent="0.2">
      <c r="B26" s="1" t="s">
        <v>1582</v>
      </c>
      <c r="C26" s="26">
        <v>41500</v>
      </c>
      <c r="D26" s="1" t="s">
        <v>596</v>
      </c>
      <c r="E26" s="29" t="s">
        <v>1579</v>
      </c>
      <c r="F26" s="30" t="s">
        <v>1580</v>
      </c>
    </row>
    <row r="27" spans="1:6" x14ac:dyDescent="0.2">
      <c r="B27" s="1" t="s">
        <v>1582</v>
      </c>
      <c r="C27" s="26">
        <v>41506</v>
      </c>
      <c r="D27" s="1" t="s">
        <v>599</v>
      </c>
      <c r="E27" s="5" t="s">
        <v>1581</v>
      </c>
      <c r="F27" s="5">
        <v>246366</v>
      </c>
    </row>
    <row r="28" spans="1:6" x14ac:dyDescent="0.2">
      <c r="B28" s="1" t="s">
        <v>1582</v>
      </c>
      <c r="C28" s="26">
        <v>41507</v>
      </c>
      <c r="D28" s="1" t="s">
        <v>1518</v>
      </c>
      <c r="E28" s="5" t="s">
        <v>1583</v>
      </c>
      <c r="F28" s="5">
        <v>246868</v>
      </c>
    </row>
    <row r="29" spans="1:6" x14ac:dyDescent="0.2">
      <c r="B29" s="1" t="s">
        <v>1582</v>
      </c>
      <c r="C29" s="26">
        <v>41508</v>
      </c>
      <c r="D29" s="1" t="s">
        <v>599</v>
      </c>
      <c r="E29" s="5" t="s">
        <v>1584</v>
      </c>
      <c r="F29" s="5">
        <v>246452</v>
      </c>
    </row>
    <row r="30" spans="1:6" x14ac:dyDescent="0.2">
      <c r="B30" s="1" t="s">
        <v>1582</v>
      </c>
      <c r="C30" s="26">
        <v>41515</v>
      </c>
      <c r="D30" s="1" t="s">
        <v>911</v>
      </c>
      <c r="E30" s="5" t="s">
        <v>601</v>
      </c>
      <c r="F30" s="5">
        <v>246680</v>
      </c>
    </row>
    <row r="31" spans="1:6" x14ac:dyDescent="0.2">
      <c r="B31" s="1" t="s">
        <v>1582</v>
      </c>
      <c r="C31" s="26">
        <v>41515</v>
      </c>
      <c r="D31" s="1" t="s">
        <v>598</v>
      </c>
      <c r="E31" s="5" t="s">
        <v>601</v>
      </c>
      <c r="F31" s="5">
        <v>246681</v>
      </c>
    </row>
    <row r="32" spans="1:6" x14ac:dyDescent="0.2">
      <c r="B32" s="1" t="s">
        <v>1582</v>
      </c>
      <c r="C32" s="26">
        <v>41515</v>
      </c>
      <c r="D32" s="1" t="s">
        <v>604</v>
      </c>
      <c r="E32" s="5" t="s">
        <v>601</v>
      </c>
      <c r="F32" s="5">
        <v>246682</v>
      </c>
    </row>
    <row r="33" spans="1:6" x14ac:dyDescent="0.2">
      <c r="B33" s="1" t="s">
        <v>1582</v>
      </c>
      <c r="C33" s="26">
        <v>41515</v>
      </c>
      <c r="D33" s="1" t="s">
        <v>1585</v>
      </c>
      <c r="E33" s="5" t="s">
        <v>601</v>
      </c>
      <c r="F33" s="5">
        <v>246683</v>
      </c>
    </row>
    <row r="34" spans="1:6" x14ac:dyDescent="0.2">
      <c r="B34" s="1" t="s">
        <v>1582</v>
      </c>
      <c r="C34" s="26">
        <v>41522</v>
      </c>
      <c r="D34" s="1" t="s">
        <v>1585</v>
      </c>
      <c r="E34" s="5" t="s">
        <v>1586</v>
      </c>
      <c r="F34" s="5">
        <v>246926</v>
      </c>
    </row>
    <row r="35" spans="1:6" x14ac:dyDescent="0.2">
      <c r="B35" s="1" t="s">
        <v>1582</v>
      </c>
      <c r="C35" s="26">
        <v>41522</v>
      </c>
      <c r="D35" s="1" t="s">
        <v>596</v>
      </c>
      <c r="E35" s="5" t="s">
        <v>1586</v>
      </c>
      <c r="F35" s="5">
        <v>246927</v>
      </c>
    </row>
    <row r="36" spans="1:6" x14ac:dyDescent="0.2">
      <c r="B36" s="1" t="s">
        <v>1582</v>
      </c>
      <c r="C36" s="26">
        <v>41530</v>
      </c>
      <c r="D36" s="1" t="s">
        <v>599</v>
      </c>
      <c r="E36" s="5" t="s">
        <v>607</v>
      </c>
      <c r="F36" s="5">
        <v>247179</v>
      </c>
    </row>
    <row r="37" spans="1:6" x14ac:dyDescent="0.2">
      <c r="B37" s="1" t="s">
        <v>1582</v>
      </c>
      <c r="C37" s="26">
        <v>41530</v>
      </c>
      <c r="D37" s="1" t="s">
        <v>599</v>
      </c>
      <c r="E37" s="5" t="s">
        <v>1809</v>
      </c>
      <c r="F37" s="5">
        <v>247332</v>
      </c>
    </row>
    <row r="39" spans="1:6" x14ac:dyDescent="0.2">
      <c r="A39" s="20" t="s">
        <v>2636</v>
      </c>
      <c r="B39" s="21"/>
      <c r="C39" s="22"/>
      <c r="D39" s="23"/>
      <c r="E39" s="23"/>
      <c r="F39" s="24"/>
    </row>
    <row r="40" spans="1:6" x14ac:dyDescent="0.2">
      <c r="A40" s="1"/>
      <c r="B40" s="1"/>
      <c r="C40" s="1"/>
      <c r="D40" s="108"/>
      <c r="E40" s="108"/>
      <c r="F40" s="3"/>
    </row>
    <row r="41" spans="1:6" x14ac:dyDescent="0.2">
      <c r="A41" s="1"/>
      <c r="B41" s="1" t="s">
        <v>2641</v>
      </c>
      <c r="C41" s="26">
        <v>43413</v>
      </c>
      <c r="D41" s="108" t="s">
        <v>596</v>
      </c>
      <c r="E41" s="108" t="s">
        <v>2538</v>
      </c>
      <c r="F41" s="3"/>
    </row>
    <row r="42" spans="1:6" ht="25.5" x14ac:dyDescent="0.2">
      <c r="A42" s="1"/>
      <c r="B42" s="1"/>
      <c r="C42" s="1"/>
      <c r="D42" s="108"/>
      <c r="E42" s="108" t="s">
        <v>2218</v>
      </c>
      <c r="F42" s="3"/>
    </row>
    <row r="43" spans="1:6" ht="25.5" x14ac:dyDescent="0.2">
      <c r="A43" s="1"/>
      <c r="B43" s="1"/>
      <c r="C43" s="1"/>
      <c r="D43" s="108"/>
      <c r="E43" s="108" t="s">
        <v>2638</v>
      </c>
      <c r="F43" s="3"/>
    </row>
    <row r="44" spans="1:6" ht="25.5" x14ac:dyDescent="0.2">
      <c r="A44" s="1"/>
      <c r="B44" s="1"/>
      <c r="C44" s="1"/>
      <c r="D44" s="108"/>
      <c r="E44" s="108" t="s">
        <v>2639</v>
      </c>
      <c r="F44" s="3"/>
    </row>
    <row r="45" spans="1:6" x14ac:dyDescent="0.2">
      <c r="A45" s="1"/>
      <c r="B45" s="1"/>
      <c r="C45" s="1"/>
      <c r="D45" s="108"/>
      <c r="E45" s="108" t="s">
        <v>2640</v>
      </c>
      <c r="F45" s="3"/>
    </row>
    <row r="46" spans="1:6" x14ac:dyDescent="0.2">
      <c r="A46" s="1"/>
      <c r="B46" s="1" t="s">
        <v>2641</v>
      </c>
      <c r="C46" s="26">
        <v>43413</v>
      </c>
      <c r="D46" s="108" t="s">
        <v>599</v>
      </c>
      <c r="E46" s="108" t="s">
        <v>2637</v>
      </c>
      <c r="F46" s="3"/>
    </row>
    <row r="47" spans="1:6" x14ac:dyDescent="0.2">
      <c r="A47" s="1"/>
      <c r="B47" s="1" t="s">
        <v>2641</v>
      </c>
      <c r="C47" s="26">
        <v>43417</v>
      </c>
      <c r="D47" s="108" t="s">
        <v>599</v>
      </c>
      <c r="E47" s="108" t="s">
        <v>1816</v>
      </c>
      <c r="F47" s="3"/>
    </row>
    <row r="48" spans="1:6" x14ac:dyDescent="0.2">
      <c r="A48" s="1"/>
      <c r="B48" s="1" t="s">
        <v>2641</v>
      </c>
      <c r="C48" s="26">
        <v>43431</v>
      </c>
      <c r="D48" s="108" t="s">
        <v>598</v>
      </c>
      <c r="E48" s="108" t="s">
        <v>1813</v>
      </c>
      <c r="F48" s="3"/>
    </row>
    <row r="49" spans="1:6" x14ac:dyDescent="0.2">
      <c r="A49" s="1"/>
      <c r="B49" s="1" t="s">
        <v>2641</v>
      </c>
      <c r="C49" s="26">
        <v>43431</v>
      </c>
      <c r="D49" s="108" t="s">
        <v>911</v>
      </c>
      <c r="E49" s="108" t="s">
        <v>1888</v>
      </c>
      <c r="F49" s="3"/>
    </row>
    <row r="50" spans="1:6" x14ac:dyDescent="0.2">
      <c r="A50" s="1"/>
      <c r="B50" s="1" t="s">
        <v>2641</v>
      </c>
      <c r="C50" s="26">
        <v>43440</v>
      </c>
      <c r="D50" s="108" t="s">
        <v>599</v>
      </c>
      <c r="E50" s="108" t="s">
        <v>2208</v>
      </c>
      <c r="F50" s="3"/>
    </row>
  </sheetData>
  <pageMargins left="0.7" right="0.7" top="0.75" bottom="0.75" header="0.3" footer="0.3"/>
  <pageSetup scale="6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1"/>
    <pageSetUpPr fitToPage="1"/>
  </sheetPr>
  <dimension ref="A1:F514"/>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93" customWidth="1"/>
    <col min="5" max="5" width="41.140625" style="93"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680</v>
      </c>
    </row>
    <row r="6" spans="1:6" x14ac:dyDescent="0.2">
      <c r="A6" s="16" t="s">
        <v>718</v>
      </c>
      <c r="B6" s="16"/>
      <c r="C6" s="16"/>
      <c r="D6" s="17">
        <v>42736</v>
      </c>
    </row>
    <row r="7" spans="1:6" x14ac:dyDescent="0.2">
      <c r="A7" s="16" t="s">
        <v>683</v>
      </c>
      <c r="B7" s="16"/>
      <c r="C7" s="16"/>
      <c r="D7" s="92"/>
    </row>
    <row r="9" spans="1:6" x14ac:dyDescent="0.2">
      <c r="A9" s="16" t="s">
        <v>2235</v>
      </c>
    </row>
    <row r="10" spans="1:6" x14ac:dyDescent="0.2">
      <c r="A10" s="16"/>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x14ac:dyDescent="0.2">
      <c r="B14" s="1" t="s">
        <v>2236</v>
      </c>
      <c r="C14" s="26">
        <v>42601</v>
      </c>
      <c r="D14" s="93" t="s">
        <v>596</v>
      </c>
      <c r="E14" s="93" t="s">
        <v>2431</v>
      </c>
    </row>
    <row r="15" spans="1:6" ht="38.25" x14ac:dyDescent="0.2">
      <c r="B15" s="1" t="s">
        <v>2236</v>
      </c>
      <c r="C15" s="26">
        <v>42601</v>
      </c>
      <c r="D15" s="93" t="s">
        <v>596</v>
      </c>
      <c r="E15" s="93" t="s">
        <v>2432</v>
      </c>
    </row>
    <row r="16" spans="1:6" x14ac:dyDescent="0.2">
      <c r="B16" s="1" t="s">
        <v>2236</v>
      </c>
      <c r="C16" s="26">
        <v>42625</v>
      </c>
      <c r="D16" s="93" t="s">
        <v>599</v>
      </c>
      <c r="E16" s="93" t="s">
        <v>2216</v>
      </c>
    </row>
    <row r="17" spans="2:5" x14ac:dyDescent="0.2">
      <c r="B17" s="1" t="s">
        <v>2236</v>
      </c>
      <c r="C17" s="26">
        <v>42625</v>
      </c>
      <c r="D17" s="93" t="s">
        <v>1110</v>
      </c>
      <c r="E17" s="93" t="s">
        <v>2401</v>
      </c>
    </row>
    <row r="18" spans="2:5" x14ac:dyDescent="0.2">
      <c r="B18" s="1" t="s">
        <v>2236</v>
      </c>
      <c r="C18" s="26">
        <v>42625</v>
      </c>
      <c r="D18" s="93" t="s">
        <v>599</v>
      </c>
      <c r="E18" s="93" t="s">
        <v>2402</v>
      </c>
    </row>
    <row r="19" spans="2:5" x14ac:dyDescent="0.2">
      <c r="B19" s="1" t="s">
        <v>2236</v>
      </c>
      <c r="C19" s="26">
        <v>42625</v>
      </c>
      <c r="D19" s="93" t="s">
        <v>596</v>
      </c>
      <c r="E19" s="93" t="s">
        <v>1818</v>
      </c>
    </row>
    <row r="20" spans="2:5" x14ac:dyDescent="0.2">
      <c r="E20" s="83" t="s">
        <v>1904</v>
      </c>
    </row>
    <row r="21" spans="2:5" ht="38.25" x14ac:dyDescent="0.2">
      <c r="E21" s="83" t="s">
        <v>2403</v>
      </c>
    </row>
    <row r="22" spans="2:5" x14ac:dyDescent="0.2">
      <c r="E22" s="83" t="s">
        <v>2404</v>
      </c>
    </row>
    <row r="23" spans="2:5" x14ac:dyDescent="0.2">
      <c r="E23" s="83" t="s">
        <v>2405</v>
      </c>
    </row>
    <row r="24" spans="2:5" x14ac:dyDescent="0.2">
      <c r="E24" s="83" t="s">
        <v>2406</v>
      </c>
    </row>
    <row r="25" spans="2:5" x14ac:dyDescent="0.2">
      <c r="E25" s="83" t="s">
        <v>2407</v>
      </c>
    </row>
    <row r="26" spans="2:5" x14ac:dyDescent="0.2">
      <c r="E26" s="83" t="s">
        <v>2408</v>
      </c>
    </row>
    <row r="27" spans="2:5" x14ac:dyDescent="0.2">
      <c r="E27" s="83" t="s">
        <v>2409</v>
      </c>
    </row>
    <row r="28" spans="2:5" x14ac:dyDescent="0.2">
      <c r="E28" s="83" t="s">
        <v>2410</v>
      </c>
    </row>
    <row r="29" spans="2:5" x14ac:dyDescent="0.2">
      <c r="E29" s="83" t="s">
        <v>2411</v>
      </c>
    </row>
    <row r="30" spans="2:5" x14ac:dyDescent="0.2">
      <c r="E30" s="83" t="s">
        <v>2412</v>
      </c>
    </row>
    <row r="31" spans="2:5" x14ac:dyDescent="0.2">
      <c r="E31" s="83" t="s">
        <v>2413</v>
      </c>
    </row>
    <row r="32" spans="2:5" x14ac:dyDescent="0.2">
      <c r="E32" s="83" t="s">
        <v>2414</v>
      </c>
    </row>
    <row r="33" spans="5:5" x14ac:dyDescent="0.2">
      <c r="E33" s="83" t="s">
        <v>2415</v>
      </c>
    </row>
    <row r="34" spans="5:5" x14ac:dyDescent="0.2">
      <c r="E34" s="83" t="s">
        <v>2416</v>
      </c>
    </row>
    <row r="35" spans="5:5" x14ac:dyDescent="0.2">
      <c r="E35" s="83" t="s">
        <v>2417</v>
      </c>
    </row>
    <row r="36" spans="5:5" x14ac:dyDescent="0.2">
      <c r="E36" s="83" t="s">
        <v>2418</v>
      </c>
    </row>
    <row r="37" spans="5:5" x14ac:dyDescent="0.2">
      <c r="E37" s="83" t="s">
        <v>2419</v>
      </c>
    </row>
    <row r="38" spans="5:5" x14ac:dyDescent="0.2">
      <c r="E38" s="83" t="s">
        <v>2420</v>
      </c>
    </row>
    <row r="39" spans="5:5" x14ac:dyDescent="0.2">
      <c r="E39" s="83" t="s">
        <v>2421</v>
      </c>
    </row>
    <row r="40" spans="5:5" x14ac:dyDescent="0.2">
      <c r="E40" s="83" t="s">
        <v>2422</v>
      </c>
    </row>
    <row r="41" spans="5:5" ht="25.5" x14ac:dyDescent="0.2">
      <c r="E41" s="83" t="s">
        <v>2423</v>
      </c>
    </row>
    <row r="42" spans="5:5" ht="25.5" x14ac:dyDescent="0.2">
      <c r="E42" s="83" t="s">
        <v>2424</v>
      </c>
    </row>
    <row r="43" spans="5:5" ht="25.5" x14ac:dyDescent="0.2">
      <c r="E43" s="83" t="s">
        <v>2425</v>
      </c>
    </row>
    <row r="44" spans="5:5" ht="25.5" x14ac:dyDescent="0.2">
      <c r="E44" s="83" t="s">
        <v>2426</v>
      </c>
    </row>
    <row r="45" spans="5:5" x14ac:dyDescent="0.2">
      <c r="E45" s="83" t="s">
        <v>2427</v>
      </c>
    </row>
    <row r="46" spans="5:5" x14ac:dyDescent="0.2">
      <c r="E46" s="83" t="s">
        <v>2428</v>
      </c>
    </row>
    <row r="47" spans="5:5" x14ac:dyDescent="0.2">
      <c r="E47" s="83" t="s">
        <v>2429</v>
      </c>
    </row>
    <row r="48" spans="5:5" x14ac:dyDescent="0.2">
      <c r="E48" s="83" t="s">
        <v>2430</v>
      </c>
    </row>
    <row r="49" spans="2:5" ht="25.5" x14ac:dyDescent="0.2">
      <c r="B49" s="1" t="s">
        <v>2236</v>
      </c>
      <c r="C49" s="26">
        <v>42629</v>
      </c>
      <c r="E49" s="93" t="s">
        <v>2400</v>
      </c>
    </row>
    <row r="50" spans="2:5" x14ac:dyDescent="0.2">
      <c r="B50" s="1" t="s">
        <v>2236</v>
      </c>
      <c r="C50" s="26">
        <v>42634</v>
      </c>
      <c r="E50" s="93" t="s">
        <v>2399</v>
      </c>
    </row>
    <row r="51" spans="2:5" ht="51" x14ac:dyDescent="0.2">
      <c r="B51" s="1" t="s">
        <v>2236</v>
      </c>
      <c r="C51" s="26">
        <v>42639</v>
      </c>
      <c r="D51" s="93" t="s">
        <v>599</v>
      </c>
      <c r="E51" s="93" t="s">
        <v>2398</v>
      </c>
    </row>
    <row r="52" spans="2:5" ht="25.5" x14ac:dyDescent="0.2">
      <c r="B52" s="1" t="s">
        <v>2236</v>
      </c>
      <c r="C52" s="26">
        <v>42641</v>
      </c>
      <c r="E52" s="93" t="s">
        <v>2397</v>
      </c>
    </row>
    <row r="53" spans="2:5" ht="25.5" x14ac:dyDescent="0.2">
      <c r="B53" s="1" t="s">
        <v>2236</v>
      </c>
      <c r="C53" s="26">
        <v>42642</v>
      </c>
      <c r="D53" s="93" t="s">
        <v>598</v>
      </c>
      <c r="E53" s="93" t="s">
        <v>2394</v>
      </c>
    </row>
    <row r="54" spans="2:5" ht="25.5" x14ac:dyDescent="0.2">
      <c r="B54" s="1" t="s">
        <v>2236</v>
      </c>
      <c r="C54" s="26">
        <v>42642</v>
      </c>
      <c r="D54" s="93" t="s">
        <v>911</v>
      </c>
      <c r="E54" s="93" t="s">
        <v>2395</v>
      </c>
    </row>
    <row r="55" spans="2:5" x14ac:dyDescent="0.2">
      <c r="B55" s="1" t="s">
        <v>2236</v>
      </c>
      <c r="C55" s="26">
        <v>42642</v>
      </c>
      <c r="D55" s="93" t="s">
        <v>599</v>
      </c>
      <c r="E55" s="93" t="s">
        <v>2396</v>
      </c>
    </row>
    <row r="56" spans="2:5" x14ac:dyDescent="0.2">
      <c r="B56" s="1" t="s">
        <v>2236</v>
      </c>
      <c r="C56" s="26">
        <v>42646</v>
      </c>
      <c r="E56" s="93" t="s">
        <v>2391</v>
      </c>
    </row>
    <row r="57" spans="2:5" ht="25.5" x14ac:dyDescent="0.2">
      <c r="E57" s="83" t="s">
        <v>2392</v>
      </c>
    </row>
    <row r="58" spans="2:5" x14ac:dyDescent="0.2">
      <c r="B58" s="1" t="s">
        <v>2236</v>
      </c>
      <c r="C58" s="26">
        <v>42646</v>
      </c>
      <c r="E58" s="93" t="s">
        <v>2393</v>
      </c>
    </row>
    <row r="59" spans="2:5" ht="25.5" x14ac:dyDescent="0.2">
      <c r="B59" s="1" t="s">
        <v>2236</v>
      </c>
      <c r="C59" s="26">
        <v>42647</v>
      </c>
      <c r="D59" s="93" t="s">
        <v>598</v>
      </c>
      <c r="E59" s="93" t="s">
        <v>2387</v>
      </c>
    </row>
    <row r="60" spans="2:5" ht="25.5" x14ac:dyDescent="0.2">
      <c r="B60" s="1" t="s">
        <v>2236</v>
      </c>
      <c r="C60" s="26">
        <v>42647</v>
      </c>
      <c r="D60" s="93" t="s">
        <v>599</v>
      </c>
      <c r="E60" s="93" t="s">
        <v>2388</v>
      </c>
    </row>
    <row r="61" spans="2:5" x14ac:dyDescent="0.2">
      <c r="B61" s="1" t="s">
        <v>2236</v>
      </c>
      <c r="C61" s="26">
        <v>42647</v>
      </c>
      <c r="D61" s="93" t="s">
        <v>1139</v>
      </c>
      <c r="E61" s="93" t="s">
        <v>2389</v>
      </c>
    </row>
    <row r="62" spans="2:5" x14ac:dyDescent="0.2">
      <c r="B62" s="1" t="s">
        <v>2236</v>
      </c>
      <c r="C62" s="26">
        <v>42647</v>
      </c>
      <c r="E62" s="93" t="s">
        <v>2390</v>
      </c>
    </row>
    <row r="63" spans="2:5" ht="25.5" x14ac:dyDescent="0.2">
      <c r="B63" s="1" t="s">
        <v>2236</v>
      </c>
      <c r="C63" s="26">
        <v>42648</v>
      </c>
      <c r="D63" s="93" t="s">
        <v>911</v>
      </c>
      <c r="E63" s="93" t="s">
        <v>2385</v>
      </c>
    </row>
    <row r="64" spans="2:5" ht="25.5" x14ac:dyDescent="0.2">
      <c r="B64" s="1" t="s">
        <v>2236</v>
      </c>
      <c r="C64" s="26">
        <v>42648</v>
      </c>
      <c r="D64" s="93" t="s">
        <v>1139</v>
      </c>
      <c r="E64" s="93" t="s">
        <v>2386</v>
      </c>
    </row>
    <row r="65" spans="2:5" ht="25.5" x14ac:dyDescent="0.2">
      <c r="B65" s="1" t="s">
        <v>2236</v>
      </c>
      <c r="C65" s="26">
        <v>42649</v>
      </c>
      <c r="E65" s="93" t="s">
        <v>2383</v>
      </c>
    </row>
    <row r="66" spans="2:5" ht="25.5" x14ac:dyDescent="0.2">
      <c r="B66" s="1" t="s">
        <v>2236</v>
      </c>
      <c r="C66" s="26">
        <v>42649</v>
      </c>
      <c r="E66" s="93" t="s">
        <v>2384</v>
      </c>
    </row>
    <row r="67" spans="2:5" ht="25.5" x14ac:dyDescent="0.2">
      <c r="B67" s="1" t="s">
        <v>2236</v>
      </c>
      <c r="C67" s="26">
        <v>42654</v>
      </c>
      <c r="D67" s="93" t="s">
        <v>596</v>
      </c>
      <c r="E67" s="93" t="s">
        <v>2377</v>
      </c>
    </row>
    <row r="68" spans="2:5" ht="25.5" x14ac:dyDescent="0.2">
      <c r="B68" s="1" t="s">
        <v>2236</v>
      </c>
      <c r="C68" s="26">
        <v>42654</v>
      </c>
      <c r="E68" s="93" t="s">
        <v>2378</v>
      </c>
    </row>
    <row r="69" spans="2:5" ht="25.5" x14ac:dyDescent="0.2">
      <c r="B69" s="1" t="s">
        <v>2236</v>
      </c>
      <c r="C69" s="26">
        <v>42654</v>
      </c>
      <c r="E69" s="93" t="s">
        <v>2379</v>
      </c>
    </row>
    <row r="70" spans="2:5" ht="25.5" x14ac:dyDescent="0.2">
      <c r="B70" s="1" t="s">
        <v>2236</v>
      </c>
      <c r="C70" s="26">
        <v>42654</v>
      </c>
      <c r="D70" s="93" t="s">
        <v>598</v>
      </c>
      <c r="E70" s="93" t="s">
        <v>2380</v>
      </c>
    </row>
    <row r="71" spans="2:5" ht="25.5" x14ac:dyDescent="0.2">
      <c r="B71" s="1" t="s">
        <v>2236</v>
      </c>
      <c r="C71" s="26">
        <v>42654</v>
      </c>
      <c r="D71" s="93" t="s">
        <v>1110</v>
      </c>
      <c r="E71" s="93" t="s">
        <v>2381</v>
      </c>
    </row>
    <row r="72" spans="2:5" x14ac:dyDescent="0.2">
      <c r="B72" s="1" t="s">
        <v>2236</v>
      </c>
      <c r="C72" s="26">
        <v>42654</v>
      </c>
      <c r="D72" s="93" t="s">
        <v>1110</v>
      </c>
      <c r="E72" s="93" t="s">
        <v>1818</v>
      </c>
    </row>
    <row r="73" spans="2:5" x14ac:dyDescent="0.2">
      <c r="E73" s="83" t="s">
        <v>1904</v>
      </c>
    </row>
    <row r="74" spans="2:5" x14ac:dyDescent="0.2">
      <c r="E74" s="83" t="s">
        <v>2382</v>
      </c>
    </row>
    <row r="75" spans="2:5" x14ac:dyDescent="0.2">
      <c r="B75" s="1" t="s">
        <v>2236</v>
      </c>
      <c r="C75" s="26">
        <v>42660</v>
      </c>
      <c r="D75" s="93" t="s">
        <v>596</v>
      </c>
      <c r="E75" s="93" t="s">
        <v>1818</v>
      </c>
    </row>
    <row r="76" spans="2:5" x14ac:dyDescent="0.2">
      <c r="E76" s="83" t="s">
        <v>1904</v>
      </c>
    </row>
    <row r="77" spans="2:5" x14ac:dyDescent="0.2">
      <c r="E77" s="83" t="s">
        <v>2375</v>
      </c>
    </row>
    <row r="78" spans="2:5" ht="25.5" x14ac:dyDescent="0.2">
      <c r="E78" s="83" t="s">
        <v>2376</v>
      </c>
    </row>
    <row r="79" spans="2:5" ht="38.25" x14ac:dyDescent="0.2">
      <c r="B79" s="1" t="s">
        <v>2236</v>
      </c>
      <c r="C79" s="26">
        <v>42661</v>
      </c>
      <c r="E79" s="93" t="s">
        <v>2372</v>
      </c>
    </row>
    <row r="80" spans="2:5" ht="25.5" x14ac:dyDescent="0.2">
      <c r="E80" s="83" t="s">
        <v>2373</v>
      </c>
    </row>
    <row r="81" spans="2:5" ht="38.25" x14ac:dyDescent="0.2">
      <c r="B81" s="1" t="s">
        <v>2236</v>
      </c>
      <c r="C81" s="26">
        <v>42661</v>
      </c>
      <c r="D81" s="93" t="s">
        <v>596</v>
      </c>
      <c r="E81" s="93" t="s">
        <v>2374</v>
      </c>
    </row>
    <row r="82" spans="2:5" ht="38.25" x14ac:dyDescent="0.2">
      <c r="B82" s="1" t="s">
        <v>2236</v>
      </c>
      <c r="C82" s="26">
        <v>42664</v>
      </c>
      <c r="D82" s="93" t="s">
        <v>599</v>
      </c>
      <c r="E82" s="93" t="s">
        <v>2370</v>
      </c>
    </row>
    <row r="83" spans="2:5" ht="25.5" x14ac:dyDescent="0.2">
      <c r="B83" s="1" t="s">
        <v>2236</v>
      </c>
      <c r="C83" s="26">
        <v>42664</v>
      </c>
      <c r="D83" s="93" t="s">
        <v>1137</v>
      </c>
      <c r="E83" s="93" t="s">
        <v>2371</v>
      </c>
    </row>
    <row r="84" spans="2:5" ht="25.5" x14ac:dyDescent="0.2">
      <c r="B84" s="1" t="s">
        <v>2236</v>
      </c>
      <c r="C84" s="26">
        <v>42668</v>
      </c>
      <c r="E84" s="93" t="s">
        <v>2369</v>
      </c>
    </row>
    <row r="85" spans="2:5" ht="25.5" x14ac:dyDescent="0.2">
      <c r="B85" s="1" t="s">
        <v>2236</v>
      </c>
      <c r="C85" s="26">
        <v>42674</v>
      </c>
      <c r="D85" s="93" t="s">
        <v>598</v>
      </c>
      <c r="E85" s="93" t="s">
        <v>2367</v>
      </c>
    </row>
    <row r="86" spans="2:5" x14ac:dyDescent="0.2">
      <c r="B86" s="1" t="s">
        <v>2236</v>
      </c>
      <c r="C86" s="26">
        <v>42674</v>
      </c>
      <c r="D86" s="93" t="s">
        <v>1139</v>
      </c>
      <c r="E86" s="93" t="s">
        <v>2368</v>
      </c>
    </row>
    <row r="87" spans="2:5" x14ac:dyDescent="0.2">
      <c r="B87" s="1" t="s">
        <v>2236</v>
      </c>
      <c r="C87" s="26">
        <v>42681</v>
      </c>
      <c r="D87" s="93" t="s">
        <v>596</v>
      </c>
      <c r="E87" s="93" t="s">
        <v>2364</v>
      </c>
    </row>
    <row r="88" spans="2:5" ht="25.5" x14ac:dyDescent="0.2">
      <c r="E88" s="83" t="s">
        <v>2365</v>
      </c>
    </row>
    <row r="89" spans="2:5" ht="25.5" x14ac:dyDescent="0.2">
      <c r="E89" s="83" t="s">
        <v>2366</v>
      </c>
    </row>
    <row r="90" spans="2:5" ht="25.5" x14ac:dyDescent="0.2">
      <c r="B90" s="1" t="s">
        <v>2236</v>
      </c>
      <c r="C90" s="26">
        <v>42683</v>
      </c>
      <c r="D90" s="1" t="s">
        <v>1139</v>
      </c>
      <c r="E90" s="93" t="s">
        <v>2353</v>
      </c>
    </row>
    <row r="91" spans="2:5" x14ac:dyDescent="0.2">
      <c r="D91" s="1"/>
      <c r="E91" s="83" t="s">
        <v>1904</v>
      </c>
    </row>
    <row r="92" spans="2:5" ht="25.5" x14ac:dyDescent="0.2">
      <c r="B92" s="1" t="s">
        <v>2236</v>
      </c>
      <c r="C92" s="26">
        <v>42683</v>
      </c>
      <c r="D92" s="1" t="s">
        <v>1137</v>
      </c>
      <c r="E92" s="93" t="s">
        <v>2354</v>
      </c>
    </row>
    <row r="93" spans="2:5" x14ac:dyDescent="0.2">
      <c r="D93" s="1"/>
      <c r="E93" s="83" t="s">
        <v>2355</v>
      </c>
    </row>
    <row r="94" spans="2:5" x14ac:dyDescent="0.2">
      <c r="D94" s="1"/>
      <c r="E94" s="83" t="s">
        <v>1904</v>
      </c>
    </row>
    <row r="95" spans="2:5" x14ac:dyDescent="0.2">
      <c r="B95" s="1" t="s">
        <v>2236</v>
      </c>
      <c r="C95" s="26">
        <v>42683</v>
      </c>
      <c r="D95" s="1"/>
      <c r="E95" s="93" t="s">
        <v>2356</v>
      </c>
    </row>
    <row r="96" spans="2:5" ht="25.5" x14ac:dyDescent="0.2">
      <c r="D96" s="1"/>
      <c r="E96" s="93" t="s">
        <v>2357</v>
      </c>
    </row>
    <row r="97" spans="2:5" x14ac:dyDescent="0.2">
      <c r="E97" s="83" t="s">
        <v>1904</v>
      </c>
    </row>
    <row r="98" spans="2:5" ht="25.5" x14ac:dyDescent="0.2">
      <c r="B98" s="1" t="s">
        <v>2236</v>
      </c>
      <c r="C98" s="26">
        <v>42683</v>
      </c>
      <c r="D98" s="93" t="s">
        <v>598</v>
      </c>
      <c r="E98" s="93" t="s">
        <v>2358</v>
      </c>
    </row>
    <row r="99" spans="2:5" x14ac:dyDescent="0.2">
      <c r="E99" s="83" t="s">
        <v>1904</v>
      </c>
    </row>
    <row r="100" spans="2:5" ht="25.5" x14ac:dyDescent="0.2">
      <c r="E100" s="83" t="s">
        <v>2359</v>
      </c>
    </row>
    <row r="101" spans="2:5" x14ac:dyDescent="0.2">
      <c r="E101" s="83" t="s">
        <v>1904</v>
      </c>
    </row>
    <row r="102" spans="2:5" ht="25.5" x14ac:dyDescent="0.2">
      <c r="B102" s="1" t="s">
        <v>2236</v>
      </c>
      <c r="C102" s="26">
        <v>42683</v>
      </c>
      <c r="D102" s="93" t="s">
        <v>911</v>
      </c>
      <c r="E102" s="93" t="s">
        <v>2360</v>
      </c>
    </row>
    <row r="103" spans="2:5" x14ac:dyDescent="0.2">
      <c r="E103" s="83" t="s">
        <v>1904</v>
      </c>
    </row>
    <row r="104" spans="2:5" ht="25.5" x14ac:dyDescent="0.2">
      <c r="E104" s="83" t="s">
        <v>2361</v>
      </c>
    </row>
    <row r="105" spans="2:5" ht="25.5" x14ac:dyDescent="0.2">
      <c r="B105" s="1" t="s">
        <v>2236</v>
      </c>
      <c r="C105" s="26">
        <v>42683</v>
      </c>
      <c r="D105" s="93" t="s">
        <v>911</v>
      </c>
      <c r="E105" s="93" t="s">
        <v>2362</v>
      </c>
    </row>
    <row r="106" spans="2:5" x14ac:dyDescent="0.2">
      <c r="E106" s="83" t="s">
        <v>1904</v>
      </c>
    </row>
    <row r="107" spans="2:5" ht="25.5" x14ac:dyDescent="0.2">
      <c r="B107" s="1" t="s">
        <v>2236</v>
      </c>
      <c r="C107" s="26">
        <v>42683</v>
      </c>
      <c r="D107" s="93" t="s">
        <v>911</v>
      </c>
      <c r="E107" s="93" t="s">
        <v>2363</v>
      </c>
    </row>
    <row r="108" spans="2:5" x14ac:dyDescent="0.2">
      <c r="E108" s="83" t="s">
        <v>1904</v>
      </c>
    </row>
    <row r="109" spans="2:5" x14ac:dyDescent="0.2">
      <c r="B109" s="1" t="s">
        <v>2236</v>
      </c>
      <c r="C109" s="26">
        <v>42688</v>
      </c>
      <c r="D109" s="1" t="s">
        <v>1110</v>
      </c>
      <c r="E109" s="93" t="s">
        <v>2352</v>
      </c>
    </row>
    <row r="110" spans="2:5" ht="25.5" x14ac:dyDescent="0.2">
      <c r="B110" s="1" t="s">
        <v>2236</v>
      </c>
      <c r="C110" s="26">
        <v>42689</v>
      </c>
      <c r="D110" s="1" t="s">
        <v>780</v>
      </c>
      <c r="E110" s="93" t="s">
        <v>2210</v>
      </c>
    </row>
    <row r="111" spans="2:5" ht="25.5" x14ac:dyDescent="0.2">
      <c r="B111" s="1" t="s">
        <v>2236</v>
      </c>
      <c r="C111" s="26">
        <v>42697</v>
      </c>
      <c r="D111" s="1" t="s">
        <v>911</v>
      </c>
      <c r="E111" s="93" t="s">
        <v>2336</v>
      </c>
    </row>
    <row r="112" spans="2:5" x14ac:dyDescent="0.2">
      <c r="D112" s="1"/>
      <c r="E112" s="83" t="s">
        <v>1904</v>
      </c>
    </row>
    <row r="113" spans="2:5" ht="25.5" x14ac:dyDescent="0.2">
      <c r="B113" s="1" t="s">
        <v>2236</v>
      </c>
      <c r="C113" s="26">
        <v>42697</v>
      </c>
      <c r="D113" s="1" t="s">
        <v>598</v>
      </c>
      <c r="E113" s="93" t="s">
        <v>2337</v>
      </c>
    </row>
    <row r="114" spans="2:5" x14ac:dyDescent="0.2">
      <c r="D114" s="1"/>
      <c r="E114" s="83" t="s">
        <v>1904</v>
      </c>
    </row>
    <row r="115" spans="2:5" ht="25.5" x14ac:dyDescent="0.2">
      <c r="B115" s="1" t="s">
        <v>2236</v>
      </c>
      <c r="C115" s="26">
        <v>42697</v>
      </c>
      <c r="D115" s="1" t="s">
        <v>911</v>
      </c>
      <c r="E115" s="93" t="s">
        <v>2338</v>
      </c>
    </row>
    <row r="116" spans="2:5" x14ac:dyDescent="0.2">
      <c r="D116" s="1"/>
      <c r="E116" s="83" t="s">
        <v>1904</v>
      </c>
    </row>
    <row r="117" spans="2:5" x14ac:dyDescent="0.2">
      <c r="B117" s="1" t="s">
        <v>2236</v>
      </c>
      <c r="C117" s="26">
        <v>42697</v>
      </c>
      <c r="D117" s="1" t="s">
        <v>596</v>
      </c>
      <c r="E117" s="93" t="s">
        <v>1818</v>
      </c>
    </row>
    <row r="118" spans="2:5" x14ac:dyDescent="0.2">
      <c r="D118" s="1"/>
      <c r="E118" s="83" t="s">
        <v>1904</v>
      </c>
    </row>
    <row r="119" spans="2:5" x14ac:dyDescent="0.2">
      <c r="D119" s="1"/>
      <c r="E119" s="83" t="s">
        <v>2339</v>
      </c>
    </row>
    <row r="120" spans="2:5" x14ac:dyDescent="0.2">
      <c r="D120" s="1"/>
      <c r="E120" s="83" t="s">
        <v>2340</v>
      </c>
    </row>
    <row r="121" spans="2:5" x14ac:dyDescent="0.2">
      <c r="D121" s="1"/>
      <c r="E121" s="83" t="s">
        <v>2341</v>
      </c>
    </row>
    <row r="122" spans="2:5" x14ac:dyDescent="0.2">
      <c r="D122" s="1"/>
      <c r="E122" s="83" t="s">
        <v>2342</v>
      </c>
    </row>
    <row r="123" spans="2:5" x14ac:dyDescent="0.2">
      <c r="D123" s="1"/>
      <c r="E123" s="83" t="s">
        <v>2343</v>
      </c>
    </row>
    <row r="124" spans="2:5" x14ac:dyDescent="0.2">
      <c r="D124" s="1"/>
      <c r="E124" s="83" t="s">
        <v>2344</v>
      </c>
    </row>
    <row r="125" spans="2:5" x14ac:dyDescent="0.2">
      <c r="D125" s="1"/>
      <c r="E125" s="83" t="s">
        <v>2345</v>
      </c>
    </row>
    <row r="126" spans="2:5" x14ac:dyDescent="0.2">
      <c r="D126" s="1"/>
      <c r="E126" s="83" t="s">
        <v>2346</v>
      </c>
    </row>
    <row r="127" spans="2:5" x14ac:dyDescent="0.2">
      <c r="D127" s="1"/>
      <c r="E127" s="83" t="s">
        <v>2347</v>
      </c>
    </row>
    <row r="128" spans="2:5" x14ac:dyDescent="0.2">
      <c r="D128" s="1"/>
      <c r="E128" s="83" t="s">
        <v>2348</v>
      </c>
    </row>
    <row r="129" spans="2:5" x14ac:dyDescent="0.2">
      <c r="D129" s="1"/>
      <c r="E129" s="83" t="s">
        <v>1935</v>
      </c>
    </row>
    <row r="130" spans="2:5" x14ac:dyDescent="0.2">
      <c r="D130" s="1"/>
      <c r="E130" s="83" t="s">
        <v>1929</v>
      </c>
    </row>
    <row r="131" spans="2:5" x14ac:dyDescent="0.2">
      <c r="D131" s="1"/>
      <c r="E131" s="83" t="s">
        <v>2349</v>
      </c>
    </row>
    <row r="132" spans="2:5" x14ac:dyDescent="0.2">
      <c r="D132" s="1"/>
      <c r="E132" s="83" t="s">
        <v>2350</v>
      </c>
    </row>
    <row r="133" spans="2:5" ht="25.5" x14ac:dyDescent="0.2">
      <c r="D133" s="1"/>
      <c r="E133" s="83" t="s">
        <v>2351</v>
      </c>
    </row>
    <row r="134" spans="2:5" ht="25.5" x14ac:dyDescent="0.2">
      <c r="B134" s="1" t="s">
        <v>2236</v>
      </c>
      <c r="C134" s="26">
        <v>42703</v>
      </c>
      <c r="D134" s="1" t="s">
        <v>598</v>
      </c>
      <c r="E134" s="93" t="s">
        <v>2335</v>
      </c>
    </row>
    <row r="135" spans="2:5" x14ac:dyDescent="0.2">
      <c r="B135" s="1" t="s">
        <v>2236</v>
      </c>
      <c r="C135" s="26">
        <v>42704</v>
      </c>
      <c r="D135" s="1"/>
      <c r="E135" s="93" t="s">
        <v>2333</v>
      </c>
    </row>
    <row r="136" spans="2:5" ht="25.5" x14ac:dyDescent="0.2">
      <c r="B136" s="1" t="s">
        <v>2236</v>
      </c>
      <c r="C136" s="26">
        <v>42704</v>
      </c>
      <c r="D136" s="1" t="s">
        <v>599</v>
      </c>
      <c r="E136" s="93" t="s">
        <v>2334</v>
      </c>
    </row>
    <row r="137" spans="2:5" x14ac:dyDescent="0.2">
      <c r="B137" s="1" t="s">
        <v>2236</v>
      </c>
      <c r="C137" s="26">
        <v>42709</v>
      </c>
      <c r="D137" s="1" t="s">
        <v>596</v>
      </c>
      <c r="E137" s="93" t="s">
        <v>1818</v>
      </c>
    </row>
    <row r="138" spans="2:5" x14ac:dyDescent="0.2">
      <c r="D138" s="1"/>
      <c r="E138" s="83" t="s">
        <v>2331</v>
      </c>
    </row>
    <row r="139" spans="2:5" ht="25.5" x14ac:dyDescent="0.2">
      <c r="D139" s="1"/>
      <c r="E139" s="83" t="s">
        <v>2332</v>
      </c>
    </row>
    <row r="140" spans="2:5" ht="25.5" x14ac:dyDescent="0.2">
      <c r="B140" s="1" t="s">
        <v>2236</v>
      </c>
      <c r="C140" s="26">
        <v>42710</v>
      </c>
      <c r="D140" s="1"/>
      <c r="E140" s="93" t="s">
        <v>2329</v>
      </c>
    </row>
    <row r="141" spans="2:5" ht="25.5" x14ac:dyDescent="0.2">
      <c r="D141" s="1"/>
      <c r="E141" s="83" t="s">
        <v>2330</v>
      </c>
    </row>
    <row r="142" spans="2:5" ht="25.5" x14ac:dyDescent="0.2">
      <c r="B142" s="1" t="s">
        <v>2236</v>
      </c>
      <c r="C142" s="26">
        <v>42710</v>
      </c>
      <c r="D142" s="1" t="s">
        <v>780</v>
      </c>
      <c r="E142" s="93" t="s">
        <v>2206</v>
      </c>
    </row>
    <row r="143" spans="2:5" x14ac:dyDescent="0.2">
      <c r="B143" s="1" t="s">
        <v>2236</v>
      </c>
      <c r="C143" s="26">
        <v>42718</v>
      </c>
      <c r="D143" s="1"/>
      <c r="E143" s="93" t="s">
        <v>2328</v>
      </c>
    </row>
    <row r="144" spans="2:5" x14ac:dyDescent="0.2">
      <c r="B144" s="1" t="s">
        <v>2236</v>
      </c>
      <c r="C144" s="26">
        <v>42733</v>
      </c>
      <c r="D144" s="1"/>
      <c r="E144" s="93" t="s">
        <v>2326</v>
      </c>
    </row>
    <row r="145" spans="2:5" ht="38.25" x14ac:dyDescent="0.2">
      <c r="B145" s="1" t="s">
        <v>2236</v>
      </c>
      <c r="C145" s="26">
        <v>42733</v>
      </c>
      <c r="D145" s="1" t="s">
        <v>598</v>
      </c>
      <c r="E145" s="93" t="s">
        <v>2327</v>
      </c>
    </row>
    <row r="146" spans="2:5" ht="25.5" x14ac:dyDescent="0.2">
      <c r="B146" s="1" t="s">
        <v>2236</v>
      </c>
      <c r="C146" s="26">
        <v>42744</v>
      </c>
      <c r="D146" s="1"/>
      <c r="E146" s="93" t="s">
        <v>2325</v>
      </c>
    </row>
    <row r="147" spans="2:5" x14ac:dyDescent="0.2">
      <c r="B147" s="1" t="s">
        <v>2236</v>
      </c>
      <c r="C147" s="26">
        <v>42748</v>
      </c>
      <c r="D147" s="1" t="s">
        <v>596</v>
      </c>
      <c r="E147" s="93" t="s">
        <v>1818</v>
      </c>
    </row>
    <row r="148" spans="2:5" x14ac:dyDescent="0.2">
      <c r="D148" s="1"/>
      <c r="E148" s="83" t="s">
        <v>1904</v>
      </c>
    </row>
    <row r="149" spans="2:5" ht="38.25" x14ac:dyDescent="0.2">
      <c r="D149" s="1"/>
      <c r="E149" s="83" t="s">
        <v>2324</v>
      </c>
    </row>
    <row r="150" spans="2:5" ht="25.5" x14ac:dyDescent="0.2">
      <c r="B150" s="1" t="s">
        <v>2236</v>
      </c>
      <c r="C150" s="26">
        <v>42759</v>
      </c>
      <c r="D150" s="1"/>
      <c r="E150" s="93" t="s">
        <v>2321</v>
      </c>
    </row>
    <row r="151" spans="2:5" x14ac:dyDescent="0.2">
      <c r="D151" s="1"/>
      <c r="E151" s="83" t="s">
        <v>2322</v>
      </c>
    </row>
    <row r="152" spans="2:5" x14ac:dyDescent="0.2">
      <c r="D152" s="1"/>
      <c r="E152" s="83" t="s">
        <v>2323</v>
      </c>
    </row>
    <row r="153" spans="2:5" x14ac:dyDescent="0.2">
      <c r="B153" s="1" t="s">
        <v>2236</v>
      </c>
      <c r="C153" s="26">
        <v>42765</v>
      </c>
      <c r="D153" s="1" t="s">
        <v>2173</v>
      </c>
      <c r="E153" s="93" t="s">
        <v>2320</v>
      </c>
    </row>
    <row r="154" spans="2:5" x14ac:dyDescent="0.2">
      <c r="D154" s="1"/>
      <c r="E154" s="93" t="s">
        <v>1904</v>
      </c>
    </row>
    <row r="155" spans="2:5" ht="25.5" x14ac:dyDescent="0.2">
      <c r="B155" s="1" t="s">
        <v>2236</v>
      </c>
      <c r="C155" s="26">
        <v>42766</v>
      </c>
      <c r="D155" s="1"/>
      <c r="E155" s="93" t="s">
        <v>2298</v>
      </c>
    </row>
    <row r="156" spans="2:5" x14ac:dyDescent="0.2">
      <c r="B156" s="1" t="s">
        <v>2236</v>
      </c>
      <c r="C156" s="26">
        <v>42766</v>
      </c>
      <c r="D156" s="1" t="s">
        <v>596</v>
      </c>
      <c r="E156" s="93" t="s">
        <v>1818</v>
      </c>
    </row>
    <row r="157" spans="2:5" x14ac:dyDescent="0.2">
      <c r="D157" s="1"/>
      <c r="E157" s="83" t="s">
        <v>1904</v>
      </c>
    </row>
    <row r="158" spans="2:5" ht="51" x14ac:dyDescent="0.2">
      <c r="D158" s="1"/>
      <c r="E158" s="83" t="s">
        <v>2299</v>
      </c>
    </row>
    <row r="159" spans="2:5" x14ac:dyDescent="0.2">
      <c r="D159" s="1"/>
      <c r="E159" s="83" t="s">
        <v>2300</v>
      </c>
    </row>
    <row r="160" spans="2:5" x14ac:dyDescent="0.2">
      <c r="D160" s="1"/>
      <c r="E160" s="83" t="s">
        <v>2301</v>
      </c>
    </row>
    <row r="161" spans="4:5" x14ac:dyDescent="0.2">
      <c r="D161" s="1"/>
      <c r="E161" s="83" t="s">
        <v>2302</v>
      </c>
    </row>
    <row r="162" spans="4:5" x14ac:dyDescent="0.2">
      <c r="D162" s="1"/>
      <c r="E162" s="83" t="s">
        <v>2303</v>
      </c>
    </row>
    <row r="163" spans="4:5" x14ac:dyDescent="0.2">
      <c r="D163" s="1"/>
      <c r="E163" s="83" t="s">
        <v>2304</v>
      </c>
    </row>
    <row r="164" spans="4:5" x14ac:dyDescent="0.2">
      <c r="D164" s="1"/>
      <c r="E164" s="83" t="s">
        <v>2305</v>
      </c>
    </row>
    <row r="165" spans="4:5" x14ac:dyDescent="0.2">
      <c r="D165" s="1"/>
      <c r="E165" s="83" t="s">
        <v>2306</v>
      </c>
    </row>
    <row r="166" spans="4:5" x14ac:dyDescent="0.2">
      <c r="D166" s="1"/>
      <c r="E166" s="83" t="s">
        <v>2307</v>
      </c>
    </row>
    <row r="167" spans="4:5" x14ac:dyDescent="0.2">
      <c r="D167" s="1"/>
      <c r="E167" s="83" t="s">
        <v>2308</v>
      </c>
    </row>
    <row r="168" spans="4:5" x14ac:dyDescent="0.2">
      <c r="D168" s="1"/>
      <c r="E168" s="83" t="s">
        <v>2309</v>
      </c>
    </row>
    <row r="169" spans="4:5" x14ac:dyDescent="0.2">
      <c r="D169" s="1"/>
      <c r="E169" s="83" t="s">
        <v>2310</v>
      </c>
    </row>
    <row r="170" spans="4:5" x14ac:dyDescent="0.2">
      <c r="D170" s="1"/>
      <c r="E170" s="83" t="s">
        <v>2311</v>
      </c>
    </row>
    <row r="171" spans="4:5" x14ac:dyDescent="0.2">
      <c r="D171" s="1"/>
      <c r="E171" s="83" t="s">
        <v>2312</v>
      </c>
    </row>
    <row r="172" spans="4:5" x14ac:dyDescent="0.2">
      <c r="D172" s="1"/>
      <c r="E172" s="83" t="s">
        <v>2313</v>
      </c>
    </row>
    <row r="173" spans="4:5" x14ac:dyDescent="0.2">
      <c r="D173" s="1"/>
      <c r="E173" s="83" t="s">
        <v>2314</v>
      </c>
    </row>
    <row r="174" spans="4:5" x14ac:dyDescent="0.2">
      <c r="D174" s="1"/>
      <c r="E174" s="83" t="s">
        <v>2315</v>
      </c>
    </row>
    <row r="175" spans="4:5" x14ac:dyDescent="0.2">
      <c r="D175" s="1"/>
      <c r="E175" s="83" t="s">
        <v>2316</v>
      </c>
    </row>
    <row r="176" spans="4:5" x14ac:dyDescent="0.2">
      <c r="D176" s="1"/>
      <c r="E176" s="83" t="s">
        <v>2317</v>
      </c>
    </row>
    <row r="177" spans="2:5" x14ac:dyDescent="0.2">
      <c r="D177" s="1"/>
      <c r="E177" s="83" t="s">
        <v>2318</v>
      </c>
    </row>
    <row r="178" spans="2:5" x14ac:dyDescent="0.2">
      <c r="D178" s="1"/>
      <c r="E178" s="83" t="s">
        <v>2319</v>
      </c>
    </row>
    <row r="179" spans="2:5" ht="38.25" x14ac:dyDescent="0.2">
      <c r="B179" s="1" t="s">
        <v>2236</v>
      </c>
      <c r="C179" s="26">
        <v>42773</v>
      </c>
      <c r="D179" s="1" t="s">
        <v>911</v>
      </c>
      <c r="E179" s="93" t="s">
        <v>2296</v>
      </c>
    </row>
    <row r="180" spans="2:5" x14ac:dyDescent="0.2">
      <c r="D180" s="1"/>
      <c r="E180" s="83" t="s">
        <v>1904</v>
      </c>
    </row>
    <row r="181" spans="2:5" x14ac:dyDescent="0.2">
      <c r="B181" s="1" t="s">
        <v>2236</v>
      </c>
      <c r="C181" s="26">
        <v>42773</v>
      </c>
      <c r="D181" s="1" t="s">
        <v>599</v>
      </c>
      <c r="E181" s="93" t="s">
        <v>2297</v>
      </c>
    </row>
    <row r="182" spans="2:5" x14ac:dyDescent="0.2">
      <c r="B182" s="1" t="s">
        <v>2236</v>
      </c>
      <c r="C182" s="26">
        <v>42774</v>
      </c>
      <c r="D182" s="1" t="s">
        <v>599</v>
      </c>
      <c r="E182" s="93" t="s">
        <v>2295</v>
      </c>
    </row>
    <row r="183" spans="2:5" ht="25.5" x14ac:dyDescent="0.2">
      <c r="B183" s="1" t="s">
        <v>2236</v>
      </c>
      <c r="C183" s="26">
        <v>42782</v>
      </c>
      <c r="D183" s="1" t="s">
        <v>596</v>
      </c>
      <c r="E183" s="93" t="s">
        <v>2289</v>
      </c>
    </row>
    <row r="184" spans="2:5" ht="25.5" x14ac:dyDescent="0.2">
      <c r="B184" s="1" t="s">
        <v>2236</v>
      </c>
      <c r="C184" s="26">
        <v>42782</v>
      </c>
      <c r="D184" s="1" t="s">
        <v>596</v>
      </c>
      <c r="E184" s="93" t="s">
        <v>2290</v>
      </c>
    </row>
    <row r="185" spans="2:5" ht="25.5" x14ac:dyDescent="0.2">
      <c r="B185" s="1" t="s">
        <v>2236</v>
      </c>
      <c r="C185" s="26">
        <v>42782</v>
      </c>
      <c r="D185" s="1" t="s">
        <v>596</v>
      </c>
      <c r="E185" s="93" t="s">
        <v>2291</v>
      </c>
    </row>
    <row r="186" spans="2:5" ht="25.5" x14ac:dyDescent="0.2">
      <c r="B186" s="1" t="s">
        <v>2236</v>
      </c>
      <c r="C186" s="26">
        <v>42782</v>
      </c>
      <c r="D186" s="1" t="s">
        <v>596</v>
      </c>
      <c r="E186" s="93" t="s">
        <v>2292</v>
      </c>
    </row>
    <row r="187" spans="2:5" ht="25.5" x14ac:dyDescent="0.2">
      <c r="B187" s="1" t="s">
        <v>2236</v>
      </c>
      <c r="C187" s="26">
        <v>42782</v>
      </c>
      <c r="D187" s="1"/>
      <c r="E187" s="93" t="s">
        <v>2293</v>
      </c>
    </row>
    <row r="188" spans="2:5" ht="25.5" x14ac:dyDescent="0.2">
      <c r="D188" s="1"/>
      <c r="E188" s="83" t="s">
        <v>2294</v>
      </c>
    </row>
    <row r="189" spans="2:5" ht="25.5" x14ac:dyDescent="0.2">
      <c r="B189" s="1" t="s">
        <v>2236</v>
      </c>
      <c r="C189" s="26">
        <v>42787</v>
      </c>
      <c r="D189" s="1" t="s">
        <v>2173</v>
      </c>
      <c r="E189" s="93" t="s">
        <v>2288</v>
      </c>
    </row>
    <row r="190" spans="2:5" ht="25.5" x14ac:dyDescent="0.2">
      <c r="B190" s="1" t="s">
        <v>2236</v>
      </c>
      <c r="C190" s="26">
        <v>42793</v>
      </c>
      <c r="D190" s="1"/>
      <c r="E190" s="93" t="s">
        <v>2287</v>
      </c>
    </row>
    <row r="191" spans="2:5" ht="25.5" x14ac:dyDescent="0.2">
      <c r="B191" s="1" t="s">
        <v>2236</v>
      </c>
      <c r="C191" s="26">
        <v>42801</v>
      </c>
      <c r="D191" s="1" t="s">
        <v>1139</v>
      </c>
      <c r="E191" s="93" t="s">
        <v>2282</v>
      </c>
    </row>
    <row r="192" spans="2:5" x14ac:dyDescent="0.2">
      <c r="D192" s="1"/>
      <c r="E192" s="83" t="s">
        <v>1904</v>
      </c>
    </row>
    <row r="193" spans="2:5" ht="25.5" x14ac:dyDescent="0.2">
      <c r="B193" s="1" t="s">
        <v>2236</v>
      </c>
      <c r="C193" s="26">
        <v>42801</v>
      </c>
      <c r="D193" s="1" t="s">
        <v>911</v>
      </c>
      <c r="E193" s="93" t="s">
        <v>2283</v>
      </c>
    </row>
    <row r="194" spans="2:5" x14ac:dyDescent="0.2">
      <c r="D194" s="1"/>
      <c r="E194" s="83" t="s">
        <v>1904</v>
      </c>
    </row>
    <row r="195" spans="2:5" ht="25.5" x14ac:dyDescent="0.2">
      <c r="B195" s="1" t="s">
        <v>2236</v>
      </c>
      <c r="C195" s="26">
        <v>42801</v>
      </c>
      <c r="D195" s="1" t="s">
        <v>911</v>
      </c>
      <c r="E195" s="93" t="s">
        <v>2284</v>
      </c>
    </row>
    <row r="196" spans="2:5" x14ac:dyDescent="0.2">
      <c r="D196" s="1"/>
      <c r="E196" s="83" t="s">
        <v>1904</v>
      </c>
    </row>
    <row r="197" spans="2:5" ht="25.5" x14ac:dyDescent="0.2">
      <c r="B197" s="1" t="s">
        <v>2236</v>
      </c>
      <c r="C197" s="26">
        <v>42801</v>
      </c>
      <c r="D197" s="1" t="s">
        <v>598</v>
      </c>
      <c r="E197" s="93" t="s">
        <v>2285</v>
      </c>
    </row>
    <row r="198" spans="2:5" x14ac:dyDescent="0.2">
      <c r="D198" s="1"/>
      <c r="E198" s="83" t="s">
        <v>1904</v>
      </c>
    </row>
    <row r="199" spans="2:5" ht="25.5" x14ac:dyDescent="0.2">
      <c r="B199" s="1" t="s">
        <v>2236</v>
      </c>
      <c r="C199" s="26">
        <v>42801</v>
      </c>
      <c r="D199" s="1" t="s">
        <v>598</v>
      </c>
      <c r="E199" s="93" t="s">
        <v>2286</v>
      </c>
    </row>
    <row r="200" spans="2:5" x14ac:dyDescent="0.2">
      <c r="D200" s="1"/>
      <c r="E200" s="83" t="s">
        <v>1904</v>
      </c>
    </row>
    <row r="201" spans="2:5" x14ac:dyDescent="0.2">
      <c r="B201" s="1" t="s">
        <v>2236</v>
      </c>
      <c r="C201" s="26">
        <v>42808</v>
      </c>
      <c r="D201" s="1"/>
      <c r="E201" s="93" t="s">
        <v>2281</v>
      </c>
    </row>
    <row r="202" spans="2:5" ht="25.5" x14ac:dyDescent="0.2">
      <c r="B202" s="1" t="s">
        <v>2236</v>
      </c>
      <c r="C202" s="26">
        <v>42822</v>
      </c>
      <c r="D202" s="1" t="s">
        <v>596</v>
      </c>
      <c r="E202" s="93" t="s">
        <v>2279</v>
      </c>
    </row>
    <row r="203" spans="2:5" ht="25.5" x14ac:dyDescent="0.2">
      <c r="B203" s="1" t="s">
        <v>2236</v>
      </c>
      <c r="C203" s="26">
        <v>42822</v>
      </c>
      <c r="D203" s="1" t="s">
        <v>911</v>
      </c>
      <c r="E203" s="93" t="s">
        <v>2280</v>
      </c>
    </row>
    <row r="204" spans="2:5" x14ac:dyDescent="0.2">
      <c r="D204" s="1"/>
      <c r="E204" s="83" t="s">
        <v>1904</v>
      </c>
    </row>
    <row r="205" spans="2:5" ht="25.5" x14ac:dyDescent="0.2">
      <c r="B205" s="1" t="s">
        <v>2236</v>
      </c>
      <c r="C205" s="26">
        <v>42831</v>
      </c>
      <c r="D205" s="1" t="s">
        <v>1139</v>
      </c>
      <c r="E205" s="93" t="s">
        <v>2254</v>
      </c>
    </row>
    <row r="206" spans="2:5" ht="25.5" x14ac:dyDescent="0.2">
      <c r="D206" s="1"/>
      <c r="E206" s="83" t="s">
        <v>2255</v>
      </c>
    </row>
    <row r="207" spans="2:5" x14ac:dyDescent="0.2">
      <c r="D207" s="1"/>
      <c r="E207" s="83" t="s">
        <v>2256</v>
      </c>
    </row>
    <row r="208" spans="2:5" ht="25.5" x14ac:dyDescent="0.2">
      <c r="D208" s="1"/>
      <c r="E208" s="83" t="s">
        <v>2257</v>
      </c>
    </row>
    <row r="209" spans="2:5" ht="38.25" x14ac:dyDescent="0.2">
      <c r="D209" s="1"/>
      <c r="E209" s="83" t="s">
        <v>2258</v>
      </c>
    </row>
    <row r="210" spans="2:5" x14ac:dyDescent="0.2">
      <c r="D210" s="1"/>
      <c r="E210" s="83" t="s">
        <v>1904</v>
      </c>
    </row>
    <row r="211" spans="2:5" ht="25.5" x14ac:dyDescent="0.2">
      <c r="B211" s="1" t="s">
        <v>2236</v>
      </c>
      <c r="C211" s="26">
        <v>42831</v>
      </c>
      <c r="D211" s="1" t="s">
        <v>2483</v>
      </c>
      <c r="E211" s="93" t="s">
        <v>2259</v>
      </c>
    </row>
    <row r="212" spans="2:5" ht="25.5" x14ac:dyDescent="0.2">
      <c r="B212" s="1" t="s">
        <v>2236</v>
      </c>
      <c r="C212" s="26">
        <v>42831</v>
      </c>
      <c r="D212" s="1" t="s">
        <v>2483</v>
      </c>
      <c r="E212" s="93" t="s">
        <v>2260</v>
      </c>
    </row>
    <row r="213" spans="2:5" ht="25.5" x14ac:dyDescent="0.2">
      <c r="B213" s="1" t="s">
        <v>2236</v>
      </c>
      <c r="C213" s="26">
        <v>42831</v>
      </c>
      <c r="D213" s="1" t="s">
        <v>911</v>
      </c>
      <c r="E213" s="93" t="s">
        <v>2261</v>
      </c>
    </row>
    <row r="214" spans="2:5" x14ac:dyDescent="0.2">
      <c r="D214" s="1"/>
      <c r="E214" s="83" t="s">
        <v>1904</v>
      </c>
    </row>
    <row r="215" spans="2:5" ht="25.5" x14ac:dyDescent="0.2">
      <c r="B215" s="1" t="s">
        <v>2236</v>
      </c>
      <c r="C215" s="26">
        <v>42831</v>
      </c>
      <c r="D215" s="1" t="s">
        <v>911</v>
      </c>
      <c r="E215" s="93" t="s">
        <v>2262</v>
      </c>
    </row>
    <row r="216" spans="2:5" ht="51" x14ac:dyDescent="0.2">
      <c r="D216" s="1"/>
      <c r="E216" s="83" t="s">
        <v>2263</v>
      </c>
    </row>
    <row r="217" spans="2:5" x14ac:dyDescent="0.2">
      <c r="D217" s="1"/>
      <c r="E217" s="83" t="s">
        <v>2264</v>
      </c>
    </row>
    <row r="218" spans="2:5" x14ac:dyDescent="0.2">
      <c r="D218" s="1"/>
      <c r="E218" s="83" t="s">
        <v>2265</v>
      </c>
    </row>
    <row r="219" spans="2:5" x14ac:dyDescent="0.2">
      <c r="D219" s="1"/>
      <c r="E219" s="83" t="s">
        <v>2266</v>
      </c>
    </row>
    <row r="220" spans="2:5" x14ac:dyDescent="0.2">
      <c r="D220" s="1"/>
      <c r="E220" s="83" t="s">
        <v>2267</v>
      </c>
    </row>
    <row r="221" spans="2:5" x14ac:dyDescent="0.2">
      <c r="D221" s="1"/>
      <c r="E221" s="83" t="s">
        <v>2268</v>
      </c>
    </row>
    <row r="222" spans="2:5" x14ac:dyDescent="0.2">
      <c r="D222" s="1"/>
      <c r="E222" s="83" t="s">
        <v>2269</v>
      </c>
    </row>
    <row r="223" spans="2:5" x14ac:dyDescent="0.2">
      <c r="D223" s="1"/>
      <c r="E223" s="83" t="s">
        <v>2270</v>
      </c>
    </row>
    <row r="224" spans="2:5" x14ac:dyDescent="0.2">
      <c r="D224" s="1"/>
      <c r="E224" s="83" t="s">
        <v>2271</v>
      </c>
    </row>
    <row r="225" spans="2:5" ht="25.5" x14ac:dyDescent="0.2">
      <c r="D225" s="1"/>
      <c r="E225" s="83" t="s">
        <v>2272</v>
      </c>
    </row>
    <row r="226" spans="2:5" x14ac:dyDescent="0.2">
      <c r="D226" s="1"/>
      <c r="E226" s="83" t="s">
        <v>2273</v>
      </c>
    </row>
    <row r="227" spans="2:5" x14ac:dyDescent="0.2">
      <c r="D227" s="1"/>
      <c r="E227" s="83" t="s">
        <v>2274</v>
      </c>
    </row>
    <row r="228" spans="2:5" x14ac:dyDescent="0.2">
      <c r="D228" s="1"/>
      <c r="E228" s="83" t="s">
        <v>1904</v>
      </c>
    </row>
    <row r="229" spans="2:5" ht="25.5" x14ac:dyDescent="0.2">
      <c r="B229" s="1" t="s">
        <v>2236</v>
      </c>
      <c r="C229" s="26">
        <v>42831</v>
      </c>
      <c r="D229" s="1" t="s">
        <v>911</v>
      </c>
      <c r="E229" s="93" t="s">
        <v>2275</v>
      </c>
    </row>
    <row r="230" spans="2:5" x14ac:dyDescent="0.2">
      <c r="D230" s="1"/>
      <c r="E230" s="83" t="s">
        <v>1904</v>
      </c>
    </row>
    <row r="231" spans="2:5" x14ac:dyDescent="0.2">
      <c r="D231" s="1"/>
      <c r="E231" s="83" t="s">
        <v>2276</v>
      </c>
    </row>
    <row r="232" spans="2:5" ht="25.5" x14ac:dyDescent="0.2">
      <c r="B232" s="1" t="s">
        <v>2236</v>
      </c>
      <c r="C232" s="26">
        <v>42831</v>
      </c>
      <c r="D232" s="1" t="s">
        <v>598</v>
      </c>
      <c r="E232" s="93" t="s">
        <v>2277</v>
      </c>
    </row>
    <row r="233" spans="2:5" x14ac:dyDescent="0.2">
      <c r="D233" s="1"/>
      <c r="E233" s="83" t="s">
        <v>1904</v>
      </c>
    </row>
    <row r="234" spans="2:5" ht="25.5" x14ac:dyDescent="0.2">
      <c r="B234" s="1" t="s">
        <v>2236</v>
      </c>
      <c r="C234" s="26">
        <v>42831</v>
      </c>
      <c r="D234" s="1" t="s">
        <v>1137</v>
      </c>
      <c r="E234" s="93" t="s">
        <v>2278</v>
      </c>
    </row>
    <row r="235" spans="2:5" x14ac:dyDescent="0.2">
      <c r="D235" s="1"/>
      <c r="E235" s="83" t="s">
        <v>1904</v>
      </c>
    </row>
    <row r="236" spans="2:5" ht="25.5" x14ac:dyDescent="0.2">
      <c r="B236" s="1" t="s">
        <v>2236</v>
      </c>
      <c r="C236" s="26">
        <v>42836</v>
      </c>
      <c r="D236" s="1" t="s">
        <v>598</v>
      </c>
      <c r="E236" s="93" t="s">
        <v>2253</v>
      </c>
    </row>
    <row r="237" spans="2:5" x14ac:dyDescent="0.2">
      <c r="D237" s="1"/>
      <c r="E237" s="83" t="s">
        <v>1904</v>
      </c>
    </row>
    <row r="238" spans="2:5" x14ac:dyDescent="0.2">
      <c r="B238" s="1" t="s">
        <v>2236</v>
      </c>
      <c r="C238" s="26">
        <v>42843</v>
      </c>
      <c r="D238" s="1"/>
      <c r="E238" s="93" t="s">
        <v>2252</v>
      </c>
    </row>
    <row r="239" spans="2:5" x14ac:dyDescent="0.2">
      <c r="B239" s="1" t="s">
        <v>2236</v>
      </c>
      <c r="C239" s="26">
        <v>42846</v>
      </c>
      <c r="D239" s="1"/>
      <c r="E239" s="93" t="s">
        <v>2251</v>
      </c>
    </row>
    <row r="240" spans="2:5" ht="25.5" x14ac:dyDescent="0.2">
      <c r="B240" s="1" t="s">
        <v>2236</v>
      </c>
      <c r="C240" s="26">
        <v>42852</v>
      </c>
      <c r="D240" s="1" t="s">
        <v>598</v>
      </c>
      <c r="E240" s="93" t="s">
        <v>2237</v>
      </c>
    </row>
    <row r="241" spans="2:5" x14ac:dyDescent="0.2">
      <c r="D241" s="1"/>
      <c r="E241" s="83" t="s">
        <v>1904</v>
      </c>
    </row>
    <row r="242" spans="2:5" ht="25.5" x14ac:dyDescent="0.2">
      <c r="B242" s="1" t="s">
        <v>2236</v>
      </c>
      <c r="C242" s="26">
        <v>42852</v>
      </c>
      <c r="D242" s="1" t="s">
        <v>596</v>
      </c>
      <c r="E242" s="93" t="s">
        <v>2238</v>
      </c>
    </row>
    <row r="243" spans="2:5" ht="25.5" x14ac:dyDescent="0.2">
      <c r="D243" s="1"/>
      <c r="E243" s="83" t="s">
        <v>2239</v>
      </c>
    </row>
    <row r="244" spans="2:5" ht="25.5" x14ac:dyDescent="0.2">
      <c r="D244" s="1"/>
      <c r="E244" s="83" t="s">
        <v>2240</v>
      </c>
    </row>
    <row r="245" spans="2:5" ht="25.5" x14ac:dyDescent="0.2">
      <c r="D245" s="1"/>
      <c r="E245" s="83" t="s">
        <v>2241</v>
      </c>
    </row>
    <row r="246" spans="2:5" ht="25.5" x14ac:dyDescent="0.2">
      <c r="D246" s="1"/>
      <c r="E246" s="83" t="s">
        <v>2242</v>
      </c>
    </row>
    <row r="247" spans="2:5" x14ac:dyDescent="0.2">
      <c r="D247" s="1"/>
      <c r="E247" s="83" t="s">
        <v>2243</v>
      </c>
    </row>
    <row r="248" spans="2:5" ht="25.5" x14ac:dyDescent="0.2">
      <c r="D248" s="1"/>
      <c r="E248" s="83" t="s">
        <v>2244</v>
      </c>
    </row>
    <row r="249" spans="2:5" x14ac:dyDescent="0.2">
      <c r="D249" s="1"/>
      <c r="E249" s="83" t="s">
        <v>2245</v>
      </c>
    </row>
    <row r="250" spans="2:5" ht="25.5" x14ac:dyDescent="0.2">
      <c r="D250" s="1"/>
      <c r="E250" s="83" t="s">
        <v>2246</v>
      </c>
    </row>
    <row r="251" spans="2:5" ht="38.25" x14ac:dyDescent="0.2">
      <c r="B251" s="1" t="s">
        <v>2236</v>
      </c>
      <c r="C251" s="26">
        <v>42852</v>
      </c>
      <c r="D251" s="1" t="s">
        <v>1139</v>
      </c>
      <c r="E251" s="93" t="s">
        <v>2247</v>
      </c>
    </row>
    <row r="252" spans="2:5" x14ac:dyDescent="0.2">
      <c r="D252" s="1"/>
      <c r="E252" s="83" t="s">
        <v>1904</v>
      </c>
    </row>
    <row r="253" spans="2:5" ht="25.5" x14ac:dyDescent="0.2">
      <c r="B253" s="1" t="s">
        <v>2236</v>
      </c>
      <c r="C253" s="26">
        <v>42852</v>
      </c>
      <c r="D253" s="1" t="s">
        <v>911</v>
      </c>
      <c r="E253" s="93" t="s">
        <v>2248</v>
      </c>
    </row>
    <row r="254" spans="2:5" x14ac:dyDescent="0.2">
      <c r="D254" s="1"/>
      <c r="E254" s="83" t="s">
        <v>1904</v>
      </c>
    </row>
    <row r="255" spans="2:5" ht="25.5" x14ac:dyDescent="0.2">
      <c r="B255" s="1" t="s">
        <v>2236</v>
      </c>
      <c r="C255" s="26">
        <v>42852</v>
      </c>
      <c r="D255" s="1" t="s">
        <v>1137</v>
      </c>
      <c r="E255" s="93" t="s">
        <v>2249</v>
      </c>
    </row>
    <row r="256" spans="2:5" x14ac:dyDescent="0.2">
      <c r="D256" s="1"/>
      <c r="E256" s="83" t="s">
        <v>1904</v>
      </c>
    </row>
    <row r="257" spans="1:6" x14ac:dyDescent="0.2">
      <c r="B257" s="1" t="s">
        <v>2236</v>
      </c>
      <c r="C257" s="26">
        <v>42852</v>
      </c>
      <c r="D257" s="1" t="s">
        <v>599</v>
      </c>
      <c r="E257" s="93" t="s">
        <v>2250</v>
      </c>
    </row>
    <row r="259" spans="1:6" x14ac:dyDescent="0.2">
      <c r="A259" s="20" t="s">
        <v>2567</v>
      </c>
      <c r="B259" s="21"/>
      <c r="C259" s="22"/>
      <c r="D259" s="23"/>
      <c r="E259" s="23"/>
      <c r="F259" s="24"/>
    </row>
    <row r="260" spans="1:6" x14ac:dyDescent="0.2">
      <c r="B260" s="1" t="s">
        <v>2568</v>
      </c>
      <c r="C260" s="26">
        <v>43220</v>
      </c>
      <c r="D260" s="93" t="s">
        <v>599</v>
      </c>
      <c r="E260" s="1" t="s">
        <v>2571</v>
      </c>
    </row>
    <row r="261" spans="1:6" x14ac:dyDescent="0.2">
      <c r="C261" s="26">
        <v>43220</v>
      </c>
      <c r="D261" s="93" t="s">
        <v>596</v>
      </c>
      <c r="E261" s="1" t="s">
        <v>2572</v>
      </c>
    </row>
    <row r="262" spans="1:6" x14ac:dyDescent="0.2">
      <c r="C262" s="26"/>
      <c r="E262" s="1" t="s">
        <v>2573</v>
      </c>
    </row>
    <row r="263" spans="1:6" x14ac:dyDescent="0.2">
      <c r="C263" s="26">
        <v>43222</v>
      </c>
      <c r="D263" s="93" t="s">
        <v>599</v>
      </c>
      <c r="E263" s="1" t="s">
        <v>1816</v>
      </c>
    </row>
    <row r="264" spans="1:6" x14ac:dyDescent="0.2">
      <c r="C264" s="26">
        <v>43228</v>
      </c>
      <c r="D264" s="93" t="s">
        <v>598</v>
      </c>
      <c r="E264" s="1" t="s">
        <v>2570</v>
      </c>
    </row>
    <row r="265" spans="1:6" x14ac:dyDescent="0.2">
      <c r="C265" s="26">
        <v>43229</v>
      </c>
      <c r="D265" s="93" t="s">
        <v>599</v>
      </c>
      <c r="E265" s="1" t="s">
        <v>2525</v>
      </c>
    </row>
    <row r="266" spans="1:6" x14ac:dyDescent="0.2">
      <c r="C266" s="26">
        <v>43292</v>
      </c>
      <c r="D266" s="93" t="s">
        <v>2574</v>
      </c>
      <c r="E266" s="1" t="s">
        <v>2569</v>
      </c>
    </row>
    <row r="267" spans="1:6" x14ac:dyDescent="0.2">
      <c r="C267" s="26">
        <v>43293</v>
      </c>
      <c r="D267" s="93" t="s">
        <v>911</v>
      </c>
      <c r="E267" s="1" t="s">
        <v>1888</v>
      </c>
    </row>
    <row r="268" spans="1:6" x14ac:dyDescent="0.2">
      <c r="C268" s="26">
        <v>43293</v>
      </c>
      <c r="D268" s="93" t="s">
        <v>598</v>
      </c>
      <c r="E268" s="1" t="s">
        <v>1813</v>
      </c>
    </row>
    <row r="269" spans="1:6" x14ac:dyDescent="0.2">
      <c r="C269" s="26">
        <v>43301</v>
      </c>
      <c r="D269" s="93" t="s">
        <v>911</v>
      </c>
      <c r="E269" s="1" t="s">
        <v>2212</v>
      </c>
    </row>
    <row r="270" spans="1:6" x14ac:dyDescent="0.2">
      <c r="C270" s="26">
        <v>43307</v>
      </c>
      <c r="D270" s="93" t="s">
        <v>598</v>
      </c>
      <c r="E270" s="1" t="s">
        <v>2211</v>
      </c>
    </row>
    <row r="271" spans="1:6" x14ac:dyDescent="0.2">
      <c r="C271" s="26">
        <v>43308</v>
      </c>
      <c r="D271" s="93" t="s">
        <v>596</v>
      </c>
      <c r="E271" s="1" t="s">
        <v>2552</v>
      </c>
    </row>
    <row r="272" spans="1:6" x14ac:dyDescent="0.2">
      <c r="C272" s="26">
        <v>43315</v>
      </c>
      <c r="D272" s="93" t="s">
        <v>599</v>
      </c>
      <c r="E272" s="1" t="s">
        <v>2208</v>
      </c>
    </row>
    <row r="273" spans="1:6" x14ac:dyDescent="0.2">
      <c r="D273" s="1"/>
      <c r="E273" s="1"/>
    </row>
    <row r="274" spans="1:6" x14ac:dyDescent="0.2">
      <c r="D274" s="1"/>
      <c r="E274" s="1"/>
    </row>
    <row r="275" spans="1:6" x14ac:dyDescent="0.2">
      <c r="A275" s="20" t="s">
        <v>2754</v>
      </c>
      <c r="B275" s="21"/>
      <c r="C275" s="22"/>
      <c r="D275" s="23"/>
      <c r="E275" s="23"/>
      <c r="F275" s="24"/>
    </row>
    <row r="276" spans="1:6" x14ac:dyDescent="0.2">
      <c r="B276" s="1" t="s">
        <v>2755</v>
      </c>
      <c r="C276" s="26">
        <v>43585</v>
      </c>
      <c r="D276" s="93" t="s">
        <v>596</v>
      </c>
      <c r="E276" s="1" t="s">
        <v>2743</v>
      </c>
    </row>
    <row r="277" spans="1:6" x14ac:dyDescent="0.2">
      <c r="B277" s="1" t="s">
        <v>2755</v>
      </c>
      <c r="D277" s="111" t="s">
        <v>596</v>
      </c>
      <c r="E277" s="1" t="s">
        <v>2744</v>
      </c>
    </row>
    <row r="278" spans="1:6" x14ac:dyDescent="0.2">
      <c r="B278" s="1" t="s">
        <v>2755</v>
      </c>
      <c r="D278" s="111" t="s">
        <v>596</v>
      </c>
      <c r="E278" s="1" t="s">
        <v>2745</v>
      </c>
    </row>
    <row r="279" spans="1:6" x14ac:dyDescent="0.2">
      <c r="B279" s="1" t="s">
        <v>2755</v>
      </c>
      <c r="D279" s="111" t="s">
        <v>596</v>
      </c>
      <c r="E279" s="1" t="s">
        <v>2746</v>
      </c>
    </row>
    <row r="280" spans="1:6" x14ac:dyDescent="0.2">
      <c r="B280" s="1" t="s">
        <v>2755</v>
      </c>
      <c r="D280" s="111" t="s">
        <v>596</v>
      </c>
      <c r="E280" s="1" t="s">
        <v>2747</v>
      </c>
    </row>
    <row r="281" spans="1:6" x14ac:dyDescent="0.2">
      <c r="B281" s="1" t="s">
        <v>2755</v>
      </c>
      <c r="D281" s="111" t="s">
        <v>596</v>
      </c>
      <c r="E281" s="1" t="s">
        <v>2748</v>
      </c>
    </row>
    <row r="282" spans="1:6" x14ac:dyDescent="0.2">
      <c r="B282" s="1" t="s">
        <v>2755</v>
      </c>
      <c r="D282" s="111" t="s">
        <v>596</v>
      </c>
      <c r="E282" s="1" t="s">
        <v>2749</v>
      </c>
    </row>
    <row r="283" spans="1:6" x14ac:dyDescent="0.2">
      <c r="B283" s="1" t="s">
        <v>2755</v>
      </c>
      <c r="D283" s="111" t="s">
        <v>596</v>
      </c>
      <c r="E283" s="1" t="s">
        <v>2750</v>
      </c>
    </row>
    <row r="284" spans="1:6" x14ac:dyDescent="0.2">
      <c r="B284" s="1" t="s">
        <v>2755</v>
      </c>
      <c r="D284" s="111" t="s">
        <v>596</v>
      </c>
      <c r="E284" s="1" t="s">
        <v>2751</v>
      </c>
    </row>
    <row r="285" spans="1:6" x14ac:dyDescent="0.2">
      <c r="B285" s="1" t="s">
        <v>2755</v>
      </c>
      <c r="D285" s="111"/>
      <c r="E285" s="1"/>
    </row>
    <row r="286" spans="1:6" x14ac:dyDescent="0.2">
      <c r="B286" s="1" t="s">
        <v>2755</v>
      </c>
      <c r="D286" s="111"/>
      <c r="E286" s="1" t="s">
        <v>2752</v>
      </c>
    </row>
    <row r="287" spans="1:6" x14ac:dyDescent="0.2">
      <c r="B287" s="1" t="s">
        <v>2755</v>
      </c>
      <c r="D287" s="111" t="s">
        <v>596</v>
      </c>
      <c r="E287" s="1" t="s">
        <v>2753</v>
      </c>
    </row>
    <row r="288" spans="1:6" x14ac:dyDescent="0.2">
      <c r="B288" s="1" t="s">
        <v>2755</v>
      </c>
      <c r="C288" s="26">
        <v>43585</v>
      </c>
      <c r="D288" s="93" t="s">
        <v>599</v>
      </c>
      <c r="E288" s="1" t="s">
        <v>2742</v>
      </c>
    </row>
    <row r="289" spans="2:5" x14ac:dyDescent="0.2">
      <c r="B289" s="1" t="s">
        <v>2755</v>
      </c>
      <c r="C289" s="26">
        <v>43587</v>
      </c>
      <c r="D289" s="93" t="s">
        <v>598</v>
      </c>
      <c r="E289" s="1" t="s">
        <v>2570</v>
      </c>
    </row>
    <row r="290" spans="2:5" x14ac:dyDescent="0.2">
      <c r="B290" s="1" t="s">
        <v>2755</v>
      </c>
      <c r="C290" s="26">
        <v>43588</v>
      </c>
      <c r="D290" s="111" t="s">
        <v>599</v>
      </c>
      <c r="E290" s="1" t="s">
        <v>2741</v>
      </c>
    </row>
    <row r="291" spans="2:5" x14ac:dyDescent="0.2">
      <c r="E291" s="1"/>
    </row>
    <row r="292" spans="2:5" x14ac:dyDescent="0.2">
      <c r="E292" s="1"/>
    </row>
    <row r="293" spans="2:5" x14ac:dyDescent="0.2">
      <c r="E293" s="1"/>
    </row>
    <row r="294" spans="2:5" x14ac:dyDescent="0.2">
      <c r="E294" s="1"/>
    </row>
    <row r="295" spans="2:5" x14ac:dyDescent="0.2">
      <c r="E295" s="1"/>
    </row>
    <row r="296" spans="2:5" x14ac:dyDescent="0.2">
      <c r="E296" s="1"/>
    </row>
    <row r="297" spans="2:5" x14ac:dyDescent="0.2">
      <c r="E297" s="1"/>
    </row>
    <row r="298" spans="2:5" x14ac:dyDescent="0.2">
      <c r="D298" s="1"/>
      <c r="E298" s="1"/>
    </row>
    <row r="299" spans="2:5" x14ac:dyDescent="0.2">
      <c r="D299" s="1"/>
      <c r="E299" s="1"/>
    </row>
    <row r="300" spans="2:5" x14ac:dyDescent="0.2">
      <c r="D300" s="1"/>
      <c r="E300" s="1"/>
    </row>
    <row r="301" spans="2:5" x14ac:dyDescent="0.2">
      <c r="D301" s="1"/>
      <c r="E301" s="1"/>
    </row>
    <row r="302" spans="2:5" x14ac:dyDescent="0.2">
      <c r="D302" s="1"/>
      <c r="E302" s="1"/>
    </row>
    <row r="303" spans="2:5" x14ac:dyDescent="0.2">
      <c r="E303" s="1"/>
    </row>
    <row r="304" spans="2:5" x14ac:dyDescent="0.2">
      <c r="E304" s="1"/>
    </row>
    <row r="305" spans="4:5" x14ac:dyDescent="0.2">
      <c r="E305" s="1"/>
    </row>
    <row r="306" spans="4:5" x14ac:dyDescent="0.2">
      <c r="E306" s="1"/>
    </row>
    <row r="307" spans="4:5" x14ac:dyDescent="0.2">
      <c r="E307" s="1"/>
    </row>
    <row r="308" spans="4:5" x14ac:dyDescent="0.2">
      <c r="E308" s="1"/>
    </row>
    <row r="309" spans="4:5" x14ac:dyDescent="0.2">
      <c r="E309" s="1"/>
    </row>
    <row r="310" spans="4:5" x14ac:dyDescent="0.2">
      <c r="E310" s="1"/>
    </row>
    <row r="311" spans="4:5" x14ac:dyDescent="0.2">
      <c r="E311" s="1"/>
    </row>
    <row r="312" spans="4:5" x14ac:dyDescent="0.2">
      <c r="E312" s="1"/>
    </row>
    <row r="313" spans="4:5" x14ac:dyDescent="0.2">
      <c r="E313" s="1"/>
    </row>
    <row r="314" spans="4:5" x14ac:dyDescent="0.2">
      <c r="E314" s="1"/>
    </row>
    <row r="315" spans="4:5" x14ac:dyDescent="0.2">
      <c r="E315" s="1"/>
    </row>
    <row r="316" spans="4:5" x14ac:dyDescent="0.2">
      <c r="E316" s="1"/>
    </row>
    <row r="317" spans="4:5" x14ac:dyDescent="0.2">
      <c r="E317" s="1"/>
    </row>
    <row r="318" spans="4:5" x14ac:dyDescent="0.2">
      <c r="D318" s="1"/>
      <c r="E318" s="1"/>
    </row>
    <row r="319" spans="4:5" x14ac:dyDescent="0.2">
      <c r="D319" s="1"/>
      <c r="E319" s="1"/>
    </row>
    <row r="320" spans="4:5" x14ac:dyDescent="0.2">
      <c r="D320" s="1"/>
      <c r="E320" s="1"/>
    </row>
    <row r="321" spans="4:5" x14ac:dyDescent="0.2">
      <c r="D321" s="1"/>
      <c r="E321" s="1"/>
    </row>
    <row r="322" spans="4:5" x14ac:dyDescent="0.2">
      <c r="D322" s="1"/>
      <c r="E322" s="1"/>
    </row>
    <row r="323" spans="4:5" x14ac:dyDescent="0.2">
      <c r="D323" s="1"/>
      <c r="E323" s="1"/>
    </row>
    <row r="324" spans="4:5" x14ac:dyDescent="0.2">
      <c r="D324" s="1"/>
      <c r="E324" s="1"/>
    </row>
    <row r="325" spans="4:5" x14ac:dyDescent="0.2">
      <c r="D325" s="1"/>
      <c r="E325" s="1"/>
    </row>
    <row r="326" spans="4:5" x14ac:dyDescent="0.2">
      <c r="D326" s="1"/>
      <c r="E326" s="1"/>
    </row>
    <row r="327" spans="4:5" x14ac:dyDescent="0.2">
      <c r="D327" s="1"/>
      <c r="E327" s="1"/>
    </row>
    <row r="328" spans="4:5" x14ac:dyDescent="0.2">
      <c r="D328" s="1"/>
      <c r="E328" s="1"/>
    </row>
    <row r="329" spans="4:5" x14ac:dyDescent="0.2">
      <c r="D329" s="1"/>
      <c r="E329" s="1"/>
    </row>
    <row r="330" spans="4:5" x14ac:dyDescent="0.2">
      <c r="D330" s="1"/>
      <c r="E330" s="1"/>
    </row>
    <row r="331" spans="4:5" x14ac:dyDescent="0.2">
      <c r="D331" s="1"/>
      <c r="E331" s="1"/>
    </row>
    <row r="332" spans="4:5" x14ac:dyDescent="0.2">
      <c r="D332" s="1"/>
      <c r="E332" s="1"/>
    </row>
    <row r="333" spans="4:5" x14ac:dyDescent="0.2">
      <c r="D333" s="1"/>
      <c r="E333" s="1"/>
    </row>
    <row r="334" spans="4:5" x14ac:dyDescent="0.2">
      <c r="D334" s="1"/>
      <c r="E334" s="1"/>
    </row>
    <row r="335" spans="4:5" x14ac:dyDescent="0.2">
      <c r="D335" s="1"/>
      <c r="E335" s="1"/>
    </row>
    <row r="336" spans="4:5" x14ac:dyDescent="0.2">
      <c r="D336" s="1"/>
      <c r="E336" s="1"/>
    </row>
    <row r="337" spans="4:5" x14ac:dyDescent="0.2">
      <c r="D337" s="1"/>
      <c r="E337" s="1"/>
    </row>
    <row r="338" spans="4:5" x14ac:dyDescent="0.2">
      <c r="D338" s="1"/>
      <c r="E338" s="1"/>
    </row>
    <row r="339" spans="4:5" x14ac:dyDescent="0.2">
      <c r="D339" s="1"/>
      <c r="E339" s="1"/>
    </row>
    <row r="340" spans="4:5" x14ac:dyDescent="0.2">
      <c r="D340" s="1"/>
      <c r="E340" s="1"/>
    </row>
    <row r="341" spans="4:5" x14ac:dyDescent="0.2">
      <c r="D341" s="1"/>
      <c r="E341" s="1"/>
    </row>
    <row r="342" spans="4:5" x14ac:dyDescent="0.2">
      <c r="D342" s="1"/>
      <c r="E342" s="1"/>
    </row>
    <row r="343" spans="4:5" x14ac:dyDescent="0.2">
      <c r="D343" s="1"/>
      <c r="E343" s="1"/>
    </row>
    <row r="344" spans="4:5" x14ac:dyDescent="0.2">
      <c r="D344" s="1"/>
      <c r="E344" s="1"/>
    </row>
    <row r="345" spans="4:5" x14ac:dyDescent="0.2">
      <c r="D345" s="1"/>
      <c r="E345" s="1"/>
    </row>
    <row r="346" spans="4:5" x14ac:dyDescent="0.2">
      <c r="D346" s="1"/>
      <c r="E346" s="1"/>
    </row>
    <row r="347" spans="4:5" x14ac:dyDescent="0.2">
      <c r="D347" s="1"/>
      <c r="E347" s="1"/>
    </row>
    <row r="348" spans="4:5" x14ac:dyDescent="0.2">
      <c r="D348" s="1"/>
      <c r="E348" s="1"/>
    </row>
    <row r="349" spans="4:5" x14ac:dyDescent="0.2">
      <c r="D349" s="1"/>
      <c r="E349" s="1"/>
    </row>
    <row r="350" spans="4:5" x14ac:dyDescent="0.2">
      <c r="D350" s="1"/>
      <c r="E350" s="1"/>
    </row>
    <row r="351" spans="4:5" x14ac:dyDescent="0.2">
      <c r="D351" s="1"/>
      <c r="E351" s="1"/>
    </row>
    <row r="352" spans="4:5" x14ac:dyDescent="0.2">
      <c r="D352" s="1"/>
      <c r="E352" s="1"/>
    </row>
    <row r="353" spans="4:5" x14ac:dyDescent="0.2">
      <c r="D353" s="1"/>
      <c r="E353" s="1"/>
    </row>
    <row r="354" spans="4:5" x14ac:dyDescent="0.2">
      <c r="D354" s="1"/>
      <c r="E354" s="1"/>
    </row>
    <row r="355" spans="4:5" x14ac:dyDescent="0.2">
      <c r="D355" s="1"/>
      <c r="E355" s="1"/>
    </row>
    <row r="356" spans="4:5" x14ac:dyDescent="0.2">
      <c r="D356" s="1"/>
      <c r="E356" s="1"/>
    </row>
    <row r="357" spans="4:5" x14ac:dyDescent="0.2">
      <c r="D357" s="1"/>
      <c r="E357" s="1"/>
    </row>
    <row r="358" spans="4:5" x14ac:dyDescent="0.2">
      <c r="D358" s="1"/>
      <c r="E358" s="1"/>
    </row>
    <row r="359" spans="4:5" x14ac:dyDescent="0.2">
      <c r="D359" s="1"/>
      <c r="E359" s="1"/>
    </row>
    <row r="360" spans="4:5" x14ac:dyDescent="0.2">
      <c r="D360" s="1"/>
      <c r="E360" s="1"/>
    </row>
    <row r="361" spans="4:5" x14ac:dyDescent="0.2">
      <c r="D361" s="1"/>
      <c r="E361" s="1"/>
    </row>
    <row r="362" spans="4:5" x14ac:dyDescent="0.2">
      <c r="D362" s="1"/>
      <c r="E362" s="1"/>
    </row>
    <row r="363" spans="4:5" x14ac:dyDescent="0.2">
      <c r="D363" s="1"/>
      <c r="E363" s="1"/>
    </row>
    <row r="364" spans="4:5" x14ac:dyDescent="0.2">
      <c r="D364" s="1"/>
      <c r="E364" s="1"/>
    </row>
    <row r="365" spans="4:5" x14ac:dyDescent="0.2">
      <c r="D365" s="1"/>
      <c r="E365" s="1"/>
    </row>
    <row r="366" spans="4:5" x14ac:dyDescent="0.2">
      <c r="D366" s="1"/>
      <c r="E366" s="1"/>
    </row>
    <row r="367" spans="4:5" x14ac:dyDescent="0.2">
      <c r="D367" s="1"/>
      <c r="E367" s="1"/>
    </row>
    <row r="368" spans="4:5" x14ac:dyDescent="0.2">
      <c r="D368" s="1"/>
      <c r="E368" s="1"/>
    </row>
    <row r="369" spans="4:5" x14ac:dyDescent="0.2">
      <c r="D369" s="1"/>
      <c r="E369" s="1"/>
    </row>
    <row r="370" spans="4:5" x14ac:dyDescent="0.2">
      <c r="D370" s="1"/>
      <c r="E370" s="1"/>
    </row>
    <row r="371" spans="4:5" x14ac:dyDescent="0.2">
      <c r="D371" s="1"/>
      <c r="E371" s="1"/>
    </row>
    <row r="372" spans="4:5" x14ac:dyDescent="0.2">
      <c r="D372" s="1"/>
      <c r="E372" s="1"/>
    </row>
    <row r="373" spans="4:5" x14ac:dyDescent="0.2">
      <c r="D373" s="1"/>
      <c r="E373" s="1"/>
    </row>
    <row r="374" spans="4:5" x14ac:dyDescent="0.2">
      <c r="D374" s="1"/>
      <c r="E374" s="1"/>
    </row>
    <row r="375" spans="4:5" x14ac:dyDescent="0.2">
      <c r="D375" s="1"/>
      <c r="E375" s="1"/>
    </row>
    <row r="376" spans="4:5" x14ac:dyDescent="0.2">
      <c r="D376" s="1"/>
      <c r="E376" s="1"/>
    </row>
    <row r="377" spans="4:5" x14ac:dyDescent="0.2">
      <c r="D377" s="1"/>
      <c r="E377" s="1"/>
    </row>
    <row r="378" spans="4:5" x14ac:dyDescent="0.2">
      <c r="D378" s="1"/>
      <c r="E378" s="1"/>
    </row>
    <row r="379" spans="4:5" x14ac:dyDescent="0.2">
      <c r="D379" s="1"/>
      <c r="E379" s="1"/>
    </row>
    <row r="380" spans="4:5" x14ac:dyDescent="0.2">
      <c r="D380" s="1"/>
      <c r="E380" s="1"/>
    </row>
    <row r="381" spans="4:5" x14ac:dyDescent="0.2">
      <c r="D381" s="1"/>
      <c r="E381" s="1"/>
    </row>
    <row r="382" spans="4:5" x14ac:dyDescent="0.2">
      <c r="D382" s="1"/>
      <c r="E382" s="1"/>
    </row>
    <row r="383" spans="4:5" x14ac:dyDescent="0.2">
      <c r="D383" s="1"/>
      <c r="E383" s="1"/>
    </row>
    <row r="384" spans="4:5" x14ac:dyDescent="0.2">
      <c r="D384" s="1"/>
      <c r="E384" s="1"/>
    </row>
    <row r="385" spans="4:5" x14ac:dyDescent="0.2">
      <c r="D385" s="1"/>
      <c r="E385" s="1"/>
    </row>
    <row r="386" spans="4:5" x14ac:dyDescent="0.2">
      <c r="D386" s="1"/>
      <c r="E386" s="1"/>
    </row>
    <row r="387" spans="4:5" x14ac:dyDescent="0.2">
      <c r="D387" s="1"/>
      <c r="E387" s="1"/>
    </row>
    <row r="388" spans="4:5" x14ac:dyDescent="0.2">
      <c r="D388" s="1"/>
      <c r="E388" s="1"/>
    </row>
    <row r="389" spans="4:5" x14ac:dyDescent="0.2">
      <c r="D389" s="1"/>
      <c r="E389" s="1"/>
    </row>
    <row r="390" spans="4:5" x14ac:dyDescent="0.2">
      <c r="D390" s="1"/>
      <c r="E390" s="1"/>
    </row>
    <row r="391" spans="4:5" x14ac:dyDescent="0.2">
      <c r="D391" s="1"/>
      <c r="E391" s="1"/>
    </row>
    <row r="392" spans="4:5" x14ac:dyDescent="0.2">
      <c r="D392" s="1"/>
      <c r="E392" s="1"/>
    </row>
    <row r="393" spans="4:5" x14ac:dyDescent="0.2">
      <c r="D393" s="1"/>
      <c r="E393" s="1"/>
    </row>
    <row r="394" spans="4:5" x14ac:dyDescent="0.2">
      <c r="D394" s="1"/>
      <c r="E394" s="1"/>
    </row>
    <row r="395" spans="4:5" x14ac:dyDescent="0.2">
      <c r="D395" s="1"/>
      <c r="E395" s="1"/>
    </row>
    <row r="396" spans="4:5" x14ac:dyDescent="0.2">
      <c r="D396" s="1"/>
      <c r="E396" s="1"/>
    </row>
    <row r="397" spans="4:5" x14ac:dyDescent="0.2">
      <c r="D397" s="1"/>
      <c r="E397" s="1"/>
    </row>
    <row r="398" spans="4:5" x14ac:dyDescent="0.2">
      <c r="D398" s="1"/>
      <c r="E398" s="1"/>
    </row>
    <row r="399" spans="4:5" x14ac:dyDescent="0.2">
      <c r="D399" s="1"/>
      <c r="E399" s="1"/>
    </row>
    <row r="400" spans="4:5" x14ac:dyDescent="0.2">
      <c r="D400" s="1"/>
      <c r="E400" s="1"/>
    </row>
    <row r="401" spans="4:5" x14ac:dyDescent="0.2">
      <c r="D401" s="1"/>
      <c r="E401" s="1"/>
    </row>
    <row r="402" spans="4:5" x14ac:dyDescent="0.2">
      <c r="D402" s="1"/>
      <c r="E402" s="1"/>
    </row>
    <row r="403" spans="4:5" x14ac:dyDescent="0.2">
      <c r="D403" s="1"/>
      <c r="E403" s="1"/>
    </row>
    <row r="404" spans="4:5" x14ac:dyDescent="0.2">
      <c r="D404" s="1"/>
      <c r="E404" s="1"/>
    </row>
    <row r="405" spans="4:5" x14ac:dyDescent="0.2">
      <c r="D405" s="1"/>
      <c r="E405" s="1"/>
    </row>
    <row r="406" spans="4:5" x14ac:dyDescent="0.2">
      <c r="D406" s="1"/>
      <c r="E406" s="1"/>
    </row>
    <row r="407" spans="4:5" x14ac:dyDescent="0.2">
      <c r="D407" s="1"/>
      <c r="E407" s="1"/>
    </row>
    <row r="408" spans="4:5" x14ac:dyDescent="0.2">
      <c r="D408" s="1"/>
      <c r="E408" s="1"/>
    </row>
    <row r="409" spans="4:5" x14ac:dyDescent="0.2">
      <c r="D409" s="1"/>
      <c r="E409" s="1"/>
    </row>
    <row r="410" spans="4:5" x14ac:dyDescent="0.2">
      <c r="D410" s="1"/>
      <c r="E410" s="1"/>
    </row>
    <row r="411" spans="4:5" x14ac:dyDescent="0.2">
      <c r="D411" s="1"/>
      <c r="E411" s="1"/>
    </row>
    <row r="412" spans="4:5" x14ac:dyDescent="0.2">
      <c r="D412" s="1"/>
      <c r="E412" s="1"/>
    </row>
    <row r="413" spans="4:5" x14ac:dyDescent="0.2">
      <c r="D413" s="1"/>
      <c r="E413" s="1"/>
    </row>
    <row r="414" spans="4:5" x14ac:dyDescent="0.2">
      <c r="D414" s="1"/>
      <c r="E414" s="1"/>
    </row>
    <row r="415" spans="4:5" x14ac:dyDescent="0.2">
      <c r="D415" s="1"/>
      <c r="E415" s="1"/>
    </row>
    <row r="416" spans="4:5" x14ac:dyDescent="0.2">
      <c r="D416" s="1"/>
      <c r="E416" s="1"/>
    </row>
    <row r="417" spans="4:5" x14ac:dyDescent="0.2">
      <c r="D417" s="1"/>
      <c r="E417" s="1"/>
    </row>
    <row r="418" spans="4:5" x14ac:dyDescent="0.2">
      <c r="D418" s="1"/>
      <c r="E418" s="1"/>
    </row>
    <row r="419" spans="4:5" x14ac:dyDescent="0.2">
      <c r="D419" s="1"/>
      <c r="E419" s="1"/>
    </row>
    <row r="420" spans="4:5" x14ac:dyDescent="0.2">
      <c r="D420" s="1"/>
      <c r="E420" s="1"/>
    </row>
    <row r="421" spans="4:5" x14ac:dyDescent="0.2">
      <c r="D421" s="1"/>
      <c r="E421" s="1"/>
    </row>
    <row r="422" spans="4:5" x14ac:dyDescent="0.2">
      <c r="D422" s="1"/>
      <c r="E422" s="1"/>
    </row>
    <row r="423" spans="4:5" x14ac:dyDescent="0.2">
      <c r="D423" s="1"/>
      <c r="E423" s="1"/>
    </row>
    <row r="424" spans="4:5" x14ac:dyDescent="0.2">
      <c r="D424" s="1"/>
      <c r="E424" s="1"/>
    </row>
    <row r="425" spans="4:5" x14ac:dyDescent="0.2">
      <c r="D425" s="1"/>
      <c r="E425" s="1"/>
    </row>
    <row r="426" spans="4:5" x14ac:dyDescent="0.2">
      <c r="D426" s="1"/>
      <c r="E426" s="1"/>
    </row>
    <row r="427" spans="4:5" x14ac:dyDescent="0.2">
      <c r="D427" s="1"/>
      <c r="E427" s="1"/>
    </row>
    <row r="428" spans="4:5" x14ac:dyDescent="0.2">
      <c r="D428" s="1"/>
      <c r="E428" s="1"/>
    </row>
    <row r="429" spans="4:5" x14ac:dyDescent="0.2">
      <c r="D429" s="1"/>
      <c r="E429" s="1"/>
    </row>
    <row r="430" spans="4:5" x14ac:dyDescent="0.2">
      <c r="D430" s="1"/>
      <c r="E430" s="1"/>
    </row>
    <row r="431" spans="4:5" x14ac:dyDescent="0.2">
      <c r="D431" s="1"/>
      <c r="E431" s="1"/>
    </row>
    <row r="432" spans="4:5" x14ac:dyDescent="0.2">
      <c r="D432" s="1"/>
      <c r="E432" s="1"/>
    </row>
    <row r="433" spans="4:5" x14ac:dyDescent="0.2">
      <c r="D433" s="1"/>
      <c r="E433" s="1"/>
    </row>
    <row r="434" spans="4:5" x14ac:dyDescent="0.2">
      <c r="D434" s="1"/>
      <c r="E434" s="1"/>
    </row>
    <row r="435" spans="4:5" x14ac:dyDescent="0.2">
      <c r="D435" s="1"/>
      <c r="E435" s="1"/>
    </row>
    <row r="436" spans="4:5" x14ac:dyDescent="0.2">
      <c r="D436" s="1"/>
      <c r="E436" s="1"/>
    </row>
    <row r="437" spans="4:5" x14ac:dyDescent="0.2">
      <c r="D437" s="1"/>
      <c r="E437" s="1"/>
    </row>
    <row r="438" spans="4:5" x14ac:dyDescent="0.2">
      <c r="D438" s="1"/>
      <c r="E438" s="1"/>
    </row>
    <row r="439" spans="4:5" x14ac:dyDescent="0.2">
      <c r="D439" s="1"/>
      <c r="E439" s="1"/>
    </row>
    <row r="440" spans="4:5" x14ac:dyDescent="0.2">
      <c r="D440" s="1"/>
      <c r="E440" s="1"/>
    </row>
    <row r="441" spans="4:5" x14ac:dyDescent="0.2">
      <c r="D441" s="1"/>
      <c r="E441" s="1"/>
    </row>
    <row r="442" spans="4:5" x14ac:dyDescent="0.2">
      <c r="D442" s="1"/>
      <c r="E442" s="1"/>
    </row>
    <row r="443" spans="4:5" x14ac:dyDescent="0.2">
      <c r="D443" s="1"/>
      <c r="E443" s="1"/>
    </row>
    <row r="444" spans="4:5" x14ac:dyDescent="0.2">
      <c r="D444" s="1"/>
      <c r="E444" s="1"/>
    </row>
    <row r="445" spans="4:5" x14ac:dyDescent="0.2">
      <c r="D445" s="1"/>
      <c r="E445" s="1"/>
    </row>
    <row r="446" spans="4:5" x14ac:dyDescent="0.2">
      <c r="D446" s="1"/>
      <c r="E446" s="1"/>
    </row>
    <row r="447" spans="4:5" x14ac:dyDescent="0.2">
      <c r="D447" s="1"/>
      <c r="E447" s="1"/>
    </row>
    <row r="448" spans="4:5" x14ac:dyDescent="0.2">
      <c r="D448" s="1"/>
      <c r="E448" s="1"/>
    </row>
    <row r="449" spans="4:5" x14ac:dyDescent="0.2">
      <c r="D449" s="1"/>
      <c r="E449" s="1"/>
    </row>
    <row r="450" spans="4:5" x14ac:dyDescent="0.2">
      <c r="D450" s="1"/>
      <c r="E450" s="1"/>
    </row>
    <row r="451" spans="4:5" x14ac:dyDescent="0.2">
      <c r="D451" s="1"/>
      <c r="E451" s="1"/>
    </row>
    <row r="452" spans="4:5" x14ac:dyDescent="0.2">
      <c r="D452" s="1"/>
      <c r="E452" s="1"/>
    </row>
    <row r="453" spans="4:5" x14ac:dyDescent="0.2">
      <c r="D453" s="1"/>
      <c r="E453" s="1"/>
    </row>
    <row r="454" spans="4:5" x14ac:dyDescent="0.2">
      <c r="D454" s="1"/>
      <c r="E454" s="1"/>
    </row>
    <row r="455" spans="4:5" x14ac:dyDescent="0.2">
      <c r="D455" s="1"/>
      <c r="E455" s="1"/>
    </row>
    <row r="456" spans="4:5" x14ac:dyDescent="0.2">
      <c r="D456" s="1"/>
      <c r="E456" s="1"/>
    </row>
    <row r="457" spans="4:5" x14ac:dyDescent="0.2">
      <c r="D457" s="1"/>
      <c r="E457" s="1"/>
    </row>
    <row r="458" spans="4:5" x14ac:dyDescent="0.2">
      <c r="D458" s="1"/>
      <c r="E458" s="1"/>
    </row>
    <row r="459" spans="4:5" x14ac:dyDescent="0.2">
      <c r="D459" s="1"/>
      <c r="E459" s="1"/>
    </row>
    <row r="460" spans="4:5" x14ac:dyDescent="0.2">
      <c r="D460" s="1"/>
      <c r="E460" s="1"/>
    </row>
    <row r="461" spans="4:5" x14ac:dyDescent="0.2">
      <c r="D461" s="1"/>
      <c r="E461" s="1"/>
    </row>
    <row r="462" spans="4:5" x14ac:dyDescent="0.2">
      <c r="D462" s="1"/>
      <c r="E462" s="1"/>
    </row>
    <row r="463" spans="4:5" x14ac:dyDescent="0.2">
      <c r="D463" s="1"/>
      <c r="E463" s="1"/>
    </row>
    <row r="464" spans="4:5" x14ac:dyDescent="0.2">
      <c r="D464" s="1"/>
      <c r="E464" s="1"/>
    </row>
    <row r="465" spans="4:5" x14ac:dyDescent="0.2">
      <c r="D465" s="1"/>
      <c r="E465" s="1"/>
    </row>
    <row r="466" spans="4:5" x14ac:dyDescent="0.2">
      <c r="D466" s="1"/>
      <c r="E466" s="1"/>
    </row>
    <row r="467" spans="4:5" x14ac:dyDescent="0.2">
      <c r="D467" s="1"/>
      <c r="E467" s="1"/>
    </row>
    <row r="468" spans="4:5" x14ac:dyDescent="0.2">
      <c r="D468" s="1"/>
      <c r="E468" s="1"/>
    </row>
    <row r="469" spans="4:5" x14ac:dyDescent="0.2">
      <c r="D469" s="1"/>
      <c r="E469" s="1"/>
    </row>
    <row r="470" spans="4:5" x14ac:dyDescent="0.2">
      <c r="D470" s="1"/>
      <c r="E470" s="1"/>
    </row>
    <row r="471" spans="4:5" x14ac:dyDescent="0.2">
      <c r="D471" s="1"/>
      <c r="E471" s="1"/>
    </row>
    <row r="472" spans="4:5" x14ac:dyDescent="0.2">
      <c r="D472" s="1"/>
      <c r="E472" s="1"/>
    </row>
    <row r="473" spans="4:5" x14ac:dyDescent="0.2">
      <c r="D473" s="1"/>
      <c r="E473" s="1"/>
    </row>
    <row r="474" spans="4:5" x14ac:dyDescent="0.2">
      <c r="D474" s="1"/>
      <c r="E474" s="1"/>
    </row>
    <row r="475" spans="4:5" x14ac:dyDescent="0.2">
      <c r="D475" s="1"/>
      <c r="E475" s="1"/>
    </row>
    <row r="476" spans="4:5" x14ac:dyDescent="0.2">
      <c r="D476" s="1"/>
      <c r="E476" s="1"/>
    </row>
    <row r="477" spans="4:5" x14ac:dyDescent="0.2">
      <c r="D477" s="1"/>
      <c r="E477" s="1"/>
    </row>
    <row r="478" spans="4:5" x14ac:dyDescent="0.2">
      <c r="D478" s="1"/>
      <c r="E478" s="1"/>
    </row>
    <row r="479" spans="4:5" x14ac:dyDescent="0.2">
      <c r="D479" s="1"/>
      <c r="E479" s="1"/>
    </row>
    <row r="480" spans="4:5" x14ac:dyDescent="0.2">
      <c r="D480" s="1"/>
      <c r="E480" s="1"/>
    </row>
    <row r="481" spans="4:5" x14ac:dyDescent="0.2">
      <c r="D481" s="1"/>
      <c r="E481" s="1"/>
    </row>
    <row r="482" spans="4:5" x14ac:dyDescent="0.2">
      <c r="D482" s="1"/>
      <c r="E482" s="1"/>
    </row>
    <row r="483" spans="4:5" x14ac:dyDescent="0.2">
      <c r="D483" s="1"/>
      <c r="E483" s="1"/>
    </row>
    <row r="484" spans="4:5" x14ac:dyDescent="0.2">
      <c r="D484" s="1"/>
      <c r="E484" s="1"/>
    </row>
    <row r="485" spans="4:5" x14ac:dyDescent="0.2">
      <c r="D485" s="1"/>
      <c r="E485" s="1"/>
    </row>
    <row r="486" spans="4:5" x14ac:dyDescent="0.2">
      <c r="D486" s="1"/>
      <c r="E486" s="1"/>
    </row>
    <row r="487" spans="4:5" x14ac:dyDescent="0.2">
      <c r="D487" s="1"/>
      <c r="E487" s="1"/>
    </row>
    <row r="488" spans="4:5" x14ac:dyDescent="0.2">
      <c r="D488" s="1"/>
      <c r="E488" s="1"/>
    </row>
    <row r="489" spans="4:5" x14ac:dyDescent="0.2">
      <c r="D489" s="1"/>
      <c r="E489" s="1"/>
    </row>
    <row r="490" spans="4:5" x14ac:dyDescent="0.2">
      <c r="D490" s="1"/>
      <c r="E490" s="1"/>
    </row>
    <row r="491" spans="4:5" x14ac:dyDescent="0.2">
      <c r="D491" s="1"/>
      <c r="E491" s="1"/>
    </row>
    <row r="492" spans="4:5" x14ac:dyDescent="0.2">
      <c r="D492" s="1"/>
      <c r="E492" s="1"/>
    </row>
    <row r="493" spans="4:5" x14ac:dyDescent="0.2">
      <c r="D493" s="1"/>
      <c r="E493" s="1"/>
    </row>
    <row r="494" spans="4:5" x14ac:dyDescent="0.2">
      <c r="D494" s="1"/>
      <c r="E494" s="1"/>
    </row>
    <row r="495" spans="4:5" x14ac:dyDescent="0.2">
      <c r="D495" s="1"/>
      <c r="E495" s="1"/>
    </row>
    <row r="496" spans="4:5" x14ac:dyDescent="0.2">
      <c r="D496" s="1"/>
      <c r="E496" s="1"/>
    </row>
    <row r="497" spans="4:5" x14ac:dyDescent="0.2">
      <c r="D497" s="1"/>
      <c r="E497" s="1"/>
    </row>
    <row r="498" spans="4:5" x14ac:dyDescent="0.2">
      <c r="D498" s="1"/>
      <c r="E498" s="1"/>
    </row>
    <row r="499" spans="4:5" x14ac:dyDescent="0.2">
      <c r="D499" s="1"/>
      <c r="E499" s="1"/>
    </row>
    <row r="500" spans="4:5" x14ac:dyDescent="0.2">
      <c r="D500" s="1"/>
      <c r="E500" s="1"/>
    </row>
    <row r="501" spans="4:5" x14ac:dyDescent="0.2">
      <c r="D501" s="1"/>
      <c r="E501" s="1"/>
    </row>
    <row r="502" spans="4:5" x14ac:dyDescent="0.2">
      <c r="D502" s="1"/>
      <c r="E502" s="1"/>
    </row>
    <row r="503" spans="4:5" x14ac:dyDescent="0.2">
      <c r="D503" s="1"/>
      <c r="E503" s="1"/>
    </row>
    <row r="504" spans="4:5" x14ac:dyDescent="0.2">
      <c r="D504" s="1"/>
      <c r="E504" s="1"/>
    </row>
    <row r="505" spans="4:5" x14ac:dyDescent="0.2">
      <c r="D505" s="1"/>
      <c r="E505" s="1"/>
    </row>
    <row r="506" spans="4:5" x14ac:dyDescent="0.2">
      <c r="D506" s="1"/>
      <c r="E506" s="1"/>
    </row>
    <row r="507" spans="4:5" x14ac:dyDescent="0.2">
      <c r="D507" s="1"/>
      <c r="E507" s="1"/>
    </row>
    <row r="508" spans="4:5" x14ac:dyDescent="0.2">
      <c r="D508" s="1"/>
      <c r="E508" s="1"/>
    </row>
    <row r="509" spans="4:5" x14ac:dyDescent="0.2">
      <c r="D509" s="1"/>
      <c r="E509" s="1"/>
    </row>
    <row r="510" spans="4:5" x14ac:dyDescent="0.2">
      <c r="D510" s="1"/>
      <c r="E510" s="1"/>
    </row>
    <row r="511" spans="4:5" x14ac:dyDescent="0.2">
      <c r="D511" s="1"/>
      <c r="E511" s="1"/>
    </row>
    <row r="512" spans="4:5" x14ac:dyDescent="0.2">
      <c r="D512" s="1"/>
      <c r="E512" s="1"/>
    </row>
    <row r="513" spans="4:5" x14ac:dyDescent="0.2">
      <c r="D513" s="1"/>
      <c r="E513" s="1"/>
    </row>
    <row r="514" spans="4:5" x14ac:dyDescent="0.2">
      <c r="D514" s="1"/>
      <c r="E514" s="1"/>
    </row>
  </sheetData>
  <sortState ref="C260:D272">
    <sortCondition ref="C260"/>
  </sortState>
  <printOptions headings="1" gridLines="1"/>
  <pageMargins left="0.5" right="0.5" top="0.59" bottom="0.5" header="0.25" footer="0.5"/>
  <pageSetup scale="62" fitToHeight="6" orientation="landscape" r:id="rId1"/>
  <headerFooter alignWithMargins="0">
    <oddHeader>&amp;C&amp;"Arial,Bold"&amp;14Rocky Mountain Power DSM Program History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50"/>
  <sheetViews>
    <sheetView view="pageBreakPreview" zoomScale="80" zoomScaleNormal="80" zoomScaleSheetLayoutView="80" workbookViewId="0">
      <pane ySplit="11" topLeftCell="A12" activePane="bottomLeft" state="frozen"/>
      <selection activeCell="B14" sqref="B14"/>
      <selection pane="bottomLeft" activeCell="A12" sqref="A12"/>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106" customWidth="1"/>
    <col min="5" max="5" width="41.140625" style="106"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2580</v>
      </c>
    </row>
    <row r="6" spans="1:6" x14ac:dyDescent="0.2">
      <c r="A6" s="16" t="s">
        <v>718</v>
      </c>
      <c r="B6" s="16"/>
      <c r="C6" s="16"/>
      <c r="D6" s="109" t="s">
        <v>1563</v>
      </c>
    </row>
    <row r="7" spans="1:6" x14ac:dyDescent="0.2">
      <c r="A7" s="16" t="s">
        <v>683</v>
      </c>
      <c r="B7" s="16"/>
      <c r="C7" s="16"/>
      <c r="D7" s="109" t="s">
        <v>1563</v>
      </c>
    </row>
    <row r="9" spans="1:6" x14ac:dyDescent="0.2">
      <c r="A9" s="16" t="s">
        <v>2576</v>
      </c>
    </row>
    <row r="10" spans="1:6" x14ac:dyDescent="0.2">
      <c r="A10" s="16"/>
    </row>
    <row r="11" spans="1:6" ht="38.25" x14ac:dyDescent="0.2">
      <c r="A11" s="18" t="s">
        <v>591</v>
      </c>
      <c r="B11" s="18" t="s">
        <v>592</v>
      </c>
      <c r="C11" s="18" t="s">
        <v>593</v>
      </c>
      <c r="D11" s="18" t="s">
        <v>97</v>
      </c>
      <c r="E11" s="18" t="s">
        <v>594</v>
      </c>
      <c r="F11" s="18" t="s">
        <v>1233</v>
      </c>
    </row>
    <row r="12" spans="1:6" x14ac:dyDescent="0.2">
      <c r="A12" s="19"/>
      <c r="B12" s="19"/>
      <c r="C12" s="19"/>
      <c r="D12" s="19"/>
      <c r="E12" s="19"/>
      <c r="F12" s="19"/>
    </row>
    <row r="13" spans="1:6" x14ac:dyDescent="0.2">
      <c r="A13" s="20" t="s">
        <v>681</v>
      </c>
      <c r="B13" s="21"/>
      <c r="C13" s="22"/>
      <c r="D13" s="23"/>
      <c r="E13" s="23"/>
      <c r="F13" s="24"/>
    </row>
    <row r="14" spans="1:6" x14ac:dyDescent="0.2">
      <c r="A14" s="16" t="s">
        <v>299</v>
      </c>
      <c r="C14" s="26"/>
    </row>
    <row r="15" spans="1:6" s="3" customFormat="1" x14ac:dyDescent="0.2">
      <c r="A15" s="1"/>
      <c r="B15" s="1"/>
      <c r="C15" s="1"/>
      <c r="D15" s="106"/>
      <c r="E15" s="106"/>
    </row>
    <row r="16" spans="1:6" s="3" customFormat="1" ht="25.5" x14ac:dyDescent="0.2">
      <c r="A16" s="1"/>
      <c r="B16" s="1" t="s">
        <v>300</v>
      </c>
      <c r="C16" s="26">
        <v>33744</v>
      </c>
      <c r="D16" s="106" t="s">
        <v>599</v>
      </c>
      <c r="E16" s="106" t="s">
        <v>301</v>
      </c>
      <c r="F16" s="3" t="s">
        <v>304</v>
      </c>
    </row>
    <row r="17" spans="1:6" s="3" customFormat="1" x14ac:dyDescent="0.2">
      <c r="A17" s="1"/>
      <c r="B17" s="1"/>
      <c r="C17" s="26">
        <v>33752</v>
      </c>
      <c r="D17" s="106" t="s">
        <v>599</v>
      </c>
      <c r="E17" s="106" t="s">
        <v>302</v>
      </c>
      <c r="F17" s="3" t="s">
        <v>305</v>
      </c>
    </row>
    <row r="18" spans="1:6" s="3" customFormat="1" x14ac:dyDescent="0.2">
      <c r="A18" s="1"/>
      <c r="B18" s="1"/>
      <c r="C18" s="26">
        <v>33763</v>
      </c>
      <c r="D18" s="106" t="s">
        <v>599</v>
      </c>
      <c r="E18" s="106" t="s">
        <v>729</v>
      </c>
      <c r="F18" s="3" t="s">
        <v>306</v>
      </c>
    </row>
    <row r="19" spans="1:6" s="3" customFormat="1" x14ac:dyDescent="0.2">
      <c r="A19" s="1"/>
      <c r="B19" s="1"/>
      <c r="C19" s="26">
        <v>33794</v>
      </c>
      <c r="D19" s="106" t="s">
        <v>599</v>
      </c>
      <c r="E19" s="106" t="s">
        <v>303</v>
      </c>
      <c r="F19" s="3" t="s">
        <v>307</v>
      </c>
    </row>
    <row r="20" spans="1:6" s="3" customFormat="1" x14ac:dyDescent="0.2">
      <c r="A20" s="1"/>
      <c r="B20" s="1"/>
      <c r="C20" s="1"/>
      <c r="D20" s="1"/>
      <c r="E20" s="1"/>
    </row>
    <row r="21" spans="1:6" s="3" customFormat="1" x14ac:dyDescent="0.2">
      <c r="A21" s="1"/>
      <c r="B21" s="1"/>
      <c r="C21" s="1"/>
      <c r="D21" s="1"/>
      <c r="E21" s="1"/>
    </row>
    <row r="22" spans="1:6" s="3" customFormat="1" x14ac:dyDescent="0.2">
      <c r="A22" s="1"/>
      <c r="B22" s="1"/>
      <c r="C22" s="1"/>
      <c r="D22" s="1"/>
      <c r="E22" s="1"/>
    </row>
    <row r="23" spans="1:6" s="3" customFormat="1" x14ac:dyDescent="0.2">
      <c r="A23" s="1"/>
      <c r="B23" s="1"/>
      <c r="C23" s="1"/>
      <c r="D23" s="1"/>
      <c r="E23" s="1"/>
    </row>
    <row r="24" spans="1:6" s="3" customFormat="1" x14ac:dyDescent="0.2">
      <c r="A24" s="1"/>
      <c r="B24" s="1"/>
      <c r="C24" s="1"/>
      <c r="D24" s="1"/>
      <c r="E24" s="1"/>
    </row>
    <row r="25" spans="1:6" s="3" customFormat="1" x14ac:dyDescent="0.2">
      <c r="A25" s="1"/>
      <c r="B25" s="1"/>
      <c r="C25" s="1"/>
      <c r="D25" s="1"/>
      <c r="E25" s="1"/>
    </row>
    <row r="26" spans="1:6" s="3" customFormat="1" x14ac:dyDescent="0.2">
      <c r="A26" s="1"/>
      <c r="B26" s="1"/>
      <c r="C26" s="1"/>
      <c r="D26" s="1"/>
      <c r="E26" s="1"/>
    </row>
    <row r="27" spans="1:6" s="3" customFormat="1" x14ac:dyDescent="0.2">
      <c r="A27" s="1"/>
      <c r="B27" s="1"/>
      <c r="C27" s="1"/>
      <c r="D27" s="1"/>
      <c r="E27" s="1"/>
    </row>
    <row r="28" spans="1:6" s="3" customFormat="1" x14ac:dyDescent="0.2">
      <c r="A28" s="1"/>
      <c r="B28" s="1"/>
      <c r="C28" s="1"/>
      <c r="D28" s="1"/>
      <c r="E28" s="1"/>
    </row>
    <row r="29" spans="1:6" s="3" customFormat="1" x14ac:dyDescent="0.2">
      <c r="A29" s="1"/>
      <c r="B29" s="1"/>
      <c r="C29" s="1"/>
      <c r="D29" s="1"/>
      <c r="E29" s="1"/>
    </row>
    <row r="30" spans="1:6" s="3" customFormat="1" x14ac:dyDescent="0.2">
      <c r="A30" s="1"/>
      <c r="B30" s="1"/>
      <c r="C30" s="1"/>
      <c r="D30" s="1"/>
      <c r="E30" s="1"/>
    </row>
    <row r="31" spans="1:6" s="3" customFormat="1" x14ac:dyDescent="0.2">
      <c r="A31" s="1"/>
      <c r="B31" s="1"/>
      <c r="C31" s="1"/>
      <c r="D31" s="1"/>
      <c r="E31" s="1"/>
    </row>
    <row r="32" spans="1:6" s="3" customFormat="1" x14ac:dyDescent="0.2">
      <c r="A32" s="1"/>
      <c r="B32" s="1"/>
      <c r="C32" s="1"/>
      <c r="D32" s="1"/>
      <c r="E32" s="1"/>
    </row>
    <row r="33" spans="1:5" s="3" customFormat="1" x14ac:dyDescent="0.2">
      <c r="A33" s="1"/>
      <c r="B33" s="1"/>
      <c r="C33" s="1"/>
      <c r="D33" s="1"/>
      <c r="E33" s="1"/>
    </row>
    <row r="34" spans="1:5" s="3" customFormat="1" x14ac:dyDescent="0.2">
      <c r="A34" s="1"/>
      <c r="B34" s="1"/>
      <c r="C34" s="1"/>
      <c r="D34" s="1"/>
      <c r="E34" s="1"/>
    </row>
    <row r="35" spans="1:5" s="3" customFormat="1" x14ac:dyDescent="0.2">
      <c r="A35" s="1"/>
      <c r="B35" s="1"/>
      <c r="C35" s="1"/>
      <c r="D35" s="1"/>
      <c r="E35" s="1"/>
    </row>
    <row r="36" spans="1:5" s="3" customFormat="1" x14ac:dyDescent="0.2">
      <c r="A36" s="1"/>
      <c r="B36" s="1"/>
      <c r="C36" s="1"/>
      <c r="D36" s="1"/>
      <c r="E36" s="1"/>
    </row>
    <row r="37" spans="1:5" s="3" customFormat="1" x14ac:dyDescent="0.2">
      <c r="A37" s="1"/>
      <c r="B37" s="1"/>
      <c r="C37" s="1"/>
      <c r="D37" s="1"/>
      <c r="E37" s="1"/>
    </row>
    <row r="38" spans="1:5" s="3" customFormat="1" x14ac:dyDescent="0.2">
      <c r="A38" s="1"/>
      <c r="B38" s="1"/>
      <c r="C38" s="1"/>
      <c r="D38" s="1"/>
      <c r="E38" s="1"/>
    </row>
    <row r="39" spans="1:5" s="3" customFormat="1" x14ac:dyDescent="0.2">
      <c r="A39" s="1"/>
      <c r="B39" s="1"/>
      <c r="C39" s="1"/>
      <c r="D39" s="1"/>
      <c r="E39" s="1"/>
    </row>
    <row r="40" spans="1:5" s="3" customFormat="1" x14ac:dyDescent="0.2">
      <c r="A40" s="1"/>
      <c r="B40" s="1"/>
      <c r="C40" s="1"/>
      <c r="D40" s="1"/>
      <c r="E40" s="1"/>
    </row>
    <row r="41" spans="1:5" s="3" customFormat="1" x14ac:dyDescent="0.2">
      <c r="A41" s="1"/>
      <c r="B41" s="1"/>
      <c r="C41" s="1"/>
      <c r="D41" s="1"/>
      <c r="E41" s="1"/>
    </row>
    <row r="42" spans="1:5" s="3" customFormat="1" x14ac:dyDescent="0.2">
      <c r="A42" s="1"/>
      <c r="B42" s="1"/>
      <c r="C42" s="1"/>
      <c r="D42" s="1"/>
      <c r="E42" s="1"/>
    </row>
    <row r="43" spans="1:5" s="3" customFormat="1" x14ac:dyDescent="0.2">
      <c r="A43" s="1"/>
      <c r="B43" s="1"/>
      <c r="C43" s="1"/>
      <c r="D43" s="1"/>
      <c r="E43" s="1"/>
    </row>
    <row r="44" spans="1:5" s="3" customFormat="1" x14ac:dyDescent="0.2">
      <c r="A44" s="1"/>
      <c r="B44" s="1"/>
      <c r="C44" s="1"/>
      <c r="D44" s="1"/>
      <c r="E44" s="1"/>
    </row>
    <row r="45" spans="1:5" s="3" customFormat="1" x14ac:dyDescent="0.2">
      <c r="A45" s="1"/>
      <c r="B45" s="1"/>
      <c r="C45" s="1"/>
      <c r="D45" s="1"/>
      <c r="E45" s="1"/>
    </row>
    <row r="46" spans="1:5" s="3" customFormat="1" x14ac:dyDescent="0.2">
      <c r="A46" s="1"/>
      <c r="B46" s="1"/>
      <c r="C46" s="1"/>
      <c r="D46" s="1"/>
      <c r="E46" s="1"/>
    </row>
    <row r="47" spans="1:5" s="3" customFormat="1" x14ac:dyDescent="0.2">
      <c r="A47" s="1"/>
      <c r="B47" s="1"/>
      <c r="C47" s="1"/>
      <c r="D47" s="1"/>
      <c r="E47" s="1"/>
    </row>
    <row r="48" spans="1:5" s="3" customFormat="1" x14ac:dyDescent="0.2">
      <c r="A48" s="1"/>
      <c r="B48" s="1"/>
      <c r="C48" s="1"/>
      <c r="D48" s="1"/>
      <c r="E48" s="1"/>
    </row>
    <row r="49" spans="1:5" s="3" customFormat="1" x14ac:dyDescent="0.2">
      <c r="A49" s="1"/>
      <c r="B49" s="1"/>
      <c r="C49" s="1"/>
      <c r="D49" s="1"/>
      <c r="E49" s="1"/>
    </row>
    <row r="50" spans="1:5" s="3" customFormat="1" x14ac:dyDescent="0.2">
      <c r="A50" s="1"/>
      <c r="B50" s="1"/>
      <c r="C50" s="1"/>
      <c r="D50" s="1"/>
      <c r="E50" s="1"/>
    </row>
    <row r="51" spans="1:5" s="3" customFormat="1" x14ac:dyDescent="0.2">
      <c r="A51" s="1"/>
      <c r="B51" s="1"/>
      <c r="C51" s="1"/>
      <c r="D51" s="1"/>
      <c r="E51" s="1"/>
    </row>
    <row r="52" spans="1:5" s="3" customFormat="1" x14ac:dyDescent="0.2">
      <c r="A52" s="1"/>
      <c r="B52" s="1"/>
      <c r="C52" s="1"/>
      <c r="D52" s="1"/>
      <c r="E52" s="1"/>
    </row>
    <row r="53" spans="1:5" s="3" customFormat="1" x14ac:dyDescent="0.2">
      <c r="A53" s="1"/>
      <c r="B53" s="1"/>
      <c r="C53" s="1"/>
      <c r="D53" s="1"/>
      <c r="E53" s="1"/>
    </row>
    <row r="54" spans="1:5" s="3" customFormat="1" x14ac:dyDescent="0.2">
      <c r="A54" s="1"/>
      <c r="B54" s="1"/>
      <c r="C54" s="1"/>
      <c r="D54" s="1"/>
      <c r="E54" s="1"/>
    </row>
    <row r="55" spans="1:5" s="3" customFormat="1" x14ac:dyDescent="0.2">
      <c r="A55" s="1"/>
      <c r="B55" s="1"/>
      <c r="C55" s="1"/>
      <c r="D55" s="1"/>
      <c r="E55" s="1"/>
    </row>
    <row r="56" spans="1:5" s="3" customFormat="1" x14ac:dyDescent="0.2">
      <c r="A56" s="1"/>
      <c r="B56" s="1"/>
      <c r="C56" s="1"/>
      <c r="D56" s="1"/>
      <c r="E56" s="1"/>
    </row>
    <row r="57" spans="1:5" s="3" customFormat="1" x14ac:dyDescent="0.2">
      <c r="A57" s="1"/>
      <c r="B57" s="1"/>
      <c r="C57" s="1"/>
      <c r="D57" s="1"/>
      <c r="E57" s="1"/>
    </row>
    <row r="58" spans="1:5" s="3" customFormat="1" x14ac:dyDescent="0.2">
      <c r="A58" s="1"/>
      <c r="B58" s="1"/>
      <c r="C58" s="1"/>
      <c r="D58" s="1"/>
      <c r="E58" s="1"/>
    </row>
    <row r="59" spans="1:5" s="3" customFormat="1" x14ac:dyDescent="0.2">
      <c r="A59" s="1"/>
      <c r="B59" s="1"/>
      <c r="C59" s="1"/>
      <c r="D59" s="1"/>
      <c r="E59" s="1"/>
    </row>
    <row r="60" spans="1:5" s="3" customFormat="1" x14ac:dyDescent="0.2">
      <c r="A60" s="1"/>
      <c r="B60" s="1"/>
      <c r="C60" s="1"/>
      <c r="D60" s="1"/>
      <c r="E60" s="1"/>
    </row>
    <row r="61" spans="1:5" s="3" customFormat="1" x14ac:dyDescent="0.2">
      <c r="A61" s="1"/>
      <c r="B61" s="1"/>
      <c r="C61" s="1"/>
      <c r="D61" s="1"/>
      <c r="E61" s="1"/>
    </row>
    <row r="62" spans="1:5" s="3" customFormat="1" x14ac:dyDescent="0.2">
      <c r="A62" s="1"/>
      <c r="B62" s="1"/>
      <c r="C62" s="1"/>
      <c r="D62" s="1"/>
      <c r="E62" s="1"/>
    </row>
    <row r="63" spans="1:5" s="3" customFormat="1" x14ac:dyDescent="0.2">
      <c r="A63" s="1"/>
      <c r="B63" s="1"/>
      <c r="C63" s="1"/>
      <c r="D63" s="1"/>
      <c r="E63" s="1"/>
    </row>
    <row r="64" spans="1:5" s="3" customFormat="1" x14ac:dyDescent="0.2">
      <c r="A64" s="1"/>
      <c r="B64" s="1"/>
      <c r="C64" s="1"/>
      <c r="D64" s="1"/>
      <c r="E64" s="1"/>
    </row>
    <row r="65" spans="1:5" s="3" customFormat="1" x14ac:dyDescent="0.2">
      <c r="A65" s="1"/>
      <c r="B65" s="1"/>
      <c r="C65" s="1"/>
      <c r="D65" s="1"/>
      <c r="E65" s="1"/>
    </row>
    <row r="66" spans="1:5" s="3" customFormat="1" x14ac:dyDescent="0.2">
      <c r="A66" s="1"/>
      <c r="B66" s="1"/>
      <c r="C66" s="1"/>
      <c r="D66" s="1"/>
      <c r="E66" s="1"/>
    </row>
    <row r="67" spans="1:5" s="3" customFormat="1" x14ac:dyDescent="0.2">
      <c r="A67" s="1"/>
      <c r="B67" s="1"/>
      <c r="C67" s="1"/>
      <c r="D67" s="1"/>
      <c r="E67" s="1"/>
    </row>
    <row r="68" spans="1:5" s="3" customFormat="1" x14ac:dyDescent="0.2">
      <c r="A68" s="1"/>
      <c r="B68" s="1"/>
      <c r="C68" s="1"/>
      <c r="D68" s="1"/>
      <c r="E68" s="1"/>
    </row>
    <row r="69" spans="1:5" s="3" customFormat="1" x14ac:dyDescent="0.2">
      <c r="A69" s="1"/>
      <c r="B69" s="1"/>
      <c r="C69" s="1"/>
      <c r="D69" s="1"/>
      <c r="E69" s="1"/>
    </row>
    <row r="70" spans="1:5" s="3" customFormat="1" x14ac:dyDescent="0.2">
      <c r="A70" s="1"/>
      <c r="B70" s="1"/>
      <c r="C70" s="1"/>
      <c r="D70" s="1"/>
      <c r="E70" s="1"/>
    </row>
    <row r="71" spans="1:5" s="3" customFormat="1" x14ac:dyDescent="0.2">
      <c r="A71" s="1"/>
      <c r="B71" s="1"/>
      <c r="C71" s="1"/>
      <c r="D71" s="1"/>
      <c r="E71" s="1"/>
    </row>
    <row r="72" spans="1:5" s="3" customFormat="1" x14ac:dyDescent="0.2">
      <c r="A72" s="1"/>
      <c r="B72" s="1"/>
      <c r="C72" s="1"/>
      <c r="D72" s="1"/>
      <c r="E72" s="1"/>
    </row>
    <row r="73" spans="1:5" s="3" customFormat="1" x14ac:dyDescent="0.2">
      <c r="A73" s="1"/>
      <c r="B73" s="1"/>
      <c r="C73" s="1"/>
      <c r="D73" s="1"/>
      <c r="E73" s="1"/>
    </row>
    <row r="74" spans="1:5" s="3" customFormat="1" x14ac:dyDescent="0.2">
      <c r="A74" s="1"/>
      <c r="B74" s="1"/>
      <c r="C74" s="1"/>
      <c r="D74" s="1"/>
      <c r="E74" s="1"/>
    </row>
    <row r="75" spans="1:5" s="3" customFormat="1" x14ac:dyDescent="0.2">
      <c r="A75" s="1"/>
      <c r="B75" s="1"/>
      <c r="C75" s="1"/>
      <c r="D75" s="1"/>
      <c r="E75" s="1"/>
    </row>
    <row r="76" spans="1:5" s="3" customFormat="1" x14ac:dyDescent="0.2">
      <c r="A76" s="1"/>
      <c r="B76" s="1"/>
      <c r="C76" s="1"/>
      <c r="D76" s="1"/>
      <c r="E76" s="1"/>
    </row>
    <row r="77" spans="1:5" s="3" customFormat="1" x14ac:dyDescent="0.2">
      <c r="A77" s="1"/>
      <c r="B77" s="1"/>
      <c r="C77" s="1"/>
      <c r="D77" s="1"/>
      <c r="E77" s="1"/>
    </row>
    <row r="78" spans="1:5" s="3" customFormat="1" x14ac:dyDescent="0.2">
      <c r="A78" s="1"/>
      <c r="B78" s="1"/>
      <c r="C78" s="1"/>
      <c r="D78" s="1"/>
      <c r="E78" s="1"/>
    </row>
    <row r="79" spans="1:5" s="3" customFormat="1" x14ac:dyDescent="0.2">
      <c r="A79" s="1"/>
      <c r="B79" s="1"/>
      <c r="C79" s="1"/>
      <c r="D79" s="1"/>
      <c r="E79" s="1"/>
    </row>
    <row r="80" spans="1:5" s="3" customFormat="1" x14ac:dyDescent="0.2">
      <c r="A80" s="1"/>
      <c r="B80" s="1"/>
      <c r="C80" s="1"/>
      <c r="D80" s="1"/>
      <c r="E80" s="1"/>
    </row>
    <row r="81" spans="1:5" s="3" customFormat="1" x14ac:dyDescent="0.2">
      <c r="A81" s="1"/>
      <c r="B81" s="1"/>
      <c r="C81" s="1"/>
      <c r="D81" s="1"/>
      <c r="E81" s="1"/>
    </row>
    <row r="82" spans="1:5" s="3" customFormat="1" x14ac:dyDescent="0.2">
      <c r="A82" s="1"/>
      <c r="B82" s="1"/>
      <c r="C82" s="1"/>
      <c r="D82" s="1"/>
      <c r="E82" s="1"/>
    </row>
    <row r="83" spans="1:5" s="3" customFormat="1" x14ac:dyDescent="0.2">
      <c r="A83" s="1"/>
      <c r="B83" s="1"/>
      <c r="C83" s="1"/>
      <c r="D83" s="1"/>
      <c r="E83" s="1"/>
    </row>
    <row r="84" spans="1:5" s="3" customFormat="1" x14ac:dyDescent="0.2">
      <c r="A84" s="1"/>
      <c r="B84" s="1"/>
      <c r="C84" s="1"/>
      <c r="D84" s="1"/>
      <c r="E84" s="1"/>
    </row>
    <row r="85" spans="1:5" s="3" customFormat="1" x14ac:dyDescent="0.2">
      <c r="A85" s="1"/>
      <c r="B85" s="1"/>
      <c r="C85" s="1"/>
      <c r="D85" s="1"/>
      <c r="E85" s="1"/>
    </row>
    <row r="86" spans="1:5" s="3" customFormat="1" x14ac:dyDescent="0.2">
      <c r="A86" s="1"/>
      <c r="B86" s="1"/>
      <c r="C86" s="1"/>
      <c r="D86" s="1"/>
      <c r="E86" s="1"/>
    </row>
    <row r="87" spans="1:5" s="3" customFormat="1" x14ac:dyDescent="0.2">
      <c r="A87" s="1"/>
      <c r="B87" s="1"/>
      <c r="C87" s="1"/>
      <c r="D87" s="1"/>
      <c r="E87" s="1"/>
    </row>
    <row r="88" spans="1:5" s="3" customFormat="1" x14ac:dyDescent="0.2">
      <c r="A88" s="1"/>
      <c r="B88" s="1"/>
      <c r="C88" s="1"/>
      <c r="D88" s="1"/>
      <c r="E88" s="1"/>
    </row>
    <row r="89" spans="1:5" s="3" customFormat="1" x14ac:dyDescent="0.2">
      <c r="A89" s="1"/>
      <c r="B89" s="1"/>
      <c r="C89" s="1"/>
      <c r="D89" s="1"/>
      <c r="E89" s="1"/>
    </row>
    <row r="90" spans="1:5" s="3" customFormat="1" x14ac:dyDescent="0.2">
      <c r="A90" s="1"/>
      <c r="B90" s="1"/>
      <c r="C90" s="1"/>
      <c r="D90" s="1"/>
      <c r="E90" s="1"/>
    </row>
    <row r="91" spans="1:5" s="3" customFormat="1" x14ac:dyDescent="0.2">
      <c r="A91" s="1"/>
      <c r="B91" s="1"/>
      <c r="C91" s="1"/>
      <c r="D91" s="1"/>
      <c r="E91" s="1"/>
    </row>
    <row r="92" spans="1:5" s="3" customFormat="1" x14ac:dyDescent="0.2">
      <c r="A92" s="1"/>
      <c r="B92" s="1"/>
      <c r="C92" s="1"/>
      <c r="D92" s="1"/>
      <c r="E92" s="1"/>
    </row>
    <row r="93" spans="1:5" s="3" customFormat="1" x14ac:dyDescent="0.2">
      <c r="A93" s="1"/>
      <c r="B93" s="1"/>
      <c r="C93" s="1"/>
      <c r="D93" s="1"/>
      <c r="E93" s="1"/>
    </row>
    <row r="94" spans="1:5" s="3" customFormat="1" x14ac:dyDescent="0.2">
      <c r="A94" s="1"/>
      <c r="B94" s="1"/>
      <c r="C94" s="1"/>
      <c r="D94" s="1"/>
      <c r="E94" s="1"/>
    </row>
    <row r="95" spans="1:5" s="3" customFormat="1" x14ac:dyDescent="0.2">
      <c r="A95" s="1"/>
      <c r="B95" s="1"/>
      <c r="C95" s="1"/>
      <c r="D95" s="1"/>
      <c r="E95" s="1"/>
    </row>
    <row r="96" spans="1:5" s="3" customFormat="1" x14ac:dyDescent="0.2">
      <c r="A96" s="1"/>
      <c r="B96" s="1"/>
      <c r="C96" s="1"/>
      <c r="D96" s="1"/>
      <c r="E96" s="1"/>
    </row>
    <row r="97" spans="1:5" s="3" customFormat="1" x14ac:dyDescent="0.2">
      <c r="A97" s="1"/>
      <c r="B97" s="1"/>
      <c r="C97" s="1"/>
      <c r="D97" s="1"/>
      <c r="E97" s="1"/>
    </row>
    <row r="98" spans="1:5" s="3" customFormat="1" x14ac:dyDescent="0.2">
      <c r="A98" s="1"/>
      <c r="B98" s="1"/>
      <c r="C98" s="1"/>
      <c r="D98" s="1"/>
      <c r="E98" s="1"/>
    </row>
    <row r="99" spans="1:5" s="3" customFormat="1" x14ac:dyDescent="0.2">
      <c r="A99" s="1"/>
      <c r="B99" s="1"/>
      <c r="C99" s="1"/>
      <c r="D99" s="1"/>
      <c r="E99" s="1"/>
    </row>
    <row r="100" spans="1:5" s="3" customFormat="1" x14ac:dyDescent="0.2">
      <c r="A100" s="1"/>
      <c r="B100" s="1"/>
      <c r="C100" s="1"/>
      <c r="D100" s="1"/>
      <c r="E100" s="1"/>
    </row>
    <row r="101" spans="1:5" s="3" customFormat="1" x14ac:dyDescent="0.2">
      <c r="A101" s="1"/>
      <c r="B101" s="1"/>
      <c r="C101" s="1"/>
      <c r="D101" s="1"/>
      <c r="E101" s="1"/>
    </row>
    <row r="102" spans="1:5" s="3" customFormat="1" x14ac:dyDescent="0.2">
      <c r="A102" s="1"/>
      <c r="B102" s="1"/>
      <c r="C102" s="1"/>
      <c r="D102" s="1"/>
      <c r="E102" s="1"/>
    </row>
    <row r="103" spans="1:5" s="3" customFormat="1" x14ac:dyDescent="0.2">
      <c r="A103" s="1"/>
      <c r="B103" s="1"/>
      <c r="C103" s="1"/>
      <c r="D103" s="1"/>
      <c r="E103" s="1"/>
    </row>
    <row r="104" spans="1:5" s="3" customFormat="1" x14ac:dyDescent="0.2">
      <c r="A104" s="1"/>
      <c r="B104" s="1"/>
      <c r="C104" s="1"/>
      <c r="D104" s="1"/>
      <c r="E104" s="1"/>
    </row>
    <row r="105" spans="1:5" s="3" customFormat="1" x14ac:dyDescent="0.2">
      <c r="A105" s="1"/>
      <c r="B105" s="1"/>
      <c r="C105" s="1"/>
      <c r="D105" s="1"/>
      <c r="E105" s="1"/>
    </row>
    <row r="106" spans="1:5" s="3" customFormat="1" x14ac:dyDescent="0.2">
      <c r="A106" s="1"/>
      <c r="B106" s="1"/>
      <c r="C106" s="1"/>
      <c r="D106" s="1"/>
      <c r="E106" s="1"/>
    </row>
    <row r="107" spans="1:5" s="3" customFormat="1" x14ac:dyDescent="0.2">
      <c r="A107" s="1"/>
      <c r="B107" s="1"/>
      <c r="C107" s="1"/>
      <c r="D107" s="1"/>
      <c r="E107" s="1"/>
    </row>
    <row r="108" spans="1:5" s="3" customFormat="1" x14ac:dyDescent="0.2">
      <c r="A108" s="1"/>
      <c r="B108" s="1"/>
      <c r="C108" s="1"/>
      <c r="D108" s="1"/>
      <c r="E108" s="1"/>
    </row>
    <row r="109" spans="1:5" s="3" customFormat="1" x14ac:dyDescent="0.2">
      <c r="A109" s="1"/>
      <c r="B109" s="1"/>
      <c r="C109" s="1"/>
      <c r="D109" s="1"/>
      <c r="E109" s="1"/>
    </row>
    <row r="110" spans="1:5" s="3" customFormat="1" x14ac:dyDescent="0.2">
      <c r="A110" s="1"/>
      <c r="B110" s="1"/>
      <c r="C110" s="1"/>
      <c r="D110" s="1"/>
      <c r="E110" s="1"/>
    </row>
    <row r="111" spans="1:5" s="3" customFormat="1" x14ac:dyDescent="0.2">
      <c r="A111" s="1"/>
      <c r="B111" s="1"/>
      <c r="C111" s="1"/>
      <c r="D111" s="1"/>
      <c r="E111" s="1"/>
    </row>
    <row r="112" spans="1:5" s="3" customFormat="1" x14ac:dyDescent="0.2">
      <c r="A112" s="1"/>
      <c r="B112" s="1"/>
      <c r="C112" s="1"/>
      <c r="D112" s="1"/>
      <c r="E112" s="1"/>
    </row>
    <row r="113" spans="1:5" s="3" customFormat="1" x14ac:dyDescent="0.2">
      <c r="A113" s="1"/>
      <c r="B113" s="1"/>
      <c r="C113" s="1"/>
      <c r="D113" s="1"/>
      <c r="E113" s="1"/>
    </row>
    <row r="114" spans="1:5" s="3" customFormat="1" x14ac:dyDescent="0.2">
      <c r="A114" s="1"/>
      <c r="B114" s="1"/>
      <c r="C114" s="1"/>
      <c r="D114" s="1"/>
      <c r="E114" s="1"/>
    </row>
    <row r="115" spans="1:5" s="3" customFormat="1" x14ac:dyDescent="0.2">
      <c r="A115" s="1"/>
      <c r="B115" s="1"/>
      <c r="C115" s="1"/>
      <c r="D115" s="1"/>
      <c r="E115" s="1"/>
    </row>
    <row r="116" spans="1:5" s="3" customFormat="1" x14ac:dyDescent="0.2">
      <c r="A116" s="1"/>
      <c r="B116" s="1"/>
      <c r="C116" s="1"/>
      <c r="D116" s="1"/>
      <c r="E116" s="1"/>
    </row>
    <row r="117" spans="1:5" s="3" customFormat="1" x14ac:dyDescent="0.2">
      <c r="A117" s="1"/>
      <c r="B117" s="1"/>
      <c r="C117" s="1"/>
      <c r="D117" s="1"/>
      <c r="E117" s="1"/>
    </row>
    <row r="118" spans="1:5" s="3" customFormat="1" x14ac:dyDescent="0.2">
      <c r="A118" s="1"/>
      <c r="B118" s="1"/>
      <c r="C118" s="1"/>
      <c r="D118" s="1"/>
      <c r="E118" s="1"/>
    </row>
    <row r="119" spans="1:5" s="3" customFormat="1" x14ac:dyDescent="0.2">
      <c r="A119" s="1"/>
      <c r="B119" s="1"/>
      <c r="C119" s="1"/>
      <c r="D119" s="1"/>
      <c r="E119" s="1"/>
    </row>
    <row r="120" spans="1:5" s="3" customFormat="1" x14ac:dyDescent="0.2">
      <c r="A120" s="1"/>
      <c r="B120" s="1"/>
      <c r="C120" s="1"/>
      <c r="D120" s="1"/>
      <c r="E120" s="1"/>
    </row>
    <row r="121" spans="1:5" s="3" customFormat="1" x14ac:dyDescent="0.2">
      <c r="A121" s="1"/>
      <c r="B121" s="1"/>
      <c r="C121" s="1"/>
      <c r="D121" s="1"/>
      <c r="E121" s="1"/>
    </row>
    <row r="122" spans="1:5" s="3" customFormat="1" x14ac:dyDescent="0.2">
      <c r="A122" s="1"/>
      <c r="B122" s="1"/>
      <c r="C122" s="1"/>
      <c r="D122" s="1"/>
      <c r="E122" s="1"/>
    </row>
    <row r="123" spans="1:5" s="3" customFormat="1" x14ac:dyDescent="0.2">
      <c r="A123" s="1"/>
      <c r="B123" s="1"/>
      <c r="C123" s="1"/>
      <c r="D123" s="1"/>
      <c r="E123" s="1"/>
    </row>
    <row r="124" spans="1:5" s="3" customFormat="1" x14ac:dyDescent="0.2">
      <c r="A124" s="1"/>
      <c r="B124" s="1"/>
      <c r="C124" s="1"/>
      <c r="D124" s="1"/>
      <c r="E124" s="1"/>
    </row>
    <row r="125" spans="1:5" s="3" customFormat="1" x14ac:dyDescent="0.2">
      <c r="A125" s="1"/>
      <c r="B125" s="1"/>
      <c r="C125" s="1"/>
      <c r="D125" s="1"/>
      <c r="E125" s="1"/>
    </row>
    <row r="126" spans="1:5" s="3" customFormat="1" x14ac:dyDescent="0.2">
      <c r="A126" s="1"/>
      <c r="B126" s="1"/>
      <c r="C126" s="1"/>
      <c r="D126" s="1"/>
      <c r="E126" s="1"/>
    </row>
    <row r="127" spans="1:5" s="3" customFormat="1" x14ac:dyDescent="0.2">
      <c r="A127" s="1"/>
      <c r="B127" s="1"/>
      <c r="C127" s="1"/>
      <c r="D127" s="1"/>
      <c r="E127" s="1"/>
    </row>
    <row r="128" spans="1:5" s="3" customFormat="1" x14ac:dyDescent="0.2">
      <c r="A128" s="1"/>
      <c r="B128" s="1"/>
      <c r="C128" s="1"/>
      <c r="D128" s="1"/>
      <c r="E128" s="1"/>
    </row>
    <row r="129" spans="1:5" s="3" customFormat="1" x14ac:dyDescent="0.2">
      <c r="A129" s="1"/>
      <c r="B129" s="1"/>
      <c r="C129" s="1"/>
      <c r="D129" s="1"/>
      <c r="E129" s="1"/>
    </row>
    <row r="130" spans="1:5" s="3" customFormat="1" x14ac:dyDescent="0.2">
      <c r="A130" s="1"/>
      <c r="B130" s="1"/>
      <c r="C130" s="1"/>
      <c r="D130" s="1"/>
      <c r="E130" s="1"/>
    </row>
    <row r="131" spans="1:5" s="3" customFormat="1" x14ac:dyDescent="0.2">
      <c r="A131" s="1"/>
      <c r="B131" s="1"/>
      <c r="C131" s="1"/>
      <c r="D131" s="1"/>
      <c r="E131" s="1"/>
    </row>
    <row r="132" spans="1:5" s="3" customFormat="1" x14ac:dyDescent="0.2">
      <c r="A132" s="1"/>
      <c r="B132" s="1"/>
      <c r="C132" s="1"/>
      <c r="D132" s="1"/>
      <c r="E132" s="1"/>
    </row>
    <row r="133" spans="1:5" s="3" customFormat="1" x14ac:dyDescent="0.2">
      <c r="A133" s="1"/>
      <c r="B133" s="1"/>
      <c r="C133" s="1"/>
      <c r="D133" s="1"/>
      <c r="E133" s="1"/>
    </row>
    <row r="134" spans="1:5" s="3" customFormat="1" x14ac:dyDescent="0.2">
      <c r="A134" s="1"/>
      <c r="B134" s="1"/>
      <c r="C134" s="1"/>
      <c r="D134" s="1"/>
      <c r="E134" s="1"/>
    </row>
    <row r="135" spans="1:5" s="3" customFormat="1" x14ac:dyDescent="0.2">
      <c r="A135" s="1"/>
      <c r="B135" s="1"/>
      <c r="C135" s="1"/>
      <c r="D135" s="1"/>
      <c r="E135" s="1"/>
    </row>
    <row r="136" spans="1:5" s="3" customFormat="1" x14ac:dyDescent="0.2">
      <c r="A136" s="1"/>
      <c r="B136" s="1"/>
      <c r="C136" s="1"/>
      <c r="D136" s="1"/>
      <c r="E136" s="1"/>
    </row>
    <row r="137" spans="1:5" s="3" customFormat="1" x14ac:dyDescent="0.2">
      <c r="A137" s="1"/>
      <c r="B137" s="1"/>
      <c r="C137" s="1"/>
      <c r="D137" s="1"/>
      <c r="E137" s="1"/>
    </row>
    <row r="138" spans="1:5" s="3" customFormat="1" x14ac:dyDescent="0.2">
      <c r="A138" s="1"/>
      <c r="B138" s="1"/>
      <c r="C138" s="1"/>
      <c r="D138" s="1"/>
      <c r="E138" s="1"/>
    </row>
    <row r="139" spans="1:5" s="3" customFormat="1" x14ac:dyDescent="0.2">
      <c r="A139" s="1"/>
      <c r="B139" s="1"/>
      <c r="C139" s="1"/>
      <c r="D139" s="1"/>
      <c r="E139" s="1"/>
    </row>
    <row r="140" spans="1:5" s="3" customFormat="1" x14ac:dyDescent="0.2">
      <c r="A140" s="1"/>
      <c r="B140" s="1"/>
      <c r="C140" s="1"/>
      <c r="D140" s="1"/>
      <c r="E140" s="1"/>
    </row>
    <row r="141" spans="1:5" s="3" customFormat="1" x14ac:dyDescent="0.2">
      <c r="A141" s="1"/>
      <c r="B141" s="1"/>
      <c r="C141" s="1"/>
      <c r="D141" s="1"/>
      <c r="E141" s="1"/>
    </row>
    <row r="142" spans="1:5" s="3" customFormat="1" x14ac:dyDescent="0.2">
      <c r="A142" s="1"/>
      <c r="B142" s="1"/>
      <c r="C142" s="1"/>
      <c r="D142" s="1"/>
      <c r="E142" s="1"/>
    </row>
    <row r="143" spans="1:5" s="3" customFormat="1" x14ac:dyDescent="0.2">
      <c r="A143" s="1"/>
      <c r="B143" s="1"/>
      <c r="C143" s="1"/>
      <c r="D143" s="1"/>
      <c r="E143" s="1"/>
    </row>
    <row r="144" spans="1:5" s="3" customFormat="1" x14ac:dyDescent="0.2">
      <c r="A144" s="1"/>
      <c r="B144" s="1"/>
      <c r="C144" s="1"/>
      <c r="D144" s="1"/>
      <c r="E144" s="1"/>
    </row>
    <row r="145" spans="1:5" s="3" customFormat="1" x14ac:dyDescent="0.2">
      <c r="A145" s="1"/>
      <c r="B145" s="1"/>
      <c r="C145" s="1"/>
      <c r="D145" s="1"/>
      <c r="E145" s="1"/>
    </row>
    <row r="146" spans="1:5" s="3" customFormat="1" x14ac:dyDescent="0.2">
      <c r="A146" s="1"/>
      <c r="B146" s="1"/>
      <c r="C146" s="1"/>
      <c r="D146" s="1"/>
      <c r="E146" s="1"/>
    </row>
    <row r="147" spans="1:5" s="3" customFormat="1" x14ac:dyDescent="0.2">
      <c r="A147" s="1"/>
      <c r="B147" s="1"/>
      <c r="C147" s="1"/>
      <c r="D147" s="1"/>
      <c r="E147" s="1"/>
    </row>
    <row r="148" spans="1:5" s="3" customFormat="1" x14ac:dyDescent="0.2">
      <c r="A148" s="1"/>
      <c r="B148" s="1"/>
      <c r="C148" s="1"/>
      <c r="D148" s="1"/>
      <c r="E148" s="1"/>
    </row>
    <row r="149" spans="1:5" s="3" customFormat="1" x14ac:dyDescent="0.2">
      <c r="A149" s="1"/>
      <c r="B149" s="1"/>
      <c r="C149" s="1"/>
      <c r="D149" s="1"/>
      <c r="E149" s="1"/>
    </row>
    <row r="150" spans="1:5" s="3" customFormat="1" x14ac:dyDescent="0.2">
      <c r="A150" s="1"/>
      <c r="B150" s="1"/>
      <c r="C150" s="1"/>
      <c r="D150" s="1"/>
      <c r="E150" s="1"/>
    </row>
    <row r="151" spans="1:5" s="3" customFormat="1" x14ac:dyDescent="0.2">
      <c r="A151" s="1"/>
      <c r="B151" s="1"/>
      <c r="C151" s="1"/>
      <c r="D151" s="1"/>
      <c r="E151" s="1"/>
    </row>
    <row r="152" spans="1:5" s="3" customFormat="1" x14ac:dyDescent="0.2">
      <c r="A152" s="1"/>
      <c r="B152" s="1"/>
      <c r="C152" s="1"/>
      <c r="D152" s="1"/>
      <c r="E152" s="1"/>
    </row>
    <row r="153" spans="1:5" s="3" customFormat="1" x14ac:dyDescent="0.2">
      <c r="A153" s="1"/>
      <c r="B153" s="1"/>
      <c r="C153" s="1"/>
      <c r="D153" s="1"/>
      <c r="E153" s="1"/>
    </row>
    <row r="154" spans="1:5" s="3" customFormat="1" x14ac:dyDescent="0.2">
      <c r="A154" s="1"/>
      <c r="B154" s="1"/>
      <c r="C154" s="1"/>
      <c r="D154" s="1"/>
      <c r="E154" s="1"/>
    </row>
    <row r="155" spans="1:5" s="3" customFormat="1" x14ac:dyDescent="0.2">
      <c r="A155" s="1"/>
      <c r="B155" s="1"/>
      <c r="C155" s="1"/>
      <c r="D155" s="1"/>
      <c r="E155" s="1"/>
    </row>
    <row r="156" spans="1:5" s="3" customFormat="1" x14ac:dyDescent="0.2">
      <c r="A156" s="1"/>
      <c r="B156" s="1"/>
      <c r="C156" s="1"/>
      <c r="D156" s="1"/>
      <c r="E156" s="1"/>
    </row>
    <row r="157" spans="1:5" s="3" customFormat="1" x14ac:dyDescent="0.2">
      <c r="A157" s="1"/>
      <c r="B157" s="1"/>
      <c r="C157" s="1"/>
      <c r="D157" s="1"/>
      <c r="E157" s="1"/>
    </row>
    <row r="158" spans="1:5" s="3" customFormat="1" x14ac:dyDescent="0.2">
      <c r="A158" s="1"/>
      <c r="B158" s="1"/>
      <c r="C158" s="1"/>
      <c r="D158" s="1"/>
      <c r="E158" s="1"/>
    </row>
    <row r="159" spans="1:5" s="3" customFormat="1" x14ac:dyDescent="0.2">
      <c r="A159" s="1"/>
      <c r="B159" s="1"/>
      <c r="C159" s="1"/>
      <c r="D159" s="1"/>
      <c r="E159" s="1"/>
    </row>
    <row r="160" spans="1:5" s="3" customFormat="1" x14ac:dyDescent="0.2">
      <c r="A160" s="1"/>
      <c r="B160" s="1"/>
      <c r="C160" s="1"/>
      <c r="D160" s="1"/>
      <c r="E160" s="1"/>
    </row>
    <row r="161" spans="1:5" s="3" customFormat="1" x14ac:dyDescent="0.2">
      <c r="A161" s="1"/>
      <c r="B161" s="1"/>
      <c r="C161" s="1"/>
      <c r="D161" s="1"/>
      <c r="E161" s="1"/>
    </row>
    <row r="162" spans="1:5" s="3" customFormat="1" x14ac:dyDescent="0.2">
      <c r="A162" s="1"/>
      <c r="B162" s="1"/>
      <c r="C162" s="1"/>
      <c r="D162" s="1"/>
      <c r="E162" s="1"/>
    </row>
    <row r="163" spans="1:5" s="3" customFormat="1" x14ac:dyDescent="0.2">
      <c r="A163" s="1"/>
      <c r="B163" s="1"/>
      <c r="C163" s="1"/>
      <c r="D163" s="1"/>
      <c r="E163" s="1"/>
    </row>
    <row r="164" spans="1:5" s="3" customFormat="1" x14ac:dyDescent="0.2">
      <c r="A164" s="1"/>
      <c r="B164" s="1"/>
      <c r="C164" s="1"/>
      <c r="D164" s="1"/>
      <c r="E164" s="1"/>
    </row>
    <row r="165" spans="1:5" s="3" customFormat="1" x14ac:dyDescent="0.2">
      <c r="A165" s="1"/>
      <c r="B165" s="1"/>
      <c r="C165" s="1"/>
      <c r="D165" s="1"/>
      <c r="E165" s="1"/>
    </row>
    <row r="166" spans="1:5" s="3" customFormat="1" x14ac:dyDescent="0.2">
      <c r="A166" s="1"/>
      <c r="B166" s="1"/>
      <c r="C166" s="1"/>
      <c r="D166" s="1"/>
      <c r="E166" s="1"/>
    </row>
    <row r="167" spans="1:5" s="3" customFormat="1" x14ac:dyDescent="0.2">
      <c r="A167" s="1"/>
      <c r="B167" s="1"/>
      <c r="C167" s="1"/>
      <c r="D167" s="1"/>
      <c r="E167" s="1"/>
    </row>
    <row r="168" spans="1:5" s="3" customFormat="1" x14ac:dyDescent="0.2">
      <c r="A168" s="1"/>
      <c r="B168" s="1"/>
      <c r="C168" s="1"/>
      <c r="D168" s="1"/>
      <c r="E168" s="1"/>
    </row>
    <row r="169" spans="1:5" s="3" customFormat="1" x14ac:dyDescent="0.2">
      <c r="A169" s="1"/>
      <c r="B169" s="1"/>
      <c r="C169" s="1"/>
      <c r="D169" s="1"/>
      <c r="E169" s="1"/>
    </row>
    <row r="170" spans="1:5" s="3" customFormat="1" x14ac:dyDescent="0.2">
      <c r="A170" s="1"/>
      <c r="B170" s="1"/>
      <c r="C170" s="1"/>
      <c r="D170" s="1"/>
      <c r="E170" s="1"/>
    </row>
    <row r="171" spans="1:5" s="3" customFormat="1" x14ac:dyDescent="0.2">
      <c r="A171" s="1"/>
      <c r="B171" s="1"/>
      <c r="C171" s="1"/>
      <c r="D171" s="1"/>
      <c r="E171" s="1"/>
    </row>
    <row r="172" spans="1:5" s="3" customFormat="1" x14ac:dyDescent="0.2">
      <c r="A172" s="1"/>
      <c r="B172" s="1"/>
      <c r="C172" s="1"/>
      <c r="D172" s="1"/>
      <c r="E172" s="1"/>
    </row>
    <row r="173" spans="1:5" s="3" customFormat="1" x14ac:dyDescent="0.2">
      <c r="A173" s="1"/>
      <c r="B173" s="1"/>
      <c r="C173" s="1"/>
      <c r="D173" s="1"/>
      <c r="E173" s="1"/>
    </row>
    <row r="174" spans="1:5" s="3" customFormat="1" x14ac:dyDescent="0.2">
      <c r="A174" s="1"/>
      <c r="B174" s="1"/>
      <c r="C174" s="1"/>
      <c r="D174" s="1"/>
      <c r="E174" s="1"/>
    </row>
    <row r="175" spans="1:5" s="3" customFormat="1" x14ac:dyDescent="0.2">
      <c r="A175" s="1"/>
      <c r="B175" s="1"/>
      <c r="C175" s="1"/>
      <c r="D175" s="1"/>
      <c r="E175" s="1"/>
    </row>
    <row r="176" spans="1:5" s="3" customFormat="1" x14ac:dyDescent="0.2">
      <c r="A176" s="1"/>
      <c r="B176" s="1"/>
      <c r="C176" s="1"/>
      <c r="D176" s="1"/>
      <c r="E176" s="1"/>
    </row>
    <row r="177" spans="1:5" s="3" customFormat="1" x14ac:dyDescent="0.2">
      <c r="A177" s="1"/>
      <c r="B177" s="1"/>
      <c r="C177" s="1"/>
      <c r="D177" s="1"/>
      <c r="E177" s="1"/>
    </row>
    <row r="178" spans="1:5" s="3" customFormat="1" x14ac:dyDescent="0.2">
      <c r="A178" s="1"/>
      <c r="B178" s="1"/>
      <c r="C178" s="1"/>
      <c r="D178" s="1"/>
      <c r="E178" s="1"/>
    </row>
    <row r="179" spans="1:5" s="3" customFormat="1" x14ac:dyDescent="0.2">
      <c r="A179" s="1"/>
      <c r="B179" s="1"/>
      <c r="C179" s="1"/>
      <c r="D179" s="1"/>
      <c r="E179" s="1"/>
    </row>
    <row r="180" spans="1:5" s="3" customFormat="1" x14ac:dyDescent="0.2">
      <c r="A180" s="1"/>
      <c r="B180" s="1"/>
      <c r="C180" s="1"/>
      <c r="D180" s="1"/>
      <c r="E180" s="1"/>
    </row>
    <row r="181" spans="1:5" s="3" customFormat="1" x14ac:dyDescent="0.2">
      <c r="A181" s="1"/>
      <c r="B181" s="1"/>
      <c r="C181" s="1"/>
      <c r="D181" s="1"/>
      <c r="E181" s="1"/>
    </row>
    <row r="182" spans="1:5" s="3" customFormat="1" x14ac:dyDescent="0.2">
      <c r="A182" s="1"/>
      <c r="B182" s="1"/>
      <c r="C182" s="1"/>
      <c r="D182" s="1"/>
      <c r="E182" s="1"/>
    </row>
    <row r="183" spans="1:5" s="3" customFormat="1" x14ac:dyDescent="0.2">
      <c r="A183" s="1"/>
      <c r="B183" s="1"/>
      <c r="C183" s="1"/>
      <c r="D183" s="1"/>
      <c r="E183" s="1"/>
    </row>
    <row r="184" spans="1:5" s="3" customFormat="1" x14ac:dyDescent="0.2">
      <c r="A184" s="1"/>
      <c r="B184" s="1"/>
      <c r="C184" s="1"/>
      <c r="D184" s="1"/>
      <c r="E184" s="1"/>
    </row>
    <row r="185" spans="1:5" s="3" customFormat="1" x14ac:dyDescent="0.2">
      <c r="A185" s="1"/>
      <c r="B185" s="1"/>
      <c r="C185" s="1"/>
      <c r="D185" s="1"/>
      <c r="E185" s="1"/>
    </row>
    <row r="186" spans="1:5" s="3" customFormat="1" x14ac:dyDescent="0.2">
      <c r="A186" s="1"/>
      <c r="B186" s="1"/>
      <c r="C186" s="1"/>
      <c r="D186" s="1"/>
      <c r="E186" s="1"/>
    </row>
    <row r="187" spans="1:5" s="3" customFormat="1" x14ac:dyDescent="0.2">
      <c r="A187" s="1"/>
      <c r="B187" s="1"/>
      <c r="C187" s="1"/>
      <c r="D187" s="1"/>
      <c r="E187" s="1"/>
    </row>
    <row r="188" spans="1:5" s="3" customFormat="1" x14ac:dyDescent="0.2">
      <c r="A188" s="1"/>
      <c r="B188" s="1"/>
      <c r="C188" s="1"/>
      <c r="D188" s="1"/>
      <c r="E188" s="1"/>
    </row>
    <row r="189" spans="1:5" s="3" customFormat="1" x14ac:dyDescent="0.2">
      <c r="A189" s="1"/>
      <c r="B189" s="1"/>
      <c r="C189" s="1"/>
      <c r="D189" s="1"/>
      <c r="E189" s="1"/>
    </row>
    <row r="190" spans="1:5" s="3" customFormat="1" x14ac:dyDescent="0.2">
      <c r="A190" s="1"/>
      <c r="B190" s="1"/>
      <c r="C190" s="1"/>
      <c r="D190" s="1"/>
      <c r="E190" s="1"/>
    </row>
    <row r="191" spans="1:5" s="3" customFormat="1" x14ac:dyDescent="0.2">
      <c r="A191" s="1"/>
      <c r="B191" s="1"/>
      <c r="C191" s="1"/>
      <c r="D191" s="1"/>
      <c r="E191" s="1"/>
    </row>
    <row r="192" spans="1:5" s="3" customFormat="1" x14ac:dyDescent="0.2">
      <c r="A192" s="1"/>
      <c r="B192" s="1"/>
      <c r="C192" s="1"/>
      <c r="D192" s="1"/>
      <c r="E192" s="1"/>
    </row>
    <row r="193" spans="1:5" s="3" customFormat="1" x14ac:dyDescent="0.2">
      <c r="A193" s="1"/>
      <c r="B193" s="1"/>
      <c r="C193" s="1"/>
      <c r="D193" s="1"/>
      <c r="E193" s="1"/>
    </row>
    <row r="194" spans="1:5" s="3" customFormat="1" x14ac:dyDescent="0.2">
      <c r="A194" s="1"/>
      <c r="B194" s="1"/>
      <c r="C194" s="1"/>
      <c r="D194" s="1"/>
      <c r="E194" s="1"/>
    </row>
    <row r="195" spans="1:5" s="3" customFormat="1" x14ac:dyDescent="0.2">
      <c r="A195" s="1"/>
      <c r="B195" s="1"/>
      <c r="C195" s="1"/>
      <c r="D195" s="1"/>
      <c r="E195" s="1"/>
    </row>
    <row r="196" spans="1:5" s="3" customFormat="1" x14ac:dyDescent="0.2">
      <c r="A196" s="1"/>
      <c r="B196" s="1"/>
      <c r="C196" s="1"/>
      <c r="D196" s="1"/>
      <c r="E196" s="1"/>
    </row>
    <row r="197" spans="1:5" s="3" customFormat="1" x14ac:dyDescent="0.2">
      <c r="A197" s="1"/>
      <c r="B197" s="1"/>
      <c r="C197" s="1"/>
      <c r="D197" s="1"/>
      <c r="E197" s="1"/>
    </row>
    <row r="198" spans="1:5" s="3" customFormat="1" x14ac:dyDescent="0.2">
      <c r="A198" s="1"/>
      <c r="B198" s="1"/>
      <c r="C198" s="1"/>
      <c r="D198" s="1"/>
      <c r="E198" s="1"/>
    </row>
    <row r="199" spans="1:5" s="3" customFormat="1" x14ac:dyDescent="0.2">
      <c r="A199" s="1"/>
      <c r="B199" s="1"/>
      <c r="C199" s="1"/>
      <c r="D199" s="1"/>
      <c r="E199" s="1"/>
    </row>
    <row r="200" spans="1:5" s="3" customFormat="1" x14ac:dyDescent="0.2">
      <c r="A200" s="1"/>
      <c r="B200" s="1"/>
      <c r="C200" s="1"/>
      <c r="D200" s="1"/>
      <c r="E200" s="1"/>
    </row>
    <row r="201" spans="1:5" s="3" customFormat="1" x14ac:dyDescent="0.2">
      <c r="A201" s="1"/>
      <c r="B201" s="1"/>
      <c r="C201" s="1"/>
      <c r="D201" s="1"/>
      <c r="E201" s="1"/>
    </row>
    <row r="202" spans="1:5" s="3" customFormat="1" x14ac:dyDescent="0.2">
      <c r="A202" s="1"/>
      <c r="B202" s="1"/>
      <c r="C202" s="1"/>
      <c r="D202" s="1"/>
      <c r="E202" s="1"/>
    </row>
    <row r="203" spans="1:5" s="3" customFormat="1" x14ac:dyDescent="0.2">
      <c r="A203" s="1"/>
      <c r="B203" s="1"/>
      <c r="C203" s="1"/>
      <c r="D203" s="1"/>
      <c r="E203" s="1"/>
    </row>
    <row r="204" spans="1:5" s="3" customFormat="1" x14ac:dyDescent="0.2">
      <c r="A204" s="1"/>
      <c r="B204" s="1"/>
      <c r="C204" s="1"/>
      <c r="D204" s="1"/>
      <c r="E204" s="1"/>
    </row>
    <row r="205" spans="1:5" s="3" customFormat="1" x14ac:dyDescent="0.2">
      <c r="A205" s="1"/>
      <c r="B205" s="1"/>
      <c r="C205" s="1"/>
      <c r="D205" s="1"/>
      <c r="E205" s="1"/>
    </row>
    <row r="206" spans="1:5" s="3" customFormat="1" x14ac:dyDescent="0.2">
      <c r="A206" s="1"/>
      <c r="B206" s="1"/>
      <c r="C206" s="1"/>
      <c r="D206" s="1"/>
      <c r="E206" s="1"/>
    </row>
    <row r="207" spans="1:5" s="3" customFormat="1" x14ac:dyDescent="0.2">
      <c r="A207" s="1"/>
      <c r="B207" s="1"/>
      <c r="C207" s="1"/>
      <c r="D207" s="1"/>
      <c r="E207" s="1"/>
    </row>
    <row r="208" spans="1:5" s="3" customFormat="1" x14ac:dyDescent="0.2">
      <c r="A208" s="1"/>
      <c r="B208" s="1"/>
      <c r="C208" s="1"/>
      <c r="D208" s="1"/>
      <c r="E208" s="1"/>
    </row>
    <row r="209" spans="1:5" s="3" customFormat="1" x14ac:dyDescent="0.2">
      <c r="A209" s="1"/>
      <c r="B209" s="1"/>
      <c r="C209" s="1"/>
      <c r="D209" s="1"/>
      <c r="E209" s="1"/>
    </row>
    <row r="210" spans="1:5" s="3" customFormat="1" x14ac:dyDescent="0.2">
      <c r="A210" s="1"/>
      <c r="B210" s="1"/>
      <c r="C210" s="1"/>
      <c r="D210" s="1"/>
      <c r="E210" s="1"/>
    </row>
    <row r="211" spans="1:5" s="3" customFormat="1" x14ac:dyDescent="0.2">
      <c r="A211" s="1"/>
      <c r="B211" s="1"/>
      <c r="C211" s="1"/>
      <c r="D211" s="1"/>
      <c r="E211" s="1"/>
    </row>
    <row r="212" spans="1:5" s="3" customFormat="1" x14ac:dyDescent="0.2">
      <c r="A212" s="1"/>
      <c r="B212" s="1"/>
      <c r="C212" s="1"/>
      <c r="D212" s="1"/>
      <c r="E212" s="1"/>
    </row>
    <row r="213" spans="1:5" s="3" customFormat="1" x14ac:dyDescent="0.2">
      <c r="A213" s="1"/>
      <c r="B213" s="1"/>
      <c r="C213" s="1"/>
      <c r="D213" s="1"/>
      <c r="E213" s="1"/>
    </row>
    <row r="214" spans="1:5" s="3" customFormat="1" x14ac:dyDescent="0.2">
      <c r="A214" s="1"/>
      <c r="B214" s="1"/>
      <c r="C214" s="1"/>
      <c r="D214" s="1"/>
      <c r="E214" s="1"/>
    </row>
    <row r="215" spans="1:5" s="3" customFormat="1" x14ac:dyDescent="0.2">
      <c r="A215" s="1"/>
      <c r="B215" s="1"/>
      <c r="C215" s="1"/>
      <c r="D215" s="1"/>
      <c r="E215" s="1"/>
    </row>
    <row r="216" spans="1:5" s="3" customFormat="1" x14ac:dyDescent="0.2">
      <c r="A216" s="1"/>
      <c r="B216" s="1"/>
      <c r="C216" s="1"/>
      <c r="D216" s="1"/>
      <c r="E216" s="1"/>
    </row>
    <row r="217" spans="1:5" s="3" customFormat="1" x14ac:dyDescent="0.2">
      <c r="A217" s="1"/>
      <c r="B217" s="1"/>
      <c r="C217" s="1"/>
      <c r="D217" s="1"/>
      <c r="E217" s="1"/>
    </row>
    <row r="218" spans="1:5" s="3" customFormat="1" x14ac:dyDescent="0.2">
      <c r="A218" s="1"/>
      <c r="B218" s="1"/>
      <c r="C218" s="1"/>
      <c r="D218" s="1"/>
      <c r="E218" s="1"/>
    </row>
    <row r="219" spans="1:5" s="3" customFormat="1" x14ac:dyDescent="0.2">
      <c r="A219" s="1"/>
      <c r="B219" s="1"/>
      <c r="C219" s="1"/>
      <c r="D219" s="1"/>
      <c r="E219" s="1"/>
    </row>
    <row r="220" spans="1:5" s="3" customFormat="1" x14ac:dyDescent="0.2">
      <c r="A220" s="1"/>
      <c r="B220" s="1"/>
      <c r="C220" s="1"/>
      <c r="D220" s="1"/>
      <c r="E220" s="1"/>
    </row>
    <row r="221" spans="1:5" s="3" customFormat="1" x14ac:dyDescent="0.2">
      <c r="A221" s="1"/>
      <c r="B221" s="1"/>
      <c r="C221" s="1"/>
      <c r="D221" s="1"/>
      <c r="E221" s="1"/>
    </row>
    <row r="222" spans="1:5" s="3" customFormat="1" x14ac:dyDescent="0.2">
      <c r="A222" s="1"/>
      <c r="B222" s="1"/>
      <c r="C222" s="1"/>
      <c r="D222" s="1"/>
      <c r="E222" s="1"/>
    </row>
    <row r="223" spans="1:5" s="3" customFormat="1" x14ac:dyDescent="0.2">
      <c r="A223" s="1"/>
      <c r="B223" s="1"/>
      <c r="C223" s="1"/>
      <c r="D223" s="1"/>
      <c r="E223" s="1"/>
    </row>
    <row r="224" spans="1:5" s="3" customFormat="1" x14ac:dyDescent="0.2">
      <c r="A224" s="1"/>
      <c r="B224" s="1"/>
      <c r="C224" s="1"/>
      <c r="D224" s="1"/>
      <c r="E224" s="1"/>
    </row>
    <row r="225" spans="1:5" s="3" customFormat="1" x14ac:dyDescent="0.2">
      <c r="A225" s="1"/>
      <c r="B225" s="1"/>
      <c r="C225" s="1"/>
      <c r="D225" s="1"/>
      <c r="E225" s="1"/>
    </row>
    <row r="226" spans="1:5" s="3" customFormat="1" x14ac:dyDescent="0.2">
      <c r="A226" s="1"/>
      <c r="B226" s="1"/>
      <c r="C226" s="1"/>
      <c r="D226" s="1"/>
      <c r="E226" s="1"/>
    </row>
    <row r="227" spans="1:5" s="3" customFormat="1" x14ac:dyDescent="0.2">
      <c r="A227" s="1"/>
      <c r="B227" s="1"/>
      <c r="C227" s="1"/>
      <c r="D227" s="1"/>
      <c r="E227" s="1"/>
    </row>
    <row r="228" spans="1:5" s="3" customFormat="1" x14ac:dyDescent="0.2">
      <c r="A228" s="1"/>
      <c r="B228" s="1"/>
      <c r="C228" s="1"/>
      <c r="D228" s="1"/>
      <c r="E228" s="1"/>
    </row>
    <row r="229" spans="1:5" s="3" customFormat="1" x14ac:dyDescent="0.2">
      <c r="A229" s="1"/>
      <c r="B229" s="1"/>
      <c r="C229" s="1"/>
      <c r="D229" s="1"/>
      <c r="E229" s="1"/>
    </row>
    <row r="230" spans="1:5" s="3" customFormat="1" x14ac:dyDescent="0.2">
      <c r="A230" s="1"/>
      <c r="B230" s="1"/>
      <c r="C230" s="1"/>
      <c r="D230" s="1"/>
      <c r="E230" s="1"/>
    </row>
    <row r="231" spans="1:5" s="3" customFormat="1" x14ac:dyDescent="0.2">
      <c r="A231" s="1"/>
      <c r="B231" s="1"/>
      <c r="C231" s="1"/>
      <c r="D231" s="1"/>
      <c r="E231" s="1"/>
    </row>
    <row r="232" spans="1:5" s="3" customFormat="1" x14ac:dyDescent="0.2">
      <c r="A232" s="1"/>
      <c r="B232" s="1"/>
      <c r="C232" s="1"/>
      <c r="D232" s="1"/>
      <c r="E232" s="1"/>
    </row>
    <row r="233" spans="1:5" s="3" customFormat="1" x14ac:dyDescent="0.2">
      <c r="A233" s="1"/>
      <c r="B233" s="1"/>
      <c r="C233" s="1"/>
      <c r="D233" s="1"/>
      <c r="E233" s="1"/>
    </row>
    <row r="234" spans="1:5" s="3" customFormat="1" x14ac:dyDescent="0.2">
      <c r="A234" s="1"/>
      <c r="B234" s="1"/>
      <c r="C234" s="1"/>
      <c r="D234" s="1"/>
      <c r="E234" s="1"/>
    </row>
    <row r="235" spans="1:5" s="3" customFormat="1" x14ac:dyDescent="0.2">
      <c r="A235" s="1"/>
      <c r="B235" s="1"/>
      <c r="C235" s="1"/>
      <c r="D235" s="1"/>
      <c r="E235" s="1"/>
    </row>
    <row r="236" spans="1:5" s="3" customFormat="1" x14ac:dyDescent="0.2">
      <c r="A236" s="1"/>
      <c r="B236" s="1"/>
      <c r="C236" s="1"/>
      <c r="D236" s="1"/>
      <c r="E236" s="1"/>
    </row>
    <row r="237" spans="1:5" s="3" customFormat="1" x14ac:dyDescent="0.2">
      <c r="A237" s="1"/>
      <c r="B237" s="1"/>
      <c r="C237" s="1"/>
      <c r="D237" s="1"/>
      <c r="E237" s="1"/>
    </row>
    <row r="238" spans="1:5" s="3" customFormat="1" x14ac:dyDescent="0.2">
      <c r="A238" s="1"/>
      <c r="B238" s="1"/>
      <c r="C238" s="1"/>
      <c r="D238" s="1"/>
      <c r="E238" s="1"/>
    </row>
    <row r="239" spans="1:5" s="3" customFormat="1" x14ac:dyDescent="0.2">
      <c r="A239" s="1"/>
      <c r="B239" s="1"/>
      <c r="C239" s="1"/>
      <c r="D239" s="1"/>
      <c r="E239" s="1"/>
    </row>
    <row r="240" spans="1:5" s="3" customFormat="1" x14ac:dyDescent="0.2">
      <c r="A240" s="1"/>
      <c r="B240" s="1"/>
      <c r="C240" s="1"/>
      <c r="D240" s="1"/>
      <c r="E240" s="1"/>
    </row>
    <row r="241" spans="1:5" s="3" customFormat="1" x14ac:dyDescent="0.2">
      <c r="A241" s="1"/>
      <c r="B241" s="1"/>
      <c r="C241" s="1"/>
      <c r="D241" s="1"/>
      <c r="E241" s="1"/>
    </row>
    <row r="242" spans="1:5" s="3" customFormat="1" x14ac:dyDescent="0.2">
      <c r="A242" s="1"/>
      <c r="B242" s="1"/>
      <c r="C242" s="1"/>
      <c r="D242" s="1"/>
      <c r="E242" s="1"/>
    </row>
    <row r="243" spans="1:5" s="3" customFormat="1" x14ac:dyDescent="0.2">
      <c r="A243" s="1"/>
      <c r="B243" s="1"/>
      <c r="C243" s="1"/>
      <c r="D243" s="1"/>
      <c r="E243" s="1"/>
    </row>
    <row r="244" spans="1:5" s="3" customFormat="1" x14ac:dyDescent="0.2">
      <c r="A244" s="1"/>
      <c r="B244" s="1"/>
      <c r="C244" s="1"/>
      <c r="D244" s="1"/>
      <c r="E244" s="1"/>
    </row>
    <row r="245" spans="1:5" s="3" customFormat="1" x14ac:dyDescent="0.2">
      <c r="A245" s="1"/>
      <c r="B245" s="1"/>
      <c r="C245" s="1"/>
      <c r="D245" s="1"/>
      <c r="E245" s="1"/>
    </row>
    <row r="246" spans="1:5" s="3" customFormat="1" x14ac:dyDescent="0.2">
      <c r="A246" s="1"/>
      <c r="B246" s="1"/>
      <c r="C246" s="1"/>
      <c r="D246" s="1"/>
      <c r="E246" s="1"/>
    </row>
    <row r="247" spans="1:5" s="3" customFormat="1" x14ac:dyDescent="0.2">
      <c r="A247" s="1"/>
      <c r="B247" s="1"/>
      <c r="C247" s="1"/>
      <c r="D247" s="1"/>
      <c r="E247" s="1"/>
    </row>
    <row r="248" spans="1:5" s="3" customFormat="1" x14ac:dyDescent="0.2">
      <c r="A248" s="1"/>
      <c r="B248" s="1"/>
      <c r="C248" s="1"/>
      <c r="D248" s="1"/>
      <c r="E248" s="1"/>
    </row>
    <row r="249" spans="1:5" s="3" customFormat="1" x14ac:dyDescent="0.2">
      <c r="A249" s="1"/>
      <c r="B249" s="1"/>
      <c r="C249" s="1"/>
      <c r="D249" s="1"/>
      <c r="E249" s="1"/>
    </row>
    <row r="250" spans="1:5" s="3" customFormat="1" x14ac:dyDescent="0.2">
      <c r="A250" s="1"/>
      <c r="B250" s="1"/>
      <c r="C250" s="1"/>
      <c r="D250" s="1"/>
      <c r="E250" s="1"/>
    </row>
  </sheetData>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10"/>
    <pageSetUpPr fitToPage="1"/>
  </sheetPr>
  <dimension ref="A1:F102"/>
  <sheetViews>
    <sheetView view="pageBreakPreview" zoomScale="80" zoomScaleNormal="80" zoomScaleSheetLayoutView="80" workbookViewId="0">
      <pane ySplit="10" topLeftCell="A11" activePane="bottomLeft" state="frozen"/>
      <selection activeCell="B14" sqref="B14"/>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37043</v>
      </c>
    </row>
    <row r="7" spans="1:6" x14ac:dyDescent="0.2">
      <c r="A7" s="16" t="s">
        <v>683</v>
      </c>
      <c r="B7" s="16"/>
      <c r="C7" s="16"/>
      <c r="D7" s="17">
        <v>37164</v>
      </c>
    </row>
    <row r="9" spans="1:6" x14ac:dyDescent="0.2">
      <c r="A9" s="16" t="s">
        <v>710</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681</v>
      </c>
      <c r="B12" s="21"/>
      <c r="C12" s="22"/>
      <c r="D12" s="23"/>
      <c r="E12" s="23"/>
      <c r="F12" s="24"/>
    </row>
    <row r="13" spans="1:6" x14ac:dyDescent="0.2">
      <c r="A13" s="25" t="s">
        <v>711</v>
      </c>
      <c r="B13" s="1" t="s">
        <v>621</v>
      </c>
      <c r="C13" s="26">
        <v>36997</v>
      </c>
      <c r="D13" s="2" t="s">
        <v>596</v>
      </c>
      <c r="E13" s="2" t="s">
        <v>664</v>
      </c>
      <c r="F13" s="3" t="s">
        <v>712</v>
      </c>
    </row>
    <row r="14" spans="1:6" x14ac:dyDescent="0.2">
      <c r="B14" s="1" t="s">
        <v>621</v>
      </c>
      <c r="C14" s="26">
        <v>37012</v>
      </c>
      <c r="D14" s="2" t="s">
        <v>598</v>
      </c>
      <c r="E14" s="2" t="s">
        <v>601</v>
      </c>
      <c r="F14" s="3" t="s">
        <v>713</v>
      </c>
    </row>
    <row r="15" spans="1:6" ht="25.5" x14ac:dyDescent="0.2">
      <c r="B15" s="1" t="s">
        <v>621</v>
      </c>
      <c r="C15" s="26">
        <v>37021</v>
      </c>
      <c r="D15" s="2" t="s">
        <v>603</v>
      </c>
      <c r="E15" s="2" t="s">
        <v>601</v>
      </c>
      <c r="F15" s="27" t="s">
        <v>714</v>
      </c>
    </row>
    <row r="16" spans="1:6" x14ac:dyDescent="0.2">
      <c r="B16" s="1" t="s">
        <v>621</v>
      </c>
      <c r="C16" s="26">
        <v>37022</v>
      </c>
      <c r="D16" s="2" t="s">
        <v>599</v>
      </c>
      <c r="E16" s="2" t="s">
        <v>715</v>
      </c>
      <c r="F16" s="3">
        <v>24807</v>
      </c>
    </row>
    <row r="17" spans="2:6" x14ac:dyDescent="0.2">
      <c r="B17" s="1" t="s">
        <v>621</v>
      </c>
      <c r="C17" s="26">
        <v>37028</v>
      </c>
      <c r="D17" s="2" t="s">
        <v>596</v>
      </c>
      <c r="E17" s="2" t="s">
        <v>673</v>
      </c>
      <c r="F17" s="3" t="s">
        <v>716</v>
      </c>
    </row>
    <row r="18" spans="2:6" x14ac:dyDescent="0.2">
      <c r="B18" s="1" t="s">
        <v>621</v>
      </c>
      <c r="C18" s="26">
        <v>37043</v>
      </c>
      <c r="D18" s="2" t="s">
        <v>598</v>
      </c>
      <c r="E18" s="2" t="s">
        <v>601</v>
      </c>
      <c r="F18" s="3">
        <v>25092</v>
      </c>
    </row>
    <row r="19" spans="2:6" x14ac:dyDescent="0.2">
      <c r="B19" s="1" t="s">
        <v>621</v>
      </c>
      <c r="C19" s="26">
        <v>37061</v>
      </c>
      <c r="D19" s="2" t="s">
        <v>599</v>
      </c>
      <c r="E19" s="2" t="s">
        <v>717</v>
      </c>
      <c r="F19" s="3">
        <v>25228</v>
      </c>
    </row>
    <row r="20" spans="2:6" x14ac:dyDescent="0.2">
      <c r="B20" s="1" t="s">
        <v>621</v>
      </c>
      <c r="C20" s="26">
        <v>37064</v>
      </c>
      <c r="D20" s="2" t="s">
        <v>596</v>
      </c>
      <c r="E20" s="2" t="s">
        <v>673</v>
      </c>
      <c r="F20" s="3" t="s">
        <v>720</v>
      </c>
    </row>
    <row r="21" spans="2:6" x14ac:dyDescent="0.2">
      <c r="B21" s="1" t="s">
        <v>621</v>
      </c>
      <c r="C21" s="26">
        <v>37089</v>
      </c>
      <c r="D21" s="2" t="s">
        <v>598</v>
      </c>
      <c r="E21" s="2" t="s">
        <v>601</v>
      </c>
      <c r="F21" s="3">
        <v>25814</v>
      </c>
    </row>
    <row r="22" spans="2:6" x14ac:dyDescent="0.2">
      <c r="B22" s="1" t="s">
        <v>621</v>
      </c>
      <c r="C22" s="26">
        <v>37120</v>
      </c>
      <c r="D22" s="2" t="s">
        <v>599</v>
      </c>
      <c r="E22" s="2" t="s">
        <v>606</v>
      </c>
      <c r="F22" s="3">
        <v>25999</v>
      </c>
    </row>
    <row r="23" spans="2:6" x14ac:dyDescent="0.2">
      <c r="B23" s="1" t="s">
        <v>621</v>
      </c>
      <c r="C23" s="26">
        <v>37139</v>
      </c>
      <c r="D23" s="2" t="s">
        <v>598</v>
      </c>
      <c r="E23" s="2" t="s">
        <v>601</v>
      </c>
      <c r="F23" s="3">
        <v>26323</v>
      </c>
    </row>
    <row r="24" spans="2:6" x14ac:dyDescent="0.2">
      <c r="B24" s="1" t="s">
        <v>621</v>
      </c>
      <c r="C24" s="26">
        <v>37173</v>
      </c>
      <c r="D24" s="2" t="s">
        <v>603</v>
      </c>
      <c r="E24" s="2" t="s">
        <v>601</v>
      </c>
      <c r="F24" s="3">
        <v>26735</v>
      </c>
    </row>
    <row r="25" spans="2:6" x14ac:dyDescent="0.2">
      <c r="B25" s="1" t="s">
        <v>621</v>
      </c>
      <c r="C25" s="26">
        <v>37230</v>
      </c>
      <c r="D25" s="2" t="s">
        <v>596</v>
      </c>
      <c r="E25" s="2" t="s">
        <v>721</v>
      </c>
      <c r="F25" s="3" t="s">
        <v>722</v>
      </c>
    </row>
    <row r="26" spans="2:6" x14ac:dyDescent="0.2">
      <c r="C26" s="26"/>
      <c r="F26" s="27"/>
    </row>
    <row r="27" spans="2:6" x14ac:dyDescent="0.2">
      <c r="C27" s="26"/>
      <c r="F27" s="27"/>
    </row>
    <row r="28" spans="2:6" x14ac:dyDescent="0.2">
      <c r="C28" s="26"/>
      <c r="F28" s="27"/>
    </row>
    <row r="29" spans="2:6" x14ac:dyDescent="0.2">
      <c r="C29" s="26"/>
      <c r="F29" s="27"/>
    </row>
    <row r="30" spans="2:6" x14ac:dyDescent="0.2">
      <c r="C30" s="26"/>
      <c r="F30" s="27"/>
    </row>
    <row r="31" spans="2:6" x14ac:dyDescent="0.2">
      <c r="C31" s="26"/>
      <c r="F31" s="27"/>
    </row>
    <row r="32" spans="2:6" x14ac:dyDescent="0.2">
      <c r="C32" s="26"/>
      <c r="F32" s="27"/>
    </row>
    <row r="33" spans="3:6" x14ac:dyDescent="0.2">
      <c r="C33" s="26"/>
      <c r="F33" s="27"/>
    </row>
    <row r="34" spans="3:6" x14ac:dyDescent="0.2">
      <c r="C34" s="26"/>
      <c r="F34" s="27"/>
    </row>
    <row r="35" spans="3:6" x14ac:dyDescent="0.2">
      <c r="C35" s="26"/>
      <c r="F35" s="27"/>
    </row>
    <row r="36" spans="3:6" x14ac:dyDescent="0.2">
      <c r="C36" s="26"/>
      <c r="F36" s="27"/>
    </row>
    <row r="37" spans="3:6" x14ac:dyDescent="0.2">
      <c r="C37" s="26"/>
      <c r="F37" s="27"/>
    </row>
    <row r="38" spans="3:6" x14ac:dyDescent="0.2">
      <c r="C38" s="26"/>
      <c r="F38" s="27"/>
    </row>
    <row r="39" spans="3:6" x14ac:dyDescent="0.2">
      <c r="C39" s="26"/>
      <c r="F39" s="27"/>
    </row>
    <row r="40" spans="3:6" x14ac:dyDescent="0.2">
      <c r="C40" s="26"/>
      <c r="F40" s="27"/>
    </row>
    <row r="41" spans="3:6" x14ac:dyDescent="0.2">
      <c r="C41" s="26"/>
      <c r="F41" s="27"/>
    </row>
    <row r="42" spans="3:6" x14ac:dyDescent="0.2">
      <c r="C42" s="26"/>
      <c r="F42" s="27"/>
    </row>
    <row r="43" spans="3:6" x14ac:dyDescent="0.2">
      <c r="C43" s="26"/>
      <c r="F43" s="27"/>
    </row>
    <row r="44" spans="3:6" x14ac:dyDescent="0.2">
      <c r="C44" s="26"/>
      <c r="F44" s="27"/>
    </row>
    <row r="45" spans="3:6" x14ac:dyDescent="0.2">
      <c r="C45" s="26"/>
      <c r="F45" s="27"/>
    </row>
    <row r="46" spans="3:6" x14ac:dyDescent="0.2">
      <c r="C46" s="26"/>
      <c r="F46" s="27"/>
    </row>
    <row r="47" spans="3:6" x14ac:dyDescent="0.2">
      <c r="C47" s="26"/>
      <c r="F47" s="27"/>
    </row>
    <row r="48" spans="3: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sheetData>
  <phoneticPr fontId="2" type="noConversion"/>
  <pageMargins left="0.5" right="0.5" top="0.59" bottom="0.5" header="0.25" footer="0.5"/>
  <pageSetup scale="72" fitToHeight="6" orientation="portrait" r:id="rId1"/>
  <headerFooter alignWithMargins="0">
    <oddHeader>&amp;C&amp;"Arial,Bold"&amp;14Rocky Mountain Power DSM Program History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F69"/>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28515625" style="1" customWidth="1"/>
    <col min="2" max="2" width="10.42578125" style="1" customWidth="1"/>
    <col min="3" max="3" width="9.42578125" style="1" customWidth="1"/>
    <col min="4" max="4" width="17.28515625" style="2" customWidth="1"/>
    <col min="5" max="5" width="41.140625" style="2" customWidth="1"/>
    <col min="6" max="6" width="40.7109375" style="3" customWidth="1"/>
    <col min="7" max="16384" width="9.140625" style="1"/>
  </cols>
  <sheetData>
    <row r="1" spans="1:6" x14ac:dyDescent="0.2">
      <c r="A1" s="16" t="s">
        <v>609</v>
      </c>
    </row>
    <row r="2" spans="1:6" x14ac:dyDescent="0.2">
      <c r="A2" s="59"/>
    </row>
    <row r="3" spans="1:6" x14ac:dyDescent="0.2">
      <c r="A3" s="1" t="s">
        <v>590</v>
      </c>
    </row>
    <row r="5" spans="1:6" x14ac:dyDescent="0.2">
      <c r="A5" s="16" t="s">
        <v>679</v>
      </c>
      <c r="C5" s="16"/>
      <c r="D5" s="16" t="s">
        <v>21</v>
      </c>
    </row>
    <row r="6" spans="1:6" x14ac:dyDescent="0.2">
      <c r="A6" s="16" t="s">
        <v>718</v>
      </c>
      <c r="B6" s="16"/>
      <c r="C6" s="16"/>
      <c r="D6" s="17">
        <v>33407</v>
      </c>
    </row>
    <row r="7" spans="1:6" x14ac:dyDescent="0.2">
      <c r="A7" s="16" t="s">
        <v>683</v>
      </c>
      <c r="B7" s="16"/>
      <c r="C7" s="16"/>
      <c r="D7" s="17" t="s">
        <v>820</v>
      </c>
    </row>
    <row r="9" spans="1:6" x14ac:dyDescent="0.2">
      <c r="A9" s="16" t="s">
        <v>309</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35" t="s">
        <v>681</v>
      </c>
      <c r="B12" s="22"/>
      <c r="C12" s="22"/>
      <c r="D12" s="23"/>
      <c r="E12" s="23"/>
      <c r="F12" s="24"/>
    </row>
    <row r="13" spans="1:6" x14ac:dyDescent="0.2">
      <c r="A13" s="1" t="s">
        <v>820</v>
      </c>
      <c r="B13" s="1" t="s">
        <v>308</v>
      </c>
      <c r="C13" s="26">
        <v>33363</v>
      </c>
      <c r="D13" s="1" t="s">
        <v>596</v>
      </c>
      <c r="E13" s="1" t="s">
        <v>60</v>
      </c>
      <c r="F13" s="3" t="s">
        <v>820</v>
      </c>
    </row>
    <row r="14" spans="1:6" x14ac:dyDescent="0.2">
      <c r="B14" s="1" t="s">
        <v>308</v>
      </c>
      <c r="C14" s="26">
        <v>33402</v>
      </c>
      <c r="D14" s="2" t="s">
        <v>598</v>
      </c>
      <c r="E14" s="2" t="s">
        <v>601</v>
      </c>
      <c r="F14" s="3" t="s">
        <v>820</v>
      </c>
    </row>
    <row r="15" spans="1:6" x14ac:dyDescent="0.2">
      <c r="B15" s="1" t="s">
        <v>308</v>
      </c>
      <c r="C15" s="26">
        <v>33407</v>
      </c>
      <c r="D15" s="1" t="s">
        <v>596</v>
      </c>
      <c r="E15" s="1" t="s">
        <v>58</v>
      </c>
      <c r="F15" s="3" t="s">
        <v>820</v>
      </c>
    </row>
    <row r="16" spans="1:6" x14ac:dyDescent="0.2">
      <c r="B16" s="1" t="s">
        <v>308</v>
      </c>
      <c r="C16" s="26">
        <v>33435</v>
      </c>
      <c r="D16" s="2" t="s">
        <v>599</v>
      </c>
      <c r="E16" s="2" t="s">
        <v>607</v>
      </c>
      <c r="F16" s="3" t="s">
        <v>597</v>
      </c>
    </row>
    <row r="17" spans="4:6" x14ac:dyDescent="0.2">
      <c r="D17" s="1"/>
      <c r="E17" s="1"/>
      <c r="F17" s="1"/>
    </row>
    <row r="18" spans="4:6" x14ac:dyDescent="0.2">
      <c r="D18" s="1"/>
      <c r="E18" s="1"/>
      <c r="F18" s="1"/>
    </row>
    <row r="19" spans="4:6" x14ac:dyDescent="0.2">
      <c r="D19" s="1"/>
      <c r="E19" s="1"/>
      <c r="F19" s="1"/>
    </row>
    <row r="20" spans="4:6" x14ac:dyDescent="0.2">
      <c r="D20" s="1"/>
      <c r="E20" s="1"/>
      <c r="F20" s="1"/>
    </row>
    <row r="21" spans="4:6" x14ac:dyDescent="0.2">
      <c r="D21" s="1"/>
      <c r="E21" s="1"/>
      <c r="F21" s="1"/>
    </row>
    <row r="22" spans="4:6" x14ac:dyDescent="0.2">
      <c r="D22" s="1"/>
      <c r="E22" s="1"/>
      <c r="F22" s="1"/>
    </row>
    <row r="23" spans="4:6" x14ac:dyDescent="0.2">
      <c r="D23" s="1"/>
      <c r="E23" s="1"/>
      <c r="F23" s="1"/>
    </row>
    <row r="24" spans="4:6" x14ac:dyDescent="0.2">
      <c r="D24" s="1"/>
      <c r="E24" s="1"/>
      <c r="F24" s="1"/>
    </row>
    <row r="25" spans="4:6" x14ac:dyDescent="0.2">
      <c r="D25" s="1"/>
      <c r="E25" s="1"/>
      <c r="F25" s="1"/>
    </row>
    <row r="26" spans="4:6" x14ac:dyDescent="0.2">
      <c r="D26" s="1"/>
      <c r="E26" s="1"/>
      <c r="F26" s="1"/>
    </row>
    <row r="27" spans="4:6" x14ac:dyDescent="0.2">
      <c r="D27" s="1"/>
      <c r="E27" s="1"/>
      <c r="F27" s="1"/>
    </row>
    <row r="28" spans="4:6" x14ac:dyDescent="0.2">
      <c r="D28" s="1"/>
      <c r="E28" s="1"/>
      <c r="F28" s="1"/>
    </row>
    <row r="29" spans="4:6" x14ac:dyDescent="0.2">
      <c r="D29" s="1"/>
      <c r="E29" s="1"/>
      <c r="F29" s="1"/>
    </row>
    <row r="30" spans="4:6" x14ac:dyDescent="0.2">
      <c r="D30" s="1"/>
      <c r="E30" s="1"/>
      <c r="F30" s="1"/>
    </row>
    <row r="31" spans="4:6" x14ac:dyDescent="0.2">
      <c r="D31" s="1"/>
      <c r="E31" s="1"/>
      <c r="F31" s="1"/>
    </row>
    <row r="32" spans="4:6" x14ac:dyDescent="0.2">
      <c r="D32" s="1"/>
      <c r="E32" s="1"/>
      <c r="F32" s="1"/>
    </row>
    <row r="33" spans="4:6" x14ac:dyDescent="0.2">
      <c r="D33" s="1"/>
      <c r="E33" s="1"/>
      <c r="F33" s="1"/>
    </row>
    <row r="34" spans="4:6" x14ac:dyDescent="0.2">
      <c r="D34" s="1"/>
      <c r="E34" s="1"/>
      <c r="F34" s="1"/>
    </row>
    <row r="35" spans="4:6" x14ac:dyDescent="0.2">
      <c r="D35" s="1"/>
      <c r="E35" s="1"/>
      <c r="F35" s="1"/>
    </row>
    <row r="36" spans="4:6" x14ac:dyDescent="0.2">
      <c r="D36" s="1"/>
      <c r="E36" s="1"/>
      <c r="F36" s="1"/>
    </row>
    <row r="37" spans="4:6" x14ac:dyDescent="0.2">
      <c r="D37" s="1"/>
      <c r="E37" s="1"/>
      <c r="F37" s="1"/>
    </row>
    <row r="38" spans="4:6" x14ac:dyDescent="0.2">
      <c r="D38" s="1"/>
      <c r="E38" s="1"/>
      <c r="F38" s="1"/>
    </row>
    <row r="39" spans="4:6" x14ac:dyDescent="0.2">
      <c r="D39" s="1"/>
      <c r="E39" s="1"/>
      <c r="F39" s="1"/>
    </row>
    <row r="40" spans="4:6" x14ac:dyDescent="0.2">
      <c r="D40" s="1"/>
      <c r="E40" s="1"/>
      <c r="F40" s="1"/>
    </row>
    <row r="41" spans="4:6" x14ac:dyDescent="0.2">
      <c r="D41" s="1"/>
      <c r="E41" s="1"/>
      <c r="F41" s="1"/>
    </row>
    <row r="42" spans="4:6" x14ac:dyDescent="0.2">
      <c r="D42" s="1"/>
      <c r="E42" s="1"/>
      <c r="F42" s="1"/>
    </row>
    <row r="43" spans="4:6" x14ac:dyDescent="0.2">
      <c r="D43" s="1"/>
      <c r="E43" s="1"/>
      <c r="F43" s="1"/>
    </row>
    <row r="44" spans="4:6" x14ac:dyDescent="0.2">
      <c r="D44" s="1"/>
      <c r="E44" s="1"/>
      <c r="F44" s="1"/>
    </row>
    <row r="45" spans="4:6" x14ac:dyDescent="0.2">
      <c r="D45" s="1"/>
      <c r="E45" s="1"/>
      <c r="F45" s="1"/>
    </row>
    <row r="46" spans="4:6" x14ac:dyDescent="0.2">
      <c r="D46" s="1"/>
      <c r="E46" s="1"/>
      <c r="F46" s="1"/>
    </row>
    <row r="47" spans="4:6" x14ac:dyDescent="0.2">
      <c r="D47" s="1"/>
      <c r="E47" s="1"/>
      <c r="F47" s="1"/>
    </row>
    <row r="48" spans="4:6" x14ac:dyDescent="0.2">
      <c r="D48" s="1"/>
      <c r="E48" s="1"/>
      <c r="F48" s="1"/>
    </row>
    <row r="49" spans="4:6" x14ac:dyDescent="0.2">
      <c r="D49" s="1"/>
      <c r="E49" s="1"/>
      <c r="F49" s="1"/>
    </row>
    <row r="50" spans="4:6" x14ac:dyDescent="0.2">
      <c r="D50" s="1"/>
      <c r="E50" s="1"/>
      <c r="F50" s="1"/>
    </row>
    <row r="51" spans="4:6" x14ac:dyDescent="0.2">
      <c r="D51" s="1"/>
      <c r="E51" s="1"/>
      <c r="F51" s="1"/>
    </row>
    <row r="52" spans="4:6" x14ac:dyDescent="0.2">
      <c r="D52" s="1"/>
      <c r="E52" s="1"/>
      <c r="F52" s="1"/>
    </row>
    <row r="53" spans="4:6" x14ac:dyDescent="0.2">
      <c r="D53" s="1"/>
      <c r="E53" s="1"/>
      <c r="F53" s="1"/>
    </row>
    <row r="54" spans="4:6" x14ac:dyDescent="0.2">
      <c r="D54" s="1"/>
      <c r="E54" s="1"/>
      <c r="F54" s="1"/>
    </row>
    <row r="55" spans="4:6" x14ac:dyDescent="0.2">
      <c r="D55" s="1"/>
      <c r="E55" s="1"/>
      <c r="F55" s="1"/>
    </row>
    <row r="56" spans="4:6" x14ac:dyDescent="0.2">
      <c r="D56" s="1"/>
      <c r="E56" s="1"/>
      <c r="F56" s="1"/>
    </row>
    <row r="57" spans="4:6" x14ac:dyDescent="0.2">
      <c r="D57" s="1"/>
      <c r="E57" s="1"/>
      <c r="F57" s="1"/>
    </row>
    <row r="58" spans="4:6" x14ac:dyDescent="0.2">
      <c r="D58" s="1"/>
      <c r="E58" s="1"/>
      <c r="F58" s="1"/>
    </row>
    <row r="59" spans="4:6" x14ac:dyDescent="0.2">
      <c r="D59" s="1"/>
      <c r="E59" s="1"/>
      <c r="F59" s="1"/>
    </row>
    <row r="60" spans="4:6" x14ac:dyDescent="0.2">
      <c r="D60" s="1"/>
      <c r="E60" s="1"/>
      <c r="F60" s="1"/>
    </row>
    <row r="61" spans="4:6" x14ac:dyDescent="0.2">
      <c r="D61" s="1"/>
      <c r="E61" s="1"/>
      <c r="F61" s="1"/>
    </row>
    <row r="62" spans="4:6" x14ac:dyDescent="0.2">
      <c r="D62" s="1"/>
      <c r="E62" s="1"/>
      <c r="F62" s="1"/>
    </row>
    <row r="63" spans="4:6" x14ac:dyDescent="0.2">
      <c r="D63" s="1"/>
      <c r="E63" s="1"/>
      <c r="F63" s="1"/>
    </row>
    <row r="64" spans="4:6" x14ac:dyDescent="0.2">
      <c r="D64" s="1"/>
      <c r="E64" s="1"/>
      <c r="F64" s="1"/>
    </row>
    <row r="65" spans="4:6" x14ac:dyDescent="0.2">
      <c r="D65" s="1"/>
      <c r="E65" s="1"/>
      <c r="F65" s="1"/>
    </row>
    <row r="66" spans="4:6" x14ac:dyDescent="0.2">
      <c r="D66" s="1"/>
      <c r="E66" s="1"/>
      <c r="F66" s="1"/>
    </row>
    <row r="67" spans="4:6" x14ac:dyDescent="0.2">
      <c r="D67" s="1"/>
      <c r="E67" s="1"/>
      <c r="F67" s="1"/>
    </row>
    <row r="68" spans="4:6" x14ac:dyDescent="0.2">
      <c r="D68" s="1"/>
      <c r="E68" s="1"/>
      <c r="F68" s="1"/>
    </row>
    <row r="69" spans="4:6" x14ac:dyDescent="0.2">
      <c r="D69" s="1"/>
      <c r="E69" s="1"/>
      <c r="F69" s="1"/>
    </row>
  </sheetData>
  <phoneticPr fontId="2" type="noConversion"/>
  <printOptions headings="1" gridLines="1"/>
  <pageMargins left="0.5" right="0.5" top="0.59" bottom="0.5" header="0.25" footer="0.5"/>
  <pageSetup scale="97" fitToHeight="6" orientation="landscape" r:id="rId1"/>
  <headerFooter alignWithMargins="0">
    <oddHeader xml:space="preserve">&amp;C&amp;"Arial,Bold"&amp;14Blue Sky Program History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68"/>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28515625" style="1" customWidth="1"/>
    <col min="2" max="2" width="10.42578125" style="1" customWidth="1"/>
    <col min="3" max="3" width="9.85546875" style="1" customWidth="1"/>
    <col min="4" max="4" width="17.28515625" style="106" customWidth="1"/>
    <col min="5" max="5" width="41.140625" style="106" customWidth="1"/>
    <col min="6" max="6" width="40.7109375" style="3" customWidth="1"/>
    <col min="7" max="16384" width="9.140625" style="1"/>
  </cols>
  <sheetData>
    <row r="1" spans="1:6" x14ac:dyDescent="0.2">
      <c r="A1" s="16" t="s">
        <v>609</v>
      </c>
    </row>
    <row r="2" spans="1:6" x14ac:dyDescent="0.2">
      <c r="A2" s="59"/>
    </row>
    <row r="3" spans="1:6" x14ac:dyDescent="0.2">
      <c r="A3" s="1" t="s">
        <v>590</v>
      </c>
    </row>
    <row r="5" spans="1:6" x14ac:dyDescent="0.2">
      <c r="A5" s="16" t="s">
        <v>679</v>
      </c>
      <c r="C5" s="16"/>
      <c r="D5" s="16" t="s">
        <v>21</v>
      </c>
    </row>
    <row r="6" spans="1:6" x14ac:dyDescent="0.2">
      <c r="A6" s="16" t="s">
        <v>718</v>
      </c>
      <c r="B6" s="16"/>
      <c r="C6" s="16"/>
      <c r="D6" s="17">
        <v>33455</v>
      </c>
    </row>
    <row r="7" spans="1:6" x14ac:dyDescent="0.2">
      <c r="A7" s="16" t="s">
        <v>683</v>
      </c>
      <c r="B7" s="16"/>
      <c r="C7" s="16"/>
      <c r="D7" s="17" t="s">
        <v>820</v>
      </c>
    </row>
    <row r="9" spans="1:6" x14ac:dyDescent="0.2">
      <c r="A9" s="16" t="s">
        <v>2579</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35" t="s">
        <v>681</v>
      </c>
      <c r="B12" s="22"/>
      <c r="C12" s="22"/>
      <c r="D12" s="23"/>
      <c r="E12" s="23"/>
      <c r="F12" s="24"/>
    </row>
    <row r="13" spans="1:6" x14ac:dyDescent="0.2">
      <c r="A13" s="1" t="s">
        <v>820</v>
      </c>
      <c r="B13" s="1" t="s">
        <v>2577</v>
      </c>
      <c r="C13" s="26">
        <v>33424</v>
      </c>
      <c r="D13" s="106" t="s">
        <v>596</v>
      </c>
      <c r="E13" s="106" t="s">
        <v>1845</v>
      </c>
    </row>
    <row r="14" spans="1:6" x14ac:dyDescent="0.2">
      <c r="B14" s="1" t="s">
        <v>2577</v>
      </c>
      <c r="C14" s="26">
        <v>33480</v>
      </c>
      <c r="D14" s="106" t="s">
        <v>598</v>
      </c>
      <c r="E14" s="106" t="s">
        <v>601</v>
      </c>
    </row>
    <row r="15" spans="1:6" x14ac:dyDescent="0.2">
      <c r="B15" s="1" t="s">
        <v>2577</v>
      </c>
      <c r="C15" s="26">
        <v>33497</v>
      </c>
      <c r="D15" s="106" t="s">
        <v>599</v>
      </c>
      <c r="E15" s="106" t="s">
        <v>607</v>
      </c>
      <c r="F15" s="3">
        <v>296</v>
      </c>
    </row>
    <row r="16" spans="1:6" x14ac:dyDescent="0.2">
      <c r="A16" s="1" t="s">
        <v>820</v>
      </c>
      <c r="B16" s="1" t="s">
        <v>2577</v>
      </c>
      <c r="C16" s="45">
        <v>33848</v>
      </c>
      <c r="D16" s="1" t="s">
        <v>596</v>
      </c>
      <c r="E16" s="1" t="s">
        <v>2581</v>
      </c>
      <c r="F16" s="1"/>
    </row>
    <row r="17" spans="4:6" x14ac:dyDescent="0.2">
      <c r="D17" s="1"/>
      <c r="E17" s="1"/>
      <c r="F17" s="1"/>
    </row>
    <row r="18" spans="4:6" x14ac:dyDescent="0.2">
      <c r="D18" s="1"/>
      <c r="E18" s="1"/>
      <c r="F18" s="1"/>
    </row>
    <row r="19" spans="4:6" x14ac:dyDescent="0.2">
      <c r="D19" s="1"/>
      <c r="E19" s="1"/>
      <c r="F19" s="1"/>
    </row>
    <row r="20" spans="4:6" x14ac:dyDescent="0.2">
      <c r="D20" s="1"/>
      <c r="E20" s="1"/>
      <c r="F20" s="1"/>
    </row>
    <row r="21" spans="4:6" x14ac:dyDescent="0.2">
      <c r="D21" s="1"/>
      <c r="E21" s="1"/>
      <c r="F21" s="1"/>
    </row>
    <row r="22" spans="4:6" x14ac:dyDescent="0.2">
      <c r="D22" s="1"/>
      <c r="E22" s="1"/>
      <c r="F22" s="1"/>
    </row>
    <row r="23" spans="4:6" x14ac:dyDescent="0.2">
      <c r="D23" s="1"/>
      <c r="E23" s="1"/>
      <c r="F23" s="1"/>
    </row>
    <row r="24" spans="4:6" x14ac:dyDescent="0.2">
      <c r="D24" s="1"/>
      <c r="E24" s="1"/>
      <c r="F24" s="1"/>
    </row>
    <row r="25" spans="4:6" x14ac:dyDescent="0.2">
      <c r="D25" s="1"/>
      <c r="E25" s="1"/>
      <c r="F25" s="1"/>
    </row>
    <row r="26" spans="4:6" x14ac:dyDescent="0.2">
      <c r="D26" s="1"/>
      <c r="E26" s="1"/>
      <c r="F26" s="1"/>
    </row>
    <row r="27" spans="4:6" x14ac:dyDescent="0.2">
      <c r="D27" s="1"/>
      <c r="E27" s="1"/>
      <c r="F27" s="1"/>
    </row>
    <row r="28" spans="4:6" x14ac:dyDescent="0.2">
      <c r="D28" s="1"/>
      <c r="E28" s="1"/>
      <c r="F28" s="1"/>
    </row>
    <row r="29" spans="4:6" x14ac:dyDescent="0.2">
      <c r="D29" s="1"/>
      <c r="E29" s="1"/>
      <c r="F29" s="1"/>
    </row>
    <row r="30" spans="4:6" x14ac:dyDescent="0.2">
      <c r="D30" s="1"/>
      <c r="E30" s="1"/>
      <c r="F30" s="1"/>
    </row>
    <row r="31" spans="4:6" x14ac:dyDescent="0.2">
      <c r="D31" s="1"/>
      <c r="E31" s="1"/>
      <c r="F31" s="1"/>
    </row>
    <row r="32" spans="4:6" x14ac:dyDescent="0.2">
      <c r="D32" s="1"/>
      <c r="E32" s="1"/>
      <c r="F32" s="1"/>
    </row>
    <row r="33" spans="4:6" x14ac:dyDescent="0.2">
      <c r="D33" s="1"/>
      <c r="E33" s="1"/>
      <c r="F33" s="1"/>
    </row>
    <row r="34" spans="4:6" x14ac:dyDescent="0.2">
      <c r="D34" s="1"/>
      <c r="E34" s="1"/>
      <c r="F34" s="1"/>
    </row>
    <row r="35" spans="4:6" x14ac:dyDescent="0.2">
      <c r="D35" s="1"/>
      <c r="E35" s="1"/>
      <c r="F35" s="1"/>
    </row>
    <row r="36" spans="4:6" x14ac:dyDescent="0.2">
      <c r="D36" s="1"/>
      <c r="E36" s="1"/>
      <c r="F36" s="1"/>
    </row>
    <row r="37" spans="4:6" x14ac:dyDescent="0.2">
      <c r="D37" s="1"/>
      <c r="E37" s="1"/>
      <c r="F37" s="1"/>
    </row>
    <row r="38" spans="4:6" x14ac:dyDescent="0.2">
      <c r="D38" s="1"/>
      <c r="E38" s="1"/>
      <c r="F38" s="1"/>
    </row>
    <row r="39" spans="4:6" x14ac:dyDescent="0.2">
      <c r="D39" s="1"/>
      <c r="E39" s="1"/>
      <c r="F39" s="1"/>
    </row>
    <row r="40" spans="4:6" x14ac:dyDescent="0.2">
      <c r="D40" s="1"/>
      <c r="E40" s="1"/>
      <c r="F40" s="1"/>
    </row>
    <row r="41" spans="4:6" x14ac:dyDescent="0.2">
      <c r="D41" s="1"/>
      <c r="E41" s="1"/>
      <c r="F41" s="1"/>
    </row>
    <row r="42" spans="4:6" x14ac:dyDescent="0.2">
      <c r="D42" s="1"/>
      <c r="E42" s="1"/>
      <c r="F42" s="1"/>
    </row>
    <row r="43" spans="4:6" x14ac:dyDescent="0.2">
      <c r="D43" s="1"/>
      <c r="E43" s="1"/>
      <c r="F43" s="1"/>
    </row>
    <row r="44" spans="4:6" x14ac:dyDescent="0.2">
      <c r="D44" s="1"/>
      <c r="E44" s="1"/>
      <c r="F44" s="1"/>
    </row>
    <row r="45" spans="4:6" x14ac:dyDescent="0.2">
      <c r="D45" s="1"/>
      <c r="E45" s="1"/>
      <c r="F45" s="1"/>
    </row>
    <row r="46" spans="4:6" x14ac:dyDescent="0.2">
      <c r="D46" s="1"/>
      <c r="E46" s="1"/>
      <c r="F46" s="1"/>
    </row>
    <row r="47" spans="4:6" x14ac:dyDescent="0.2">
      <c r="D47" s="1"/>
      <c r="E47" s="1"/>
      <c r="F47" s="1"/>
    </row>
    <row r="48" spans="4:6" x14ac:dyDescent="0.2">
      <c r="D48" s="1"/>
      <c r="E48" s="1"/>
      <c r="F48" s="1"/>
    </row>
    <row r="49" spans="4:6" x14ac:dyDescent="0.2">
      <c r="D49" s="1"/>
      <c r="E49" s="1"/>
      <c r="F49" s="1"/>
    </row>
    <row r="50" spans="4:6" x14ac:dyDescent="0.2">
      <c r="D50" s="1"/>
      <c r="E50" s="1"/>
      <c r="F50" s="1"/>
    </row>
    <row r="51" spans="4:6" x14ac:dyDescent="0.2">
      <c r="D51" s="1"/>
      <c r="E51" s="1"/>
      <c r="F51" s="1"/>
    </row>
    <row r="52" spans="4:6" x14ac:dyDescent="0.2">
      <c r="D52" s="1"/>
      <c r="E52" s="1"/>
      <c r="F52" s="1"/>
    </row>
    <row r="53" spans="4:6" x14ac:dyDescent="0.2">
      <c r="D53" s="1"/>
      <c r="E53" s="1"/>
      <c r="F53" s="1"/>
    </row>
    <row r="54" spans="4:6" x14ac:dyDescent="0.2">
      <c r="D54" s="1"/>
      <c r="E54" s="1"/>
      <c r="F54" s="1"/>
    </row>
    <row r="55" spans="4:6" x14ac:dyDescent="0.2">
      <c r="D55" s="1"/>
      <c r="E55" s="1"/>
      <c r="F55" s="1"/>
    </row>
    <row r="56" spans="4:6" x14ac:dyDescent="0.2">
      <c r="D56" s="1"/>
      <c r="E56" s="1"/>
      <c r="F56" s="1"/>
    </row>
    <row r="57" spans="4:6" x14ac:dyDescent="0.2">
      <c r="D57" s="1"/>
      <c r="E57" s="1"/>
      <c r="F57" s="1"/>
    </row>
    <row r="58" spans="4:6" x14ac:dyDescent="0.2">
      <c r="D58" s="1"/>
      <c r="E58" s="1"/>
      <c r="F58" s="1"/>
    </row>
    <row r="59" spans="4:6" x14ac:dyDescent="0.2">
      <c r="D59" s="1"/>
      <c r="E59" s="1"/>
      <c r="F59" s="1"/>
    </row>
    <row r="60" spans="4:6" x14ac:dyDescent="0.2">
      <c r="D60" s="1"/>
      <c r="E60" s="1"/>
      <c r="F60" s="1"/>
    </row>
    <row r="61" spans="4:6" x14ac:dyDescent="0.2">
      <c r="D61" s="1"/>
      <c r="E61" s="1"/>
      <c r="F61" s="1"/>
    </row>
    <row r="62" spans="4:6" x14ac:dyDescent="0.2">
      <c r="D62" s="1"/>
      <c r="E62" s="1"/>
      <c r="F62" s="1"/>
    </row>
    <row r="63" spans="4:6" x14ac:dyDescent="0.2">
      <c r="D63" s="1"/>
      <c r="E63" s="1"/>
      <c r="F63" s="1"/>
    </row>
    <row r="64" spans="4:6" x14ac:dyDescent="0.2">
      <c r="D64" s="1"/>
      <c r="E64" s="1"/>
      <c r="F64" s="1"/>
    </row>
    <row r="65" spans="4:6" x14ac:dyDescent="0.2">
      <c r="D65" s="1"/>
      <c r="E65" s="1"/>
      <c r="F65" s="1"/>
    </row>
    <row r="66" spans="4:6" x14ac:dyDescent="0.2">
      <c r="D66" s="1"/>
      <c r="E66" s="1"/>
      <c r="F66" s="1"/>
    </row>
    <row r="67" spans="4:6" x14ac:dyDescent="0.2">
      <c r="D67" s="1"/>
      <c r="E67" s="1"/>
      <c r="F67" s="1"/>
    </row>
    <row r="68" spans="4:6" x14ac:dyDescent="0.2">
      <c r="D68" s="1"/>
      <c r="E68" s="1"/>
      <c r="F68" s="1"/>
    </row>
  </sheetData>
  <printOptions headings="1" gridLines="1"/>
  <pageMargins left="0.5" right="0.5" top="0.59" bottom="0.5" header="0.25" footer="0.5"/>
  <pageSetup scale="97" fitToHeight="6" orientation="landscape" r:id="rId1"/>
  <headerFooter alignWithMargins="0">
    <oddHeader xml:space="preserve">&amp;C&amp;"Arial,Bold"&amp;14Blue Sky Program History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FF00"/>
  </sheetPr>
  <dimension ref="A1:G240"/>
  <sheetViews>
    <sheetView view="pageBreakPreview" zoomScale="80" zoomScaleNormal="80" zoomScaleSheetLayoutView="80" workbookViewId="0">
      <pane ySplit="10" topLeftCell="A11" activePane="bottomLeft" state="frozen"/>
      <selection pane="bottomLeft" activeCell="A11" sqref="A11"/>
    </sheetView>
  </sheetViews>
  <sheetFormatPr defaultColWidth="8.85546875" defaultRowHeight="12.75" x14ac:dyDescent="0.2"/>
  <cols>
    <col min="1" max="1" width="8.85546875" style="5"/>
    <col min="2" max="3" width="10.140625" style="5" bestFit="1" customWidth="1"/>
    <col min="4" max="4" width="28.85546875" style="5" customWidth="1"/>
    <col min="5" max="5" width="46.7109375" style="29" customWidth="1"/>
    <col min="6" max="6" width="30.140625" style="48" customWidth="1"/>
    <col min="7" max="16384" width="8.85546875" style="5"/>
  </cols>
  <sheetData>
    <row r="1" spans="1:6" x14ac:dyDescent="0.2">
      <c r="A1" s="16" t="s">
        <v>609</v>
      </c>
      <c r="B1" s="1"/>
      <c r="C1" s="1"/>
      <c r="D1" s="2"/>
      <c r="E1" s="2"/>
      <c r="F1" s="3"/>
    </row>
    <row r="2" spans="1:6" x14ac:dyDescent="0.2">
      <c r="A2" s="59"/>
      <c r="B2" s="1"/>
      <c r="C2" s="1"/>
      <c r="D2" s="2"/>
      <c r="E2" s="2"/>
      <c r="F2" s="3"/>
    </row>
    <row r="3" spans="1:6" x14ac:dyDescent="0.2">
      <c r="A3" s="1" t="s">
        <v>590</v>
      </c>
      <c r="B3" s="1"/>
      <c r="C3" s="1"/>
      <c r="D3" s="2"/>
      <c r="E3" s="2"/>
      <c r="F3" s="3"/>
    </row>
    <row r="4" spans="1:6" x14ac:dyDescent="0.2">
      <c r="A4" s="1"/>
      <c r="B4" s="1"/>
      <c r="C4" s="1"/>
      <c r="D4" s="2"/>
      <c r="E4" s="2"/>
      <c r="F4" s="3"/>
    </row>
    <row r="5" spans="1:6" x14ac:dyDescent="0.2">
      <c r="A5" s="16" t="s">
        <v>679</v>
      </c>
      <c r="B5" s="1"/>
      <c r="C5" s="16"/>
      <c r="D5" s="16" t="s">
        <v>680</v>
      </c>
      <c r="E5" s="2"/>
      <c r="F5" s="3"/>
    </row>
    <row r="6" spans="1:6" x14ac:dyDescent="0.2">
      <c r="A6" s="16" t="s">
        <v>718</v>
      </c>
      <c r="B6" s="16"/>
      <c r="C6" s="16"/>
      <c r="D6" s="17">
        <v>36633</v>
      </c>
      <c r="E6" s="2"/>
      <c r="F6" s="3"/>
    </row>
    <row r="7" spans="1:6" x14ac:dyDescent="0.2">
      <c r="A7" s="16" t="s">
        <v>683</v>
      </c>
      <c r="B7" s="16"/>
      <c r="C7" s="16"/>
      <c r="D7" s="17"/>
      <c r="E7" s="2"/>
      <c r="F7" s="3"/>
    </row>
    <row r="8" spans="1:6" x14ac:dyDescent="0.2">
      <c r="A8" s="1"/>
      <c r="B8" s="1"/>
      <c r="C8" s="1"/>
      <c r="D8" s="2"/>
      <c r="E8" s="2"/>
      <c r="F8" s="3"/>
    </row>
    <row r="9" spans="1:6" x14ac:dyDescent="0.2">
      <c r="A9" s="16" t="s">
        <v>1382</v>
      </c>
      <c r="B9" s="1"/>
      <c r="C9" s="1"/>
      <c r="D9" s="2"/>
      <c r="E9" s="2"/>
      <c r="F9" s="3"/>
    </row>
    <row r="10" spans="1:6" ht="25.5" x14ac:dyDescent="0.2">
      <c r="A10" s="18" t="s">
        <v>1845</v>
      </c>
      <c r="B10" s="18" t="s">
        <v>592</v>
      </c>
      <c r="C10" s="18" t="s">
        <v>593</v>
      </c>
      <c r="D10" s="18" t="s">
        <v>97</v>
      </c>
      <c r="E10" s="18" t="s">
        <v>594</v>
      </c>
      <c r="F10" s="18" t="s">
        <v>1234</v>
      </c>
    </row>
    <row r="11" spans="1:6" x14ac:dyDescent="0.2">
      <c r="A11" s="19"/>
      <c r="B11" s="19"/>
      <c r="C11" s="19"/>
      <c r="D11" s="19"/>
      <c r="E11" s="19"/>
      <c r="F11" s="79"/>
    </row>
    <row r="12" spans="1:6" x14ac:dyDescent="0.2">
      <c r="A12" s="35" t="s">
        <v>681</v>
      </c>
      <c r="B12" s="22"/>
      <c r="C12" s="22"/>
      <c r="D12" s="23"/>
      <c r="E12" s="23"/>
      <c r="F12" s="24"/>
    </row>
    <row r="13" spans="1:6" x14ac:dyDescent="0.2">
      <c r="A13" s="16" t="s">
        <v>1351</v>
      </c>
      <c r="B13" s="1" t="s">
        <v>1345</v>
      </c>
      <c r="C13" s="26">
        <v>36553</v>
      </c>
      <c r="D13" s="2" t="s">
        <v>596</v>
      </c>
      <c r="E13" s="2" t="s">
        <v>664</v>
      </c>
      <c r="F13" s="3">
        <v>104149</v>
      </c>
    </row>
    <row r="14" spans="1:6" x14ac:dyDescent="0.2">
      <c r="B14" s="1" t="s">
        <v>1345</v>
      </c>
      <c r="C14" s="26">
        <v>36559</v>
      </c>
      <c r="D14" s="5" t="s">
        <v>598</v>
      </c>
      <c r="E14" s="29" t="s">
        <v>601</v>
      </c>
      <c r="F14" s="3">
        <v>19479</v>
      </c>
    </row>
    <row r="15" spans="1:6" x14ac:dyDescent="0.2">
      <c r="B15" s="1" t="s">
        <v>1345</v>
      </c>
      <c r="C15" s="26">
        <v>36570</v>
      </c>
      <c r="D15" s="5" t="s">
        <v>599</v>
      </c>
      <c r="E15" s="29" t="s">
        <v>1346</v>
      </c>
      <c r="F15" s="3">
        <v>19699</v>
      </c>
    </row>
    <row r="16" spans="1:6" x14ac:dyDescent="0.2">
      <c r="B16" s="1" t="s">
        <v>1345</v>
      </c>
      <c r="C16" s="26">
        <v>36572</v>
      </c>
      <c r="D16" s="5" t="s">
        <v>599</v>
      </c>
      <c r="E16" s="29" t="s">
        <v>671</v>
      </c>
      <c r="F16" s="3">
        <v>19728</v>
      </c>
    </row>
    <row r="17" spans="2:7" x14ac:dyDescent="0.2">
      <c r="B17" s="1" t="s">
        <v>1345</v>
      </c>
      <c r="C17" s="26">
        <v>36598</v>
      </c>
      <c r="D17" s="5" t="s">
        <v>596</v>
      </c>
      <c r="E17" s="29" t="s">
        <v>1347</v>
      </c>
      <c r="F17" s="3" t="s">
        <v>722</v>
      </c>
    </row>
    <row r="18" spans="2:7" x14ac:dyDescent="0.2">
      <c r="B18" s="1" t="s">
        <v>1345</v>
      </c>
      <c r="C18" s="26">
        <v>36599</v>
      </c>
      <c r="D18" s="5" t="s">
        <v>598</v>
      </c>
      <c r="E18" s="29" t="s">
        <v>601</v>
      </c>
      <c r="F18" s="3">
        <v>20039</v>
      </c>
    </row>
    <row r="19" spans="2:7" x14ac:dyDescent="0.2">
      <c r="B19" s="36" t="s">
        <v>1345</v>
      </c>
      <c r="C19" s="37">
        <v>36609</v>
      </c>
      <c r="D19" s="38" t="s">
        <v>296</v>
      </c>
      <c r="E19" s="38" t="s">
        <v>601</v>
      </c>
      <c r="F19" s="39">
        <v>20118</v>
      </c>
    </row>
    <row r="20" spans="2:7" ht="25.5" x14ac:dyDescent="0.2">
      <c r="B20" s="36" t="s">
        <v>1345</v>
      </c>
      <c r="C20" s="37">
        <v>36613</v>
      </c>
      <c r="D20" s="38" t="s">
        <v>1348</v>
      </c>
      <c r="E20" s="38" t="s">
        <v>601</v>
      </c>
      <c r="F20" s="39">
        <v>20161</v>
      </c>
    </row>
    <row r="21" spans="2:7" ht="25.5" x14ac:dyDescent="0.2">
      <c r="B21" s="36" t="s">
        <v>1345</v>
      </c>
      <c r="C21" s="37">
        <v>36613</v>
      </c>
      <c r="D21" s="38" t="s">
        <v>1350</v>
      </c>
      <c r="E21" s="38" t="s">
        <v>1349</v>
      </c>
      <c r="F21" s="39">
        <v>20162</v>
      </c>
    </row>
    <row r="22" spans="2:7" x14ac:dyDescent="0.2">
      <c r="B22" s="36" t="s">
        <v>1345</v>
      </c>
      <c r="C22" s="37">
        <v>36614</v>
      </c>
      <c r="D22" s="38" t="s">
        <v>603</v>
      </c>
      <c r="E22" s="38" t="s">
        <v>601</v>
      </c>
      <c r="F22" s="3">
        <v>20176</v>
      </c>
    </row>
    <row r="23" spans="2:7" x14ac:dyDescent="0.2">
      <c r="B23" s="36" t="s">
        <v>1345</v>
      </c>
      <c r="C23" s="37">
        <v>36616</v>
      </c>
      <c r="D23" s="38" t="s">
        <v>296</v>
      </c>
      <c r="E23" s="38" t="s">
        <v>601</v>
      </c>
      <c r="F23" s="39" t="s">
        <v>722</v>
      </c>
    </row>
    <row r="24" spans="2:7" x14ac:dyDescent="0.2">
      <c r="B24" s="36" t="s">
        <v>1345</v>
      </c>
      <c r="C24" s="37">
        <v>36619</v>
      </c>
      <c r="D24" s="38" t="s">
        <v>596</v>
      </c>
      <c r="E24" s="38" t="s">
        <v>601</v>
      </c>
      <c r="F24" s="3">
        <v>20193</v>
      </c>
    </row>
    <row r="25" spans="2:7" x14ac:dyDescent="0.2">
      <c r="B25" s="36" t="s">
        <v>1345</v>
      </c>
      <c r="C25" s="37">
        <v>36633</v>
      </c>
      <c r="D25" s="38" t="s">
        <v>1352</v>
      </c>
      <c r="E25" s="38" t="s">
        <v>602</v>
      </c>
      <c r="F25" s="3">
        <v>20350</v>
      </c>
    </row>
    <row r="26" spans="2:7" x14ac:dyDescent="0.2">
      <c r="B26" s="36" t="s">
        <v>1345</v>
      </c>
      <c r="C26" s="37">
        <v>36654</v>
      </c>
      <c r="D26" s="38" t="s">
        <v>603</v>
      </c>
      <c r="E26" s="38" t="s">
        <v>1353</v>
      </c>
      <c r="F26" s="3">
        <v>20664</v>
      </c>
    </row>
    <row r="27" spans="2:7" x14ac:dyDescent="0.2">
      <c r="B27" s="36" t="s">
        <v>1345</v>
      </c>
      <c r="C27" s="37">
        <v>39386</v>
      </c>
      <c r="D27" s="38" t="s">
        <v>596</v>
      </c>
      <c r="E27" s="38" t="s">
        <v>1354</v>
      </c>
      <c r="F27" s="3" t="s">
        <v>1355</v>
      </c>
    </row>
    <row r="28" spans="2:7" x14ac:dyDescent="0.2">
      <c r="B28" s="36" t="s">
        <v>1345</v>
      </c>
      <c r="C28" s="37">
        <v>39451</v>
      </c>
      <c r="D28" s="38" t="s">
        <v>598</v>
      </c>
      <c r="E28" s="38" t="s">
        <v>601</v>
      </c>
      <c r="F28" s="3">
        <v>55910</v>
      </c>
    </row>
    <row r="29" spans="2:7" x14ac:dyDescent="0.2">
      <c r="B29" s="36" t="s">
        <v>1345</v>
      </c>
      <c r="C29" s="37">
        <v>39471</v>
      </c>
      <c r="D29" s="38" t="s">
        <v>603</v>
      </c>
      <c r="E29" s="38" t="s">
        <v>601</v>
      </c>
      <c r="F29" s="3">
        <v>56141</v>
      </c>
      <c r="G29" s="1"/>
    </row>
    <row r="30" spans="2:7" x14ac:dyDescent="0.2">
      <c r="B30" s="36" t="s">
        <v>1345</v>
      </c>
      <c r="C30" s="37">
        <v>39472</v>
      </c>
      <c r="D30" s="38" t="s">
        <v>598</v>
      </c>
      <c r="E30" s="38" t="s">
        <v>601</v>
      </c>
      <c r="F30" s="3">
        <v>56137</v>
      </c>
    </row>
    <row r="31" spans="2:7" x14ac:dyDescent="0.2">
      <c r="B31" s="36" t="s">
        <v>1345</v>
      </c>
      <c r="C31" s="37">
        <v>39472</v>
      </c>
      <c r="D31" s="38" t="s">
        <v>1356</v>
      </c>
      <c r="E31" s="38" t="s">
        <v>601</v>
      </c>
      <c r="F31" s="40" t="s">
        <v>1357</v>
      </c>
    </row>
    <row r="32" spans="2:7" x14ac:dyDescent="0.2">
      <c r="B32" s="36" t="s">
        <v>1345</v>
      </c>
      <c r="C32" s="37">
        <v>39475</v>
      </c>
      <c r="D32" s="38" t="s">
        <v>1139</v>
      </c>
      <c r="E32" s="38" t="s">
        <v>601</v>
      </c>
      <c r="F32" s="3" t="s">
        <v>1833</v>
      </c>
    </row>
    <row r="33" spans="2:6" x14ac:dyDescent="0.2">
      <c r="B33" s="36" t="s">
        <v>1345</v>
      </c>
      <c r="C33" s="37">
        <v>39504</v>
      </c>
      <c r="D33" s="38" t="s">
        <v>596</v>
      </c>
      <c r="E33" s="38" t="s">
        <v>647</v>
      </c>
      <c r="F33" s="3" t="s">
        <v>1834</v>
      </c>
    </row>
    <row r="34" spans="2:6" x14ac:dyDescent="0.2">
      <c r="B34" s="36" t="s">
        <v>1345</v>
      </c>
      <c r="C34" s="37">
        <v>39528</v>
      </c>
      <c r="D34" s="38" t="s">
        <v>599</v>
      </c>
      <c r="E34" s="38" t="s">
        <v>607</v>
      </c>
      <c r="F34" s="3" t="s">
        <v>1835</v>
      </c>
    </row>
    <row r="35" spans="2:6" x14ac:dyDescent="0.2">
      <c r="B35" s="36" t="s">
        <v>1345</v>
      </c>
      <c r="C35" s="37">
        <v>39538</v>
      </c>
      <c r="D35" s="38" t="s">
        <v>596</v>
      </c>
      <c r="E35" s="2" t="s">
        <v>1354</v>
      </c>
      <c r="F35" s="3" t="s">
        <v>1836</v>
      </c>
    </row>
    <row r="36" spans="2:6" x14ac:dyDescent="0.2">
      <c r="B36" s="36"/>
      <c r="C36" s="37"/>
      <c r="D36" s="38"/>
      <c r="E36" s="80" t="s">
        <v>1828</v>
      </c>
      <c r="F36" s="3" t="s">
        <v>1837</v>
      </c>
    </row>
    <row r="37" spans="2:6" x14ac:dyDescent="0.2">
      <c r="B37" s="36"/>
      <c r="C37" s="37"/>
      <c r="D37" s="38"/>
      <c r="E37" s="80" t="s">
        <v>1827</v>
      </c>
      <c r="F37" s="3" t="s">
        <v>1838</v>
      </c>
    </row>
    <row r="38" spans="2:6" x14ac:dyDescent="0.2">
      <c r="B38" s="36"/>
      <c r="C38" s="37"/>
      <c r="D38" s="38"/>
      <c r="E38" s="80" t="s">
        <v>1829</v>
      </c>
      <c r="F38" s="3" t="s">
        <v>1839</v>
      </c>
    </row>
    <row r="39" spans="2:6" x14ac:dyDescent="0.2">
      <c r="B39" s="36"/>
      <c r="C39" s="37"/>
      <c r="D39" s="38"/>
      <c r="E39" s="80" t="s">
        <v>1830</v>
      </c>
      <c r="F39" s="3" t="s">
        <v>1840</v>
      </c>
    </row>
    <row r="40" spans="2:6" x14ac:dyDescent="0.2">
      <c r="B40" s="36"/>
      <c r="C40" s="37"/>
      <c r="D40" s="38"/>
      <c r="E40" s="80" t="s">
        <v>1831</v>
      </c>
      <c r="F40" s="3" t="s">
        <v>1832</v>
      </c>
    </row>
    <row r="41" spans="2:6" x14ac:dyDescent="0.2">
      <c r="B41" s="36" t="s">
        <v>1345</v>
      </c>
      <c r="C41" s="37">
        <v>39573</v>
      </c>
      <c r="D41" s="38" t="s">
        <v>598</v>
      </c>
      <c r="E41" s="81" t="s">
        <v>601</v>
      </c>
      <c r="F41" s="3" t="s">
        <v>1841</v>
      </c>
    </row>
    <row r="42" spans="2:6" x14ac:dyDescent="0.2">
      <c r="B42" s="36" t="s">
        <v>1345</v>
      </c>
      <c r="C42" s="37">
        <v>39903</v>
      </c>
      <c r="D42" s="38" t="s">
        <v>596</v>
      </c>
      <c r="E42" s="2" t="s">
        <v>1842</v>
      </c>
      <c r="F42" s="5"/>
    </row>
    <row r="43" spans="2:6" x14ac:dyDescent="0.2">
      <c r="B43" s="36"/>
      <c r="C43" s="37"/>
      <c r="D43" s="38"/>
      <c r="E43" s="80" t="s">
        <v>1828</v>
      </c>
      <c r="F43" s="3">
        <v>61472</v>
      </c>
    </row>
    <row r="44" spans="2:6" x14ac:dyDescent="0.2">
      <c r="B44" s="36"/>
      <c r="C44" s="37"/>
      <c r="D44" s="38"/>
      <c r="E44" s="80" t="s">
        <v>1827</v>
      </c>
      <c r="F44" s="3">
        <v>61474</v>
      </c>
    </row>
    <row r="45" spans="2:6" x14ac:dyDescent="0.2">
      <c r="B45" s="36"/>
      <c r="C45" s="37"/>
      <c r="D45" s="38"/>
      <c r="E45" s="80" t="s">
        <v>1829</v>
      </c>
      <c r="F45" s="3">
        <v>206739</v>
      </c>
    </row>
    <row r="46" spans="2:6" x14ac:dyDescent="0.2">
      <c r="B46" s="36"/>
      <c r="C46" s="37"/>
      <c r="D46" s="38"/>
      <c r="E46" s="80" t="s">
        <v>1830</v>
      </c>
      <c r="F46" s="3">
        <v>206740</v>
      </c>
    </row>
    <row r="47" spans="2:6" x14ac:dyDescent="0.2">
      <c r="B47" s="36"/>
      <c r="C47" s="37"/>
      <c r="D47" s="38"/>
      <c r="E47" s="80" t="s">
        <v>1831</v>
      </c>
      <c r="F47" s="3">
        <v>206741</v>
      </c>
    </row>
    <row r="48" spans="2:6" x14ac:dyDescent="0.2">
      <c r="B48" s="36"/>
      <c r="C48" s="37"/>
      <c r="D48" s="38"/>
      <c r="E48" s="80" t="s">
        <v>1844</v>
      </c>
      <c r="F48" s="3">
        <v>206742</v>
      </c>
    </row>
    <row r="49" spans="2:6" x14ac:dyDescent="0.2">
      <c r="B49" s="36"/>
      <c r="C49" s="37"/>
      <c r="D49" s="38"/>
      <c r="E49" s="80" t="s">
        <v>1843</v>
      </c>
      <c r="F49" s="3">
        <v>206743</v>
      </c>
    </row>
    <row r="50" spans="2:6" x14ac:dyDescent="0.2">
      <c r="B50" s="36" t="s">
        <v>1345</v>
      </c>
      <c r="C50" s="37">
        <v>39979</v>
      </c>
      <c r="D50" s="38" t="s">
        <v>599</v>
      </c>
      <c r="E50" s="38" t="s">
        <v>647</v>
      </c>
      <c r="F50" s="3">
        <v>62525</v>
      </c>
    </row>
    <row r="51" spans="2:6" x14ac:dyDescent="0.2">
      <c r="B51" s="36" t="s">
        <v>1345</v>
      </c>
      <c r="C51" s="37">
        <v>39996</v>
      </c>
      <c r="D51" s="38" t="s">
        <v>598</v>
      </c>
      <c r="E51" s="2" t="s">
        <v>601</v>
      </c>
      <c r="F51" s="3">
        <v>62787</v>
      </c>
    </row>
    <row r="52" spans="2:6" x14ac:dyDescent="0.2">
      <c r="B52" s="36" t="s">
        <v>1345</v>
      </c>
      <c r="C52" s="37">
        <v>40000</v>
      </c>
      <c r="D52" s="38" t="s">
        <v>911</v>
      </c>
      <c r="E52" s="2" t="s">
        <v>601</v>
      </c>
      <c r="F52" s="3">
        <v>62851</v>
      </c>
    </row>
    <row r="53" spans="2:6" x14ac:dyDescent="0.2">
      <c r="B53" s="36" t="s">
        <v>1345</v>
      </c>
      <c r="C53" s="37">
        <v>40010</v>
      </c>
      <c r="D53" s="38" t="s">
        <v>599</v>
      </c>
      <c r="E53" s="2" t="s">
        <v>1358</v>
      </c>
      <c r="F53" s="3">
        <v>62849</v>
      </c>
    </row>
    <row r="54" spans="2:6" x14ac:dyDescent="0.2">
      <c r="B54" s="36" t="s">
        <v>1345</v>
      </c>
      <c r="C54" s="37">
        <v>40084</v>
      </c>
      <c r="D54" s="38" t="s">
        <v>596</v>
      </c>
      <c r="E54" s="2" t="s">
        <v>1359</v>
      </c>
      <c r="F54" s="36">
        <v>63648</v>
      </c>
    </row>
    <row r="55" spans="2:6" x14ac:dyDescent="0.2">
      <c r="B55" s="36" t="s">
        <v>1345</v>
      </c>
      <c r="C55" s="37">
        <v>40268</v>
      </c>
      <c r="D55" s="38" t="s">
        <v>596</v>
      </c>
      <c r="E55" s="2" t="s">
        <v>1842</v>
      </c>
      <c r="F55" s="3">
        <v>65967</v>
      </c>
    </row>
    <row r="56" spans="2:6" x14ac:dyDescent="0.2">
      <c r="B56" s="36"/>
      <c r="C56" s="37"/>
      <c r="D56" s="38"/>
      <c r="E56" s="80" t="s">
        <v>1828</v>
      </c>
      <c r="F56" s="3">
        <v>65968</v>
      </c>
    </row>
    <row r="57" spans="2:6" x14ac:dyDescent="0.2">
      <c r="B57" s="36"/>
      <c r="C57" s="37"/>
      <c r="D57" s="38"/>
      <c r="E57" s="80" t="s">
        <v>1827</v>
      </c>
      <c r="F57" s="3">
        <v>65969</v>
      </c>
    </row>
    <row r="58" spans="2:6" x14ac:dyDescent="0.2">
      <c r="B58" s="36"/>
      <c r="C58" s="37"/>
      <c r="D58" s="38"/>
      <c r="E58" s="80" t="s">
        <v>1829</v>
      </c>
      <c r="F58" s="3">
        <v>65970</v>
      </c>
    </row>
    <row r="59" spans="2:6" x14ac:dyDescent="0.2">
      <c r="B59" s="36"/>
      <c r="C59" s="37"/>
      <c r="D59" s="38"/>
      <c r="E59" s="80" t="s">
        <v>1830</v>
      </c>
      <c r="F59" s="3">
        <v>65971</v>
      </c>
    </row>
    <row r="60" spans="2:6" x14ac:dyDescent="0.2">
      <c r="B60" s="36"/>
      <c r="C60" s="37"/>
      <c r="D60" s="38"/>
      <c r="E60" s="80" t="s">
        <v>1831</v>
      </c>
      <c r="F60" s="3">
        <v>65972</v>
      </c>
    </row>
    <row r="61" spans="2:6" x14ac:dyDescent="0.2">
      <c r="B61" s="36"/>
      <c r="C61" s="37"/>
      <c r="D61" s="38"/>
      <c r="E61" s="80" t="s">
        <v>1844</v>
      </c>
      <c r="F61" s="3">
        <v>65973</v>
      </c>
    </row>
    <row r="62" spans="2:6" x14ac:dyDescent="0.2">
      <c r="B62" s="36"/>
      <c r="C62" s="37"/>
      <c r="D62" s="38"/>
      <c r="E62" s="80" t="s">
        <v>1843</v>
      </c>
      <c r="F62" s="3">
        <v>65974</v>
      </c>
    </row>
    <row r="63" spans="2:6" x14ac:dyDescent="0.2">
      <c r="B63" s="36" t="s">
        <v>1345</v>
      </c>
      <c r="C63" s="37">
        <v>40289</v>
      </c>
      <c r="D63" s="38" t="s">
        <v>598</v>
      </c>
      <c r="E63" s="2" t="s">
        <v>601</v>
      </c>
      <c r="F63" s="3">
        <v>66226</v>
      </c>
    </row>
    <row r="64" spans="2:6" x14ac:dyDescent="0.2">
      <c r="B64" s="36" t="s">
        <v>1345</v>
      </c>
      <c r="C64" s="37">
        <v>40297</v>
      </c>
      <c r="D64" s="38" t="s">
        <v>599</v>
      </c>
      <c r="E64" s="2" t="s">
        <v>1358</v>
      </c>
      <c r="F64" s="3">
        <v>66428</v>
      </c>
    </row>
    <row r="65" spans="2:6" x14ac:dyDescent="0.2">
      <c r="B65" s="36" t="s">
        <v>1345</v>
      </c>
      <c r="C65" s="37">
        <v>40633</v>
      </c>
      <c r="D65" s="38" t="s">
        <v>596</v>
      </c>
      <c r="E65" s="2" t="s">
        <v>1846</v>
      </c>
      <c r="F65" s="3">
        <v>206744</v>
      </c>
    </row>
    <row r="66" spans="2:6" x14ac:dyDescent="0.2">
      <c r="B66" s="36"/>
      <c r="C66" s="37"/>
      <c r="D66" s="38"/>
      <c r="E66" s="80" t="s">
        <v>1828</v>
      </c>
      <c r="F66" s="3">
        <v>206745</v>
      </c>
    </row>
    <row r="67" spans="2:6" x14ac:dyDescent="0.2">
      <c r="B67" s="36"/>
      <c r="C67" s="37"/>
      <c r="D67" s="38"/>
      <c r="E67" s="80" t="s">
        <v>1827</v>
      </c>
      <c r="F67" s="3">
        <v>206746</v>
      </c>
    </row>
    <row r="68" spans="2:6" x14ac:dyDescent="0.2">
      <c r="B68" s="36"/>
      <c r="C68" s="37"/>
      <c r="D68" s="38"/>
      <c r="E68" s="80" t="s">
        <v>1829</v>
      </c>
      <c r="F68" s="3">
        <v>206747</v>
      </c>
    </row>
    <row r="69" spans="2:6" x14ac:dyDescent="0.2">
      <c r="B69" s="36"/>
      <c r="C69" s="37"/>
      <c r="D69" s="38"/>
      <c r="E69" s="80" t="s">
        <v>1830</v>
      </c>
      <c r="F69" s="3">
        <v>206748</v>
      </c>
    </row>
    <row r="70" spans="2:6" x14ac:dyDescent="0.2">
      <c r="B70" s="36"/>
      <c r="C70" s="37"/>
      <c r="D70" s="38"/>
      <c r="E70" s="80" t="s">
        <v>1831</v>
      </c>
      <c r="F70" s="3">
        <v>206749</v>
      </c>
    </row>
    <row r="71" spans="2:6" x14ac:dyDescent="0.2">
      <c r="B71" s="36"/>
      <c r="C71" s="37"/>
      <c r="D71" s="38"/>
      <c r="E71" s="80" t="s">
        <v>1844</v>
      </c>
      <c r="F71" s="3">
        <v>206750</v>
      </c>
    </row>
    <row r="72" spans="2:6" x14ac:dyDescent="0.2">
      <c r="B72" s="36"/>
      <c r="C72" s="37"/>
      <c r="D72" s="38"/>
      <c r="E72" s="80" t="s">
        <v>1843</v>
      </c>
      <c r="F72" s="3">
        <v>206751</v>
      </c>
    </row>
    <row r="73" spans="2:6" x14ac:dyDescent="0.2">
      <c r="B73" s="36"/>
      <c r="C73" s="37"/>
      <c r="D73" s="38"/>
      <c r="E73" s="80" t="s">
        <v>1848</v>
      </c>
      <c r="F73" s="3">
        <v>206752</v>
      </c>
    </row>
    <row r="74" spans="2:6" x14ac:dyDescent="0.2">
      <c r="B74" s="36"/>
      <c r="C74" s="37"/>
      <c r="D74" s="38"/>
      <c r="E74" s="80" t="s">
        <v>1847</v>
      </c>
      <c r="F74" s="3">
        <v>206753</v>
      </c>
    </row>
    <row r="75" spans="2:6" x14ac:dyDescent="0.2">
      <c r="B75" s="36" t="s">
        <v>1345</v>
      </c>
      <c r="C75" s="37">
        <v>40679</v>
      </c>
      <c r="D75" s="38" t="s">
        <v>598</v>
      </c>
      <c r="E75" s="2" t="s">
        <v>601</v>
      </c>
      <c r="F75" s="3">
        <v>206756</v>
      </c>
    </row>
    <row r="76" spans="2:6" x14ac:dyDescent="0.2">
      <c r="B76" s="36" t="s">
        <v>1345</v>
      </c>
      <c r="C76" s="37">
        <v>40823</v>
      </c>
      <c r="D76" s="38" t="s">
        <v>599</v>
      </c>
      <c r="E76" s="2" t="s">
        <v>606</v>
      </c>
      <c r="F76" s="3">
        <v>210668</v>
      </c>
    </row>
    <row r="77" spans="2:6" x14ac:dyDescent="0.2">
      <c r="B77" s="36" t="s">
        <v>1345</v>
      </c>
      <c r="C77" s="37">
        <v>40998</v>
      </c>
      <c r="D77" s="38" t="s">
        <v>596</v>
      </c>
      <c r="E77" s="2" t="s">
        <v>1849</v>
      </c>
      <c r="F77" s="3">
        <v>220399</v>
      </c>
    </row>
    <row r="78" spans="2:6" x14ac:dyDescent="0.2">
      <c r="B78" s="36" t="s">
        <v>1345</v>
      </c>
      <c r="C78" s="37">
        <v>40998</v>
      </c>
      <c r="D78" s="38" t="s">
        <v>596</v>
      </c>
      <c r="E78" s="2" t="s">
        <v>1850</v>
      </c>
      <c r="F78" s="3">
        <v>220400</v>
      </c>
    </row>
    <row r="79" spans="2:6" x14ac:dyDescent="0.2">
      <c r="B79" s="36"/>
      <c r="C79" s="37"/>
      <c r="D79" s="38"/>
      <c r="E79" s="80" t="s">
        <v>1828</v>
      </c>
      <c r="F79" s="3">
        <v>220401</v>
      </c>
    </row>
    <row r="80" spans="2:6" x14ac:dyDescent="0.2">
      <c r="B80" s="36"/>
      <c r="C80" s="37"/>
      <c r="D80" s="38"/>
      <c r="E80" s="80" t="s">
        <v>1827</v>
      </c>
      <c r="F80" s="3">
        <v>220402</v>
      </c>
    </row>
    <row r="81" spans="1:6" x14ac:dyDescent="0.2">
      <c r="B81" s="36"/>
      <c r="C81" s="37"/>
      <c r="D81" s="38"/>
      <c r="E81" s="80" t="s">
        <v>1829</v>
      </c>
      <c r="F81" s="3">
        <v>220403</v>
      </c>
    </row>
    <row r="82" spans="1:6" x14ac:dyDescent="0.2">
      <c r="B82" s="36"/>
      <c r="C82" s="37"/>
      <c r="D82" s="38"/>
      <c r="E82" s="80" t="s">
        <v>1830</v>
      </c>
      <c r="F82" s="3">
        <v>220404</v>
      </c>
    </row>
    <row r="83" spans="1:6" x14ac:dyDescent="0.2">
      <c r="B83" s="36"/>
      <c r="C83" s="37"/>
      <c r="D83" s="38"/>
      <c r="E83" s="80" t="s">
        <v>1831</v>
      </c>
      <c r="F83" s="3">
        <v>220405</v>
      </c>
    </row>
    <row r="84" spans="1:6" x14ac:dyDescent="0.2">
      <c r="B84" s="36"/>
      <c r="C84" s="37"/>
      <c r="D84" s="38"/>
      <c r="E84" s="80" t="s">
        <v>1844</v>
      </c>
      <c r="F84" s="3">
        <v>220406</v>
      </c>
    </row>
    <row r="85" spans="1:6" x14ac:dyDescent="0.2">
      <c r="B85" s="36"/>
      <c r="C85" s="37"/>
      <c r="D85" s="38"/>
      <c r="E85" s="80" t="s">
        <v>1843</v>
      </c>
      <c r="F85" s="3">
        <v>220407</v>
      </c>
    </row>
    <row r="86" spans="1:6" x14ac:dyDescent="0.2">
      <c r="B86" s="36" t="s">
        <v>1345</v>
      </c>
      <c r="C86" s="37">
        <v>41032</v>
      </c>
      <c r="D86" s="38" t="s">
        <v>598</v>
      </c>
      <c r="E86" s="2" t="s">
        <v>601</v>
      </c>
      <c r="F86" s="3">
        <v>224394</v>
      </c>
    </row>
    <row r="88" spans="1:6" x14ac:dyDescent="0.2">
      <c r="A88" s="35" t="s">
        <v>1383</v>
      </c>
      <c r="B88" s="22"/>
      <c r="C88" s="22"/>
      <c r="D88" s="23"/>
      <c r="E88" s="23"/>
      <c r="F88" s="24"/>
    </row>
    <row r="89" spans="1:6" x14ac:dyDescent="0.2">
      <c r="A89" s="25" t="s">
        <v>1360</v>
      </c>
      <c r="B89" s="1" t="s">
        <v>1361</v>
      </c>
      <c r="C89" s="26">
        <v>38134</v>
      </c>
      <c r="D89" s="2" t="s">
        <v>596</v>
      </c>
      <c r="E89" s="2" t="s">
        <v>664</v>
      </c>
      <c r="F89" s="3" t="s">
        <v>1362</v>
      </c>
    </row>
    <row r="90" spans="1:6" x14ac:dyDescent="0.2">
      <c r="B90" s="1" t="s">
        <v>1361</v>
      </c>
      <c r="C90" s="26">
        <v>38155</v>
      </c>
      <c r="D90" s="5" t="s">
        <v>598</v>
      </c>
      <c r="E90" s="29" t="s">
        <v>601</v>
      </c>
      <c r="F90" s="48">
        <v>38891</v>
      </c>
    </row>
    <row r="91" spans="1:6" x14ac:dyDescent="0.2">
      <c r="B91" s="1" t="s">
        <v>1361</v>
      </c>
      <c r="C91" s="26">
        <v>38167</v>
      </c>
      <c r="D91" s="5" t="s">
        <v>599</v>
      </c>
      <c r="E91" s="29" t="s">
        <v>236</v>
      </c>
      <c r="F91" s="48">
        <v>39061</v>
      </c>
    </row>
    <row r="92" spans="1:6" x14ac:dyDescent="0.2">
      <c r="A92" s="20" t="s">
        <v>1364</v>
      </c>
      <c r="B92" s="21"/>
      <c r="C92" s="22"/>
      <c r="D92" s="22"/>
      <c r="E92" s="23"/>
      <c r="F92" s="21"/>
    </row>
    <row r="93" spans="1:6" x14ac:dyDescent="0.2">
      <c r="A93" s="16" t="s">
        <v>1363</v>
      </c>
      <c r="B93" s="1" t="s">
        <v>1365</v>
      </c>
      <c r="C93" s="26">
        <v>39168</v>
      </c>
      <c r="D93" s="2" t="s">
        <v>596</v>
      </c>
      <c r="E93" s="2" t="s">
        <v>41</v>
      </c>
      <c r="F93" s="3">
        <v>52896</v>
      </c>
    </row>
    <row r="94" spans="1:6" x14ac:dyDescent="0.2">
      <c r="A94" s="16"/>
      <c r="B94" s="1"/>
      <c r="C94" s="26"/>
      <c r="D94" s="2"/>
      <c r="E94" s="80" t="s">
        <v>1851</v>
      </c>
      <c r="F94" s="3">
        <v>52897</v>
      </c>
    </row>
    <row r="95" spans="1:6" x14ac:dyDescent="0.2">
      <c r="A95" s="16"/>
      <c r="B95" s="1"/>
      <c r="C95" s="26"/>
      <c r="D95" s="2"/>
      <c r="E95" s="80" t="s">
        <v>1852</v>
      </c>
      <c r="F95" s="3">
        <v>52898</v>
      </c>
    </row>
    <row r="96" spans="1:6" x14ac:dyDescent="0.2">
      <c r="A96" s="16"/>
      <c r="B96" s="1"/>
      <c r="C96" s="26"/>
      <c r="D96" s="2"/>
      <c r="E96" s="80" t="s">
        <v>1853</v>
      </c>
      <c r="F96" s="3">
        <v>52899</v>
      </c>
    </row>
    <row r="97" spans="1:6" x14ac:dyDescent="0.2">
      <c r="A97" s="16"/>
      <c r="B97" s="1"/>
      <c r="C97" s="26"/>
      <c r="D97" s="2"/>
      <c r="E97" s="80" t="s">
        <v>1854</v>
      </c>
      <c r="F97" s="3">
        <v>52900</v>
      </c>
    </row>
    <row r="98" spans="1:6" x14ac:dyDescent="0.2">
      <c r="A98" s="16"/>
      <c r="B98" s="1"/>
      <c r="C98" s="26"/>
      <c r="D98" s="2"/>
      <c r="E98" s="80" t="s">
        <v>1855</v>
      </c>
      <c r="F98" s="3">
        <v>52901</v>
      </c>
    </row>
    <row r="99" spans="1:6" x14ac:dyDescent="0.2">
      <c r="A99" s="16"/>
      <c r="B99" s="1"/>
      <c r="C99" s="26"/>
      <c r="D99" s="2"/>
      <c r="E99" s="80" t="s">
        <v>1856</v>
      </c>
      <c r="F99" s="3">
        <v>52902</v>
      </c>
    </row>
    <row r="100" spans="1:6" x14ac:dyDescent="0.2">
      <c r="A100" s="16"/>
      <c r="B100" s="1"/>
      <c r="C100" s="26"/>
      <c r="D100" s="2"/>
      <c r="E100" s="80" t="s">
        <v>1857</v>
      </c>
      <c r="F100" s="3">
        <v>52903</v>
      </c>
    </row>
    <row r="101" spans="1:6" x14ac:dyDescent="0.2">
      <c r="A101" s="16"/>
      <c r="B101" s="1"/>
      <c r="C101" s="26"/>
      <c r="D101" s="2"/>
      <c r="E101" s="80" t="s">
        <v>1858</v>
      </c>
      <c r="F101" s="3">
        <v>52904</v>
      </c>
    </row>
    <row r="102" spans="1:6" x14ac:dyDescent="0.2">
      <c r="A102" s="16"/>
      <c r="B102" s="1"/>
      <c r="C102" s="26"/>
      <c r="D102" s="2"/>
      <c r="E102" s="80" t="s">
        <v>1859</v>
      </c>
      <c r="F102" s="3">
        <v>52905</v>
      </c>
    </row>
    <row r="103" spans="1:6" x14ac:dyDescent="0.2">
      <c r="B103" s="1" t="s">
        <v>1365</v>
      </c>
      <c r="C103" s="26">
        <v>39197</v>
      </c>
      <c r="D103" s="2" t="s">
        <v>598</v>
      </c>
      <c r="E103" s="29" t="s">
        <v>601</v>
      </c>
      <c r="F103" s="48">
        <v>53176</v>
      </c>
    </row>
    <row r="104" spans="1:6" x14ac:dyDescent="0.2">
      <c r="B104" s="1" t="s">
        <v>1365</v>
      </c>
      <c r="C104" s="26">
        <v>39206</v>
      </c>
      <c r="D104" s="2" t="s">
        <v>598</v>
      </c>
      <c r="E104" s="29" t="s">
        <v>601</v>
      </c>
      <c r="F104" s="48">
        <v>53307</v>
      </c>
    </row>
    <row r="105" spans="1:6" x14ac:dyDescent="0.2">
      <c r="B105" s="1" t="s">
        <v>1365</v>
      </c>
      <c r="C105" s="26">
        <v>39216</v>
      </c>
      <c r="D105" s="2" t="s">
        <v>599</v>
      </c>
      <c r="E105" s="29" t="s">
        <v>1367</v>
      </c>
      <c r="F105" s="48">
        <v>53391</v>
      </c>
    </row>
    <row r="106" spans="1:6" x14ac:dyDescent="0.2">
      <c r="B106" s="1" t="s">
        <v>1365</v>
      </c>
      <c r="C106" s="26">
        <v>39216</v>
      </c>
      <c r="D106" s="2" t="s">
        <v>599</v>
      </c>
      <c r="E106" s="29" t="s">
        <v>1366</v>
      </c>
      <c r="F106" s="48">
        <v>53390</v>
      </c>
    </row>
    <row r="107" spans="1:6" x14ac:dyDescent="0.2">
      <c r="B107" s="1" t="s">
        <v>1365</v>
      </c>
      <c r="C107" s="26">
        <v>39220</v>
      </c>
      <c r="D107" s="2" t="s">
        <v>1139</v>
      </c>
      <c r="E107" s="29" t="s">
        <v>647</v>
      </c>
      <c r="F107" s="48">
        <v>53436</v>
      </c>
    </row>
    <row r="108" spans="1:6" x14ac:dyDescent="0.2">
      <c r="B108" s="1" t="s">
        <v>1365</v>
      </c>
      <c r="C108" s="26">
        <v>39232</v>
      </c>
      <c r="D108" s="2" t="s">
        <v>598</v>
      </c>
      <c r="E108" s="29" t="s">
        <v>601</v>
      </c>
      <c r="F108" s="48">
        <v>53518</v>
      </c>
    </row>
    <row r="109" spans="1:6" x14ac:dyDescent="0.2">
      <c r="B109" s="1" t="s">
        <v>1365</v>
      </c>
      <c r="C109" s="26">
        <v>39234</v>
      </c>
      <c r="D109" s="2" t="s">
        <v>596</v>
      </c>
      <c r="E109" s="29" t="s">
        <v>601</v>
      </c>
      <c r="F109" s="48">
        <v>53591</v>
      </c>
    </row>
    <row r="110" spans="1:6" x14ac:dyDescent="0.2">
      <c r="B110" s="1" t="s">
        <v>1365</v>
      </c>
      <c r="C110" s="26">
        <v>39240</v>
      </c>
      <c r="D110" s="2" t="s">
        <v>603</v>
      </c>
      <c r="E110" s="29" t="s">
        <v>601</v>
      </c>
      <c r="F110" s="48">
        <v>53601</v>
      </c>
    </row>
    <row r="111" spans="1:6" x14ac:dyDescent="0.2">
      <c r="B111" s="1" t="s">
        <v>1365</v>
      </c>
      <c r="C111" s="26">
        <v>39258</v>
      </c>
      <c r="D111" s="2" t="s">
        <v>596</v>
      </c>
      <c r="E111" s="2" t="s">
        <v>1860</v>
      </c>
      <c r="F111" s="3">
        <v>53768</v>
      </c>
    </row>
    <row r="112" spans="1:6" x14ac:dyDescent="0.2">
      <c r="B112" s="1"/>
      <c r="C112" s="26"/>
      <c r="D112" s="2"/>
      <c r="E112" s="80" t="s">
        <v>1854</v>
      </c>
      <c r="F112" s="3">
        <v>53769</v>
      </c>
    </row>
    <row r="113" spans="1:6" x14ac:dyDescent="0.2">
      <c r="B113" s="1"/>
      <c r="C113" s="26"/>
      <c r="D113" s="2"/>
      <c r="E113" s="80" t="s">
        <v>1855</v>
      </c>
      <c r="F113" s="3">
        <v>53770</v>
      </c>
    </row>
    <row r="114" spans="1:6" x14ac:dyDescent="0.2">
      <c r="B114" s="1"/>
      <c r="C114" s="26"/>
      <c r="D114" s="2"/>
      <c r="E114" s="80" t="s">
        <v>1858</v>
      </c>
      <c r="F114" s="3">
        <v>53771</v>
      </c>
    </row>
    <row r="115" spans="1:6" x14ac:dyDescent="0.2">
      <c r="B115" s="1"/>
      <c r="C115" s="26"/>
      <c r="D115" s="2"/>
      <c r="E115" s="80" t="s">
        <v>1859</v>
      </c>
      <c r="F115" s="3">
        <v>53772</v>
      </c>
    </row>
    <row r="116" spans="1:6" x14ac:dyDescent="0.2">
      <c r="B116" s="1" t="s">
        <v>1365</v>
      </c>
      <c r="C116" s="26">
        <v>39265</v>
      </c>
      <c r="D116" s="2" t="s">
        <v>1368</v>
      </c>
      <c r="E116" s="29" t="s">
        <v>601</v>
      </c>
      <c r="F116" s="48">
        <v>53823</v>
      </c>
    </row>
    <row r="117" spans="1:6" x14ac:dyDescent="0.2">
      <c r="B117" s="1" t="s">
        <v>1365</v>
      </c>
      <c r="C117" s="26">
        <v>39308</v>
      </c>
      <c r="D117" s="2" t="s">
        <v>596</v>
      </c>
      <c r="E117" s="2" t="s">
        <v>1861</v>
      </c>
      <c r="F117" s="3">
        <v>54364</v>
      </c>
    </row>
    <row r="118" spans="1:6" x14ac:dyDescent="0.2">
      <c r="B118" s="1"/>
      <c r="C118" s="26"/>
      <c r="D118" s="2"/>
      <c r="E118" s="80" t="s">
        <v>1862</v>
      </c>
      <c r="F118" s="3">
        <v>54365</v>
      </c>
    </row>
    <row r="119" spans="1:6" x14ac:dyDescent="0.2">
      <c r="B119" s="1"/>
      <c r="C119" s="26"/>
      <c r="D119" s="2"/>
      <c r="E119" s="80" t="s">
        <v>1863</v>
      </c>
      <c r="F119" s="3">
        <v>54366</v>
      </c>
    </row>
    <row r="120" spans="1:6" x14ac:dyDescent="0.2">
      <c r="B120" s="1"/>
      <c r="C120" s="26"/>
      <c r="D120" s="2"/>
      <c r="E120" s="80" t="s">
        <v>1854</v>
      </c>
      <c r="F120" s="3">
        <v>54367</v>
      </c>
    </row>
    <row r="121" spans="1:6" x14ac:dyDescent="0.2">
      <c r="B121" s="1"/>
      <c r="C121" s="26"/>
      <c r="D121" s="2"/>
      <c r="E121" s="80" t="s">
        <v>1855</v>
      </c>
      <c r="F121" s="3">
        <v>54368</v>
      </c>
    </row>
    <row r="122" spans="1:6" x14ac:dyDescent="0.2">
      <c r="B122" s="1"/>
      <c r="C122" s="26"/>
      <c r="D122" s="2"/>
      <c r="E122" s="80" t="s">
        <v>1864</v>
      </c>
      <c r="F122" s="3">
        <v>54369</v>
      </c>
    </row>
    <row r="123" spans="1:6" x14ac:dyDescent="0.2">
      <c r="B123" s="1"/>
      <c r="C123" s="26"/>
      <c r="D123" s="2"/>
      <c r="E123" s="80" t="s">
        <v>1865</v>
      </c>
      <c r="F123" s="3">
        <v>54370</v>
      </c>
    </row>
    <row r="124" spans="1:6" x14ac:dyDescent="0.2">
      <c r="B124" s="1"/>
      <c r="C124" s="26"/>
      <c r="D124" s="2"/>
      <c r="E124" s="80" t="s">
        <v>1858</v>
      </c>
      <c r="F124" s="3">
        <v>54371</v>
      </c>
    </row>
    <row r="125" spans="1:6" x14ac:dyDescent="0.2">
      <c r="B125" s="1"/>
      <c r="C125" s="26"/>
      <c r="D125" s="2"/>
      <c r="E125" s="80" t="s">
        <v>1859</v>
      </c>
      <c r="F125" s="3">
        <v>54372</v>
      </c>
    </row>
    <row r="126" spans="1:6" x14ac:dyDescent="0.2">
      <c r="B126" s="1" t="s">
        <v>1365</v>
      </c>
      <c r="C126" s="26">
        <v>39331</v>
      </c>
      <c r="D126" s="2" t="s">
        <v>599</v>
      </c>
      <c r="E126" s="29" t="s">
        <v>607</v>
      </c>
      <c r="F126" s="48">
        <v>54628</v>
      </c>
    </row>
    <row r="127" spans="1:6" x14ac:dyDescent="0.2">
      <c r="A127" s="20" t="s">
        <v>1369</v>
      </c>
      <c r="B127" s="21"/>
      <c r="C127" s="22"/>
      <c r="D127" s="22"/>
      <c r="E127" s="23"/>
      <c r="F127" s="21"/>
    </row>
    <row r="128" spans="1:6" x14ac:dyDescent="0.2">
      <c r="A128" s="16" t="s">
        <v>1370</v>
      </c>
      <c r="B128" s="1" t="s">
        <v>1371</v>
      </c>
      <c r="C128" s="26">
        <v>39534</v>
      </c>
      <c r="D128" s="2" t="s">
        <v>596</v>
      </c>
      <c r="E128" s="2" t="s">
        <v>1866</v>
      </c>
      <c r="F128" s="3" t="s">
        <v>1372</v>
      </c>
    </row>
    <row r="129" spans="1:6" x14ac:dyDescent="0.2">
      <c r="A129" s="16"/>
      <c r="B129" s="1"/>
      <c r="C129" s="26"/>
      <c r="D129" s="2"/>
      <c r="E129" s="80" t="s">
        <v>1867</v>
      </c>
      <c r="F129" s="3"/>
    </row>
    <row r="130" spans="1:6" x14ac:dyDescent="0.2">
      <c r="A130" s="16"/>
      <c r="B130" s="1"/>
      <c r="C130" s="26"/>
      <c r="D130" s="2"/>
      <c r="E130" s="80" t="s">
        <v>1868</v>
      </c>
      <c r="F130" s="3"/>
    </row>
    <row r="131" spans="1:6" x14ac:dyDescent="0.2">
      <c r="B131" s="1" t="s">
        <v>1371</v>
      </c>
      <c r="C131" s="26">
        <v>39559</v>
      </c>
      <c r="D131" s="2" t="s">
        <v>598</v>
      </c>
      <c r="E131" s="29" t="s">
        <v>601</v>
      </c>
      <c r="F131" s="48">
        <v>57190</v>
      </c>
    </row>
    <row r="132" spans="1:6" x14ac:dyDescent="0.2">
      <c r="B132" s="1" t="s">
        <v>1371</v>
      </c>
      <c r="C132" s="26">
        <v>39563</v>
      </c>
      <c r="D132" s="2" t="s">
        <v>599</v>
      </c>
      <c r="E132" s="29" t="s">
        <v>607</v>
      </c>
      <c r="F132" s="48">
        <v>57202</v>
      </c>
    </row>
    <row r="133" spans="1:6" x14ac:dyDescent="0.2">
      <c r="B133" s="1" t="s">
        <v>1371</v>
      </c>
      <c r="C133" s="26">
        <v>39639</v>
      </c>
      <c r="D133" s="2" t="s">
        <v>596</v>
      </c>
      <c r="E133" s="2" t="s">
        <v>1869</v>
      </c>
      <c r="F133" s="3" t="s">
        <v>1373</v>
      </c>
    </row>
    <row r="134" spans="1:6" x14ac:dyDescent="0.2">
      <c r="B134" s="1"/>
      <c r="C134" s="26"/>
      <c r="D134" s="2"/>
      <c r="E134" s="80" t="s">
        <v>1867</v>
      </c>
      <c r="F134" s="3"/>
    </row>
    <row r="135" spans="1:6" x14ac:dyDescent="0.2">
      <c r="B135" s="1"/>
      <c r="C135" s="26"/>
      <c r="D135" s="2"/>
      <c r="E135" s="80" t="s">
        <v>1868</v>
      </c>
      <c r="F135" s="3"/>
    </row>
    <row r="136" spans="1:6" x14ac:dyDescent="0.2">
      <c r="B136" s="1" t="s">
        <v>1371</v>
      </c>
      <c r="C136" s="26">
        <v>39660</v>
      </c>
      <c r="D136" s="2" t="s">
        <v>598</v>
      </c>
      <c r="E136" s="29" t="s">
        <v>601</v>
      </c>
      <c r="F136" s="48">
        <v>58392</v>
      </c>
    </row>
    <row r="137" spans="1:6" x14ac:dyDescent="0.2">
      <c r="B137" s="1" t="s">
        <v>1371</v>
      </c>
      <c r="C137" s="26">
        <v>39664</v>
      </c>
      <c r="D137" s="2" t="s">
        <v>599</v>
      </c>
      <c r="E137" s="29" t="s">
        <v>606</v>
      </c>
      <c r="F137" s="48">
        <v>58424</v>
      </c>
    </row>
    <row r="138" spans="1:6" x14ac:dyDescent="0.2">
      <c r="A138" s="20" t="s">
        <v>255</v>
      </c>
      <c r="B138" s="21"/>
      <c r="C138" s="22"/>
      <c r="D138" s="22"/>
      <c r="E138" s="23"/>
      <c r="F138" s="21"/>
    </row>
    <row r="139" spans="1:6" x14ac:dyDescent="0.2">
      <c r="A139" s="16" t="s">
        <v>1374</v>
      </c>
      <c r="B139" s="1" t="s">
        <v>1375</v>
      </c>
      <c r="C139" s="26">
        <v>39874</v>
      </c>
      <c r="D139" s="2" t="s">
        <v>596</v>
      </c>
      <c r="E139" s="2" t="s">
        <v>1866</v>
      </c>
      <c r="F139" s="3" t="s">
        <v>1376</v>
      </c>
    </row>
    <row r="140" spans="1:6" x14ac:dyDescent="0.2">
      <c r="A140" s="16"/>
      <c r="B140" s="1"/>
      <c r="C140" s="26"/>
      <c r="D140" s="2"/>
      <c r="E140" s="80" t="s">
        <v>1870</v>
      </c>
      <c r="F140" s="3"/>
    </row>
    <row r="141" spans="1:6" x14ac:dyDescent="0.2">
      <c r="A141" s="16"/>
      <c r="B141" s="1"/>
      <c r="C141" s="26"/>
      <c r="D141" s="2"/>
      <c r="E141" s="80" t="s">
        <v>1870</v>
      </c>
      <c r="F141" s="3"/>
    </row>
    <row r="142" spans="1:6" x14ac:dyDescent="0.2">
      <c r="B142" s="1" t="s">
        <v>1375</v>
      </c>
      <c r="C142" s="26">
        <v>39897</v>
      </c>
      <c r="D142" s="2" t="s">
        <v>598</v>
      </c>
      <c r="E142" s="29" t="s">
        <v>601</v>
      </c>
      <c r="F142" s="48">
        <v>61372</v>
      </c>
    </row>
    <row r="143" spans="1:6" x14ac:dyDescent="0.2">
      <c r="B143" s="1" t="s">
        <v>1375</v>
      </c>
      <c r="C143" s="26">
        <v>39911</v>
      </c>
      <c r="D143" s="2" t="s">
        <v>599</v>
      </c>
      <c r="E143" s="29" t="s">
        <v>606</v>
      </c>
      <c r="F143" s="48">
        <v>61562</v>
      </c>
    </row>
    <row r="144" spans="1:6" x14ac:dyDescent="0.2">
      <c r="A144" s="20" t="s">
        <v>1377</v>
      </c>
      <c r="B144" s="21"/>
      <c r="C144" s="22"/>
      <c r="D144" s="22"/>
      <c r="E144" s="23"/>
      <c r="F144" s="21"/>
    </row>
    <row r="145" spans="1:6" x14ac:dyDescent="0.2">
      <c r="A145" s="16" t="s">
        <v>1378</v>
      </c>
      <c r="B145" s="1" t="s">
        <v>1379</v>
      </c>
      <c r="C145" s="26">
        <v>40189</v>
      </c>
      <c r="D145" s="2" t="s">
        <v>596</v>
      </c>
      <c r="E145" s="2" t="s">
        <v>1866</v>
      </c>
      <c r="F145" s="3" t="s">
        <v>1380</v>
      </c>
    </row>
    <row r="146" spans="1:6" x14ac:dyDescent="0.2">
      <c r="A146" s="16"/>
      <c r="B146" s="1"/>
      <c r="C146" s="26"/>
      <c r="D146" s="2"/>
      <c r="E146" s="80" t="s">
        <v>1871</v>
      </c>
      <c r="F146" s="3"/>
    </row>
    <row r="147" spans="1:6" x14ac:dyDescent="0.2">
      <c r="A147" s="16"/>
      <c r="B147" s="1"/>
      <c r="C147" s="26"/>
      <c r="D147" s="2"/>
      <c r="E147" s="80" t="s">
        <v>1872</v>
      </c>
      <c r="F147" s="3"/>
    </row>
    <row r="148" spans="1:6" x14ac:dyDescent="0.2">
      <c r="B148" s="1" t="s">
        <v>1379</v>
      </c>
      <c r="C148" s="26">
        <v>40210</v>
      </c>
      <c r="D148" s="2" t="s">
        <v>598</v>
      </c>
      <c r="E148" s="29" t="s">
        <v>601</v>
      </c>
      <c r="F148" s="48">
        <v>65200</v>
      </c>
    </row>
    <row r="149" spans="1:6" x14ac:dyDescent="0.2">
      <c r="B149" s="1" t="s">
        <v>1379</v>
      </c>
      <c r="C149" s="26">
        <v>40213</v>
      </c>
      <c r="D149" s="2" t="s">
        <v>596</v>
      </c>
      <c r="E149" s="29" t="s">
        <v>647</v>
      </c>
      <c r="F149" s="48">
        <v>65239</v>
      </c>
    </row>
    <row r="150" spans="1:6" x14ac:dyDescent="0.2">
      <c r="B150" s="1" t="s">
        <v>1379</v>
      </c>
      <c r="C150" s="26">
        <v>40253</v>
      </c>
      <c r="D150" s="2" t="s">
        <v>598</v>
      </c>
      <c r="E150" s="29" t="s">
        <v>601</v>
      </c>
      <c r="F150" s="48">
        <v>65615</v>
      </c>
    </row>
    <row r="151" spans="1:6" x14ac:dyDescent="0.2">
      <c r="B151" s="1" t="s">
        <v>1379</v>
      </c>
      <c r="C151" s="26">
        <v>40262</v>
      </c>
      <c r="D151" s="2" t="s">
        <v>596</v>
      </c>
      <c r="E151" s="2" t="s">
        <v>647</v>
      </c>
      <c r="F151" s="3" t="s">
        <v>1381</v>
      </c>
    </row>
    <row r="152" spans="1:6" x14ac:dyDescent="0.2">
      <c r="B152" s="1"/>
      <c r="C152" s="26"/>
      <c r="D152" s="2"/>
      <c r="E152" s="80" t="s">
        <v>1828</v>
      </c>
      <c r="F152" s="3"/>
    </row>
    <row r="153" spans="1:6" x14ac:dyDescent="0.2">
      <c r="B153" s="1" t="s">
        <v>1379</v>
      </c>
      <c r="C153" s="26">
        <v>40311</v>
      </c>
      <c r="D153" s="2" t="s">
        <v>599</v>
      </c>
      <c r="E153" s="29" t="s">
        <v>607</v>
      </c>
      <c r="F153" s="48">
        <v>66723</v>
      </c>
    </row>
    <row r="154" spans="1:6" x14ac:dyDescent="0.2">
      <c r="B154" s="1" t="s">
        <v>1379</v>
      </c>
      <c r="C154" s="26">
        <v>40379</v>
      </c>
      <c r="D154" s="2" t="s">
        <v>596</v>
      </c>
      <c r="E154" s="29" t="s">
        <v>647</v>
      </c>
      <c r="F154" s="48">
        <v>67688</v>
      </c>
    </row>
    <row r="155" spans="1:6" x14ac:dyDescent="0.2">
      <c r="B155" s="1" t="s">
        <v>1379</v>
      </c>
      <c r="C155" s="26">
        <v>40434</v>
      </c>
      <c r="D155" s="2" t="s">
        <v>599</v>
      </c>
      <c r="E155" s="29" t="s">
        <v>647</v>
      </c>
      <c r="F155" s="48">
        <v>68558</v>
      </c>
    </row>
    <row r="156" spans="1:6" x14ac:dyDescent="0.2">
      <c r="A156" s="20" t="s">
        <v>1384</v>
      </c>
      <c r="B156" s="21"/>
      <c r="C156" s="22"/>
      <c r="D156" s="22"/>
      <c r="E156" s="23"/>
      <c r="F156" s="21"/>
    </row>
    <row r="157" spans="1:6" x14ac:dyDescent="0.2">
      <c r="A157" s="16" t="s">
        <v>1385</v>
      </c>
      <c r="B157" s="1" t="s">
        <v>1386</v>
      </c>
      <c r="C157" s="26">
        <v>40367</v>
      </c>
      <c r="D157" s="2" t="s">
        <v>596</v>
      </c>
      <c r="E157" s="2" t="s">
        <v>1873</v>
      </c>
      <c r="F157" s="3" t="s">
        <v>1387</v>
      </c>
    </row>
    <row r="158" spans="1:6" x14ac:dyDescent="0.2">
      <c r="A158" s="16"/>
      <c r="B158" s="1"/>
      <c r="C158" s="26"/>
      <c r="D158" s="2"/>
      <c r="E158" s="80" t="s">
        <v>1874</v>
      </c>
      <c r="F158" s="3"/>
    </row>
    <row r="159" spans="1:6" x14ac:dyDescent="0.2">
      <c r="B159" s="1" t="s">
        <v>1386</v>
      </c>
      <c r="C159" s="26">
        <v>40392</v>
      </c>
      <c r="D159" s="2" t="s">
        <v>598</v>
      </c>
      <c r="E159" s="29" t="s">
        <v>601</v>
      </c>
      <c r="F159" s="48">
        <v>67897</v>
      </c>
    </row>
    <row r="160" spans="1:6" x14ac:dyDescent="0.2">
      <c r="B160" s="1" t="s">
        <v>1386</v>
      </c>
      <c r="C160" s="26">
        <v>40392</v>
      </c>
      <c r="D160" s="2" t="s">
        <v>911</v>
      </c>
      <c r="E160" s="29" t="s">
        <v>601</v>
      </c>
      <c r="F160" s="48">
        <v>67904</v>
      </c>
    </row>
    <row r="161" spans="1:6" x14ac:dyDescent="0.2">
      <c r="B161" s="1" t="s">
        <v>1386</v>
      </c>
      <c r="C161" s="26">
        <v>40399</v>
      </c>
      <c r="D161" s="2" t="s">
        <v>599</v>
      </c>
      <c r="E161" s="29" t="s">
        <v>236</v>
      </c>
      <c r="F161" s="48">
        <v>67971</v>
      </c>
    </row>
    <row r="162" spans="1:6" x14ac:dyDescent="0.2">
      <c r="B162" s="1" t="s">
        <v>1386</v>
      </c>
      <c r="C162" s="26">
        <v>40633</v>
      </c>
      <c r="D162" s="2" t="s">
        <v>596</v>
      </c>
      <c r="E162" s="2" t="s">
        <v>1849</v>
      </c>
      <c r="F162" s="3">
        <v>205823</v>
      </c>
    </row>
    <row r="163" spans="1:6" x14ac:dyDescent="0.2">
      <c r="B163" s="1"/>
      <c r="C163" s="26"/>
      <c r="D163" s="2"/>
      <c r="E163" s="80" t="s">
        <v>1875</v>
      </c>
      <c r="F163" s="3">
        <v>205824</v>
      </c>
    </row>
    <row r="164" spans="1:6" x14ac:dyDescent="0.2">
      <c r="B164" s="1"/>
      <c r="C164" s="26"/>
      <c r="D164" s="2"/>
      <c r="E164" s="80" t="s">
        <v>1876</v>
      </c>
      <c r="F164" s="3">
        <v>205825</v>
      </c>
    </row>
    <row r="165" spans="1:6" x14ac:dyDescent="0.2">
      <c r="B165" s="1"/>
      <c r="C165" s="26"/>
      <c r="D165" s="2"/>
      <c r="E165" s="80" t="s">
        <v>1877</v>
      </c>
      <c r="F165" s="3">
        <v>205826</v>
      </c>
    </row>
    <row r="166" spans="1:6" x14ac:dyDescent="0.2">
      <c r="B166" s="1"/>
      <c r="C166" s="26"/>
      <c r="D166" s="2"/>
      <c r="E166" s="80" t="s">
        <v>1878</v>
      </c>
      <c r="F166" s="3">
        <v>205827</v>
      </c>
    </row>
    <row r="167" spans="1:6" x14ac:dyDescent="0.2">
      <c r="B167" s="1"/>
      <c r="C167" s="26"/>
      <c r="D167" s="2"/>
      <c r="E167" s="80" t="s">
        <v>1879</v>
      </c>
      <c r="F167" s="3">
        <v>205828</v>
      </c>
    </row>
    <row r="168" spans="1:6" x14ac:dyDescent="0.2">
      <c r="B168" s="1" t="s">
        <v>1386</v>
      </c>
      <c r="C168" s="26">
        <v>40654</v>
      </c>
      <c r="D168" s="2" t="s">
        <v>598</v>
      </c>
      <c r="E168" s="29" t="s">
        <v>601</v>
      </c>
      <c r="F168" s="48">
        <v>206107</v>
      </c>
    </row>
    <row r="169" spans="1:6" x14ac:dyDescent="0.2">
      <c r="B169" s="1" t="s">
        <v>1386</v>
      </c>
      <c r="C169" s="26">
        <v>40654</v>
      </c>
      <c r="D169" s="2" t="s">
        <v>911</v>
      </c>
      <c r="E169" s="29" t="s">
        <v>601</v>
      </c>
      <c r="F169" s="48">
        <v>206108</v>
      </c>
    </row>
    <row r="170" spans="1:6" x14ac:dyDescent="0.2">
      <c r="B170" s="1" t="s">
        <v>1386</v>
      </c>
      <c r="C170" s="26">
        <v>40772</v>
      </c>
      <c r="D170" s="2" t="s">
        <v>599</v>
      </c>
      <c r="E170" s="29" t="s">
        <v>606</v>
      </c>
      <c r="F170" s="48">
        <v>209288</v>
      </c>
    </row>
    <row r="172" spans="1:6" x14ac:dyDescent="0.2">
      <c r="A172" s="20" t="s">
        <v>1674</v>
      </c>
      <c r="B172" s="21"/>
      <c r="C172" s="22"/>
      <c r="D172" s="22"/>
      <c r="E172" s="23"/>
      <c r="F172" s="21"/>
    </row>
    <row r="173" spans="1:6" x14ac:dyDescent="0.2">
      <c r="B173" s="1" t="s">
        <v>1675</v>
      </c>
      <c r="C173" s="26">
        <v>41128</v>
      </c>
      <c r="D173" s="2" t="s">
        <v>596</v>
      </c>
      <c r="E173" s="29" t="s">
        <v>1676</v>
      </c>
      <c r="F173" s="40" t="s">
        <v>1677</v>
      </c>
    </row>
    <row r="174" spans="1:6" x14ac:dyDescent="0.2">
      <c r="B174" s="1" t="s">
        <v>1675</v>
      </c>
      <c r="C174" s="26">
        <v>41143</v>
      </c>
      <c r="D174" s="2" t="s">
        <v>598</v>
      </c>
      <c r="E174" s="29" t="s">
        <v>601</v>
      </c>
      <c r="F174" s="48">
        <v>232867</v>
      </c>
    </row>
    <row r="175" spans="1:6" x14ac:dyDescent="0.2">
      <c r="B175" s="1" t="s">
        <v>1675</v>
      </c>
      <c r="C175" s="26">
        <v>41156</v>
      </c>
      <c r="D175" s="2" t="s">
        <v>599</v>
      </c>
      <c r="E175" s="29" t="s">
        <v>1444</v>
      </c>
      <c r="F175" s="48">
        <v>233362</v>
      </c>
    </row>
    <row r="177" spans="1:6" x14ac:dyDescent="0.2">
      <c r="A177" s="20" t="s">
        <v>1678</v>
      </c>
      <c r="B177" s="21"/>
      <c r="C177" s="22"/>
      <c r="D177" s="22"/>
      <c r="E177" s="23"/>
      <c r="F177" s="21"/>
    </row>
    <row r="178" spans="1:6" x14ac:dyDescent="0.2">
      <c r="B178" s="1" t="s">
        <v>1679</v>
      </c>
      <c r="C178" s="26">
        <v>41962</v>
      </c>
      <c r="D178" s="2" t="s">
        <v>596</v>
      </c>
      <c r="E178" s="29" t="s">
        <v>1680</v>
      </c>
      <c r="F178" s="40" t="s">
        <v>1681</v>
      </c>
    </row>
    <row r="179" spans="1:6" x14ac:dyDescent="0.2">
      <c r="B179" s="1" t="s">
        <v>1679</v>
      </c>
      <c r="C179" s="26">
        <v>41982</v>
      </c>
      <c r="D179" s="2" t="s">
        <v>598</v>
      </c>
      <c r="E179" s="29" t="s">
        <v>601</v>
      </c>
      <c r="F179" s="48">
        <v>262447</v>
      </c>
    </row>
    <row r="180" spans="1:6" x14ac:dyDescent="0.2">
      <c r="B180" s="1" t="s">
        <v>1679</v>
      </c>
      <c r="C180" s="26">
        <v>41990</v>
      </c>
      <c r="D180" s="2" t="s">
        <v>599</v>
      </c>
      <c r="E180" s="29" t="s">
        <v>607</v>
      </c>
      <c r="F180" s="48">
        <v>262549</v>
      </c>
    </row>
    <row r="182" spans="1:6" x14ac:dyDescent="0.2">
      <c r="A182" s="20" t="s">
        <v>1682</v>
      </c>
      <c r="B182" s="21"/>
      <c r="C182" s="22"/>
      <c r="D182" s="22"/>
      <c r="E182" s="23"/>
      <c r="F182" s="21"/>
    </row>
    <row r="183" spans="1:6" x14ac:dyDescent="0.2">
      <c r="B183" s="1" t="s">
        <v>1683</v>
      </c>
      <c r="C183" s="26">
        <v>42082</v>
      </c>
      <c r="D183" s="2" t="s">
        <v>596</v>
      </c>
      <c r="E183" s="29" t="s">
        <v>1684</v>
      </c>
      <c r="F183" s="40" t="s">
        <v>1685</v>
      </c>
    </row>
    <row r="184" spans="1:6" x14ac:dyDescent="0.2">
      <c r="B184" s="1" t="s">
        <v>1683</v>
      </c>
      <c r="C184" s="26">
        <v>42115</v>
      </c>
      <c r="D184" s="2" t="s">
        <v>598</v>
      </c>
      <c r="E184" s="29" t="s">
        <v>601</v>
      </c>
      <c r="F184" s="48">
        <v>265686</v>
      </c>
    </row>
    <row r="185" spans="1:6" x14ac:dyDescent="0.2">
      <c r="B185" s="1" t="s">
        <v>1683</v>
      </c>
      <c r="C185" s="26">
        <v>42143</v>
      </c>
      <c r="D185" s="2" t="s">
        <v>599</v>
      </c>
      <c r="E185" s="29" t="s">
        <v>1444</v>
      </c>
      <c r="F185" s="48">
        <v>266320</v>
      </c>
    </row>
    <row r="187" spans="1:6" x14ac:dyDescent="0.2">
      <c r="A187" s="20" t="s">
        <v>1810</v>
      </c>
      <c r="B187" s="21"/>
      <c r="C187" s="22"/>
      <c r="D187" s="22"/>
      <c r="E187" s="23"/>
      <c r="F187" s="21"/>
    </row>
    <row r="188" spans="1:6" x14ac:dyDescent="0.2">
      <c r="B188" s="5" t="s">
        <v>1811</v>
      </c>
      <c r="C188" s="7">
        <v>42460</v>
      </c>
      <c r="D188" s="5" t="s">
        <v>599</v>
      </c>
      <c r="E188" s="29" t="s">
        <v>1817</v>
      </c>
    </row>
    <row r="189" spans="1:6" x14ac:dyDescent="0.2">
      <c r="B189" s="5" t="s">
        <v>1811</v>
      </c>
      <c r="C189" s="7">
        <v>42460</v>
      </c>
      <c r="D189" s="5" t="s">
        <v>596</v>
      </c>
      <c r="E189" s="29" t="s">
        <v>1818</v>
      </c>
    </row>
    <row r="190" spans="1:6" ht="38.25" x14ac:dyDescent="0.2">
      <c r="C190" s="7"/>
      <c r="E190" s="29" t="s">
        <v>1819</v>
      </c>
    </row>
    <row r="191" spans="1:6" x14ac:dyDescent="0.2">
      <c r="C191" s="7"/>
      <c r="E191" s="82" t="s">
        <v>1820</v>
      </c>
    </row>
    <row r="192" spans="1:6" x14ac:dyDescent="0.2">
      <c r="C192" s="7"/>
      <c r="E192" s="82" t="s">
        <v>1821</v>
      </c>
    </row>
    <row r="193" spans="1:6" x14ac:dyDescent="0.2">
      <c r="C193" s="7"/>
      <c r="E193" s="82" t="s">
        <v>1822</v>
      </c>
    </row>
    <row r="194" spans="1:6" x14ac:dyDescent="0.2">
      <c r="C194" s="7"/>
      <c r="E194" s="82" t="s">
        <v>1823</v>
      </c>
    </row>
    <row r="195" spans="1:6" x14ac:dyDescent="0.2">
      <c r="C195" s="7"/>
      <c r="E195" s="82" t="s">
        <v>1824</v>
      </c>
    </row>
    <row r="196" spans="1:6" x14ac:dyDescent="0.2">
      <c r="C196" s="7"/>
      <c r="E196" s="82" t="s">
        <v>1825</v>
      </c>
    </row>
    <row r="197" spans="1:6" x14ac:dyDescent="0.2">
      <c r="C197" s="7"/>
      <c r="E197" s="82" t="s">
        <v>1826</v>
      </c>
    </row>
    <row r="198" spans="1:6" x14ac:dyDescent="0.2">
      <c r="B198" s="5" t="s">
        <v>1811</v>
      </c>
      <c r="C198" s="7">
        <v>42464</v>
      </c>
      <c r="D198" s="5" t="s">
        <v>599</v>
      </c>
      <c r="E198" s="29" t="s">
        <v>1816</v>
      </c>
    </row>
    <row r="199" spans="1:6" x14ac:dyDescent="0.2">
      <c r="B199" s="5" t="s">
        <v>1811</v>
      </c>
      <c r="C199" s="7">
        <v>42486</v>
      </c>
      <c r="D199" s="5" t="s">
        <v>598</v>
      </c>
      <c r="E199" s="29" t="s">
        <v>1813</v>
      </c>
    </row>
    <row r="200" spans="1:6" x14ac:dyDescent="0.2">
      <c r="B200" s="5" t="s">
        <v>1811</v>
      </c>
      <c r="C200" s="7">
        <v>42489</v>
      </c>
      <c r="D200" s="5" t="s">
        <v>1139</v>
      </c>
      <c r="E200" s="29" t="s">
        <v>1815</v>
      </c>
    </row>
    <row r="201" spans="1:6" x14ac:dyDescent="0.2">
      <c r="B201" s="5" t="s">
        <v>1811</v>
      </c>
      <c r="C201" s="7">
        <v>42528</v>
      </c>
      <c r="D201" s="5" t="s">
        <v>599</v>
      </c>
      <c r="E201" s="29" t="s">
        <v>1812</v>
      </c>
    </row>
    <row r="202" spans="1:6" x14ac:dyDescent="0.2">
      <c r="B202" s="5" t="s">
        <v>1811</v>
      </c>
      <c r="C202" s="7">
        <v>42654</v>
      </c>
      <c r="D202" s="5" t="s">
        <v>598</v>
      </c>
      <c r="E202" s="29" t="s">
        <v>1813</v>
      </c>
    </row>
    <row r="203" spans="1:6" ht="25.5" x14ac:dyDescent="0.2">
      <c r="B203" s="5" t="s">
        <v>1811</v>
      </c>
      <c r="C203" s="7">
        <v>42654</v>
      </c>
      <c r="D203" s="5" t="s">
        <v>598</v>
      </c>
      <c r="E203" s="29" t="s">
        <v>1814</v>
      </c>
    </row>
    <row r="204" spans="1:6" x14ac:dyDescent="0.2">
      <c r="B204" s="5" t="s">
        <v>1811</v>
      </c>
      <c r="C204" s="26">
        <v>42663</v>
      </c>
      <c r="D204" s="5" t="s">
        <v>599</v>
      </c>
      <c r="E204" s="29" t="s">
        <v>1812</v>
      </c>
    </row>
    <row r="206" spans="1:6" x14ac:dyDescent="0.2">
      <c r="A206" s="20" t="s">
        <v>1880</v>
      </c>
      <c r="B206" s="21"/>
      <c r="C206" s="22"/>
      <c r="D206" s="22"/>
      <c r="E206" s="23"/>
      <c r="F206" s="23"/>
    </row>
    <row r="207" spans="1:6" x14ac:dyDescent="0.2">
      <c r="B207" s="5" t="s">
        <v>1885</v>
      </c>
      <c r="C207" s="7">
        <v>42824</v>
      </c>
      <c r="D207" s="5" t="s">
        <v>596</v>
      </c>
      <c r="E207" s="5" t="s">
        <v>1882</v>
      </c>
    </row>
    <row r="208" spans="1:6" x14ac:dyDescent="0.2">
      <c r="E208" s="5" t="s">
        <v>1883</v>
      </c>
    </row>
    <row r="209" spans="1:6" x14ac:dyDescent="0.2">
      <c r="E209" s="5" t="s">
        <v>1884</v>
      </c>
    </row>
    <row r="210" spans="1:6" x14ac:dyDescent="0.2">
      <c r="B210" s="5" t="s">
        <v>1885</v>
      </c>
      <c r="C210" s="7">
        <v>42824</v>
      </c>
      <c r="D210" s="5" t="s">
        <v>599</v>
      </c>
      <c r="E210" s="5" t="s">
        <v>1881</v>
      </c>
    </row>
    <row r="211" spans="1:6" x14ac:dyDescent="0.2">
      <c r="B211" s="5" t="s">
        <v>1885</v>
      </c>
      <c r="C211" s="7">
        <v>42828</v>
      </c>
      <c r="D211" s="5" t="s">
        <v>599</v>
      </c>
      <c r="E211" s="5" t="s">
        <v>1816</v>
      </c>
    </row>
    <row r="212" spans="1:6" x14ac:dyDescent="0.2">
      <c r="B212" s="5" t="s">
        <v>1885</v>
      </c>
      <c r="C212" s="7">
        <v>42849</v>
      </c>
      <c r="D212" s="5" t="s">
        <v>598</v>
      </c>
      <c r="E212" s="5" t="s">
        <v>1813</v>
      </c>
    </row>
    <row r="213" spans="1:6" x14ac:dyDescent="0.2">
      <c r="B213" s="5" t="s">
        <v>1885</v>
      </c>
      <c r="C213" s="7">
        <v>42851</v>
      </c>
      <c r="D213" s="5" t="s">
        <v>599</v>
      </c>
      <c r="E213" s="5" t="s">
        <v>2525</v>
      </c>
    </row>
    <row r="214" spans="1:6" x14ac:dyDescent="0.2">
      <c r="B214" s="5" t="s">
        <v>1885</v>
      </c>
      <c r="C214" s="7">
        <v>42856</v>
      </c>
      <c r="D214" s="5" t="s">
        <v>596</v>
      </c>
      <c r="E214" s="5" t="s">
        <v>2523</v>
      </c>
    </row>
    <row r="215" spans="1:6" x14ac:dyDescent="0.2">
      <c r="B215" s="5" t="s">
        <v>1885</v>
      </c>
      <c r="C215" s="7">
        <v>42856</v>
      </c>
      <c r="D215" s="5" t="s">
        <v>596</v>
      </c>
      <c r="E215" s="5" t="s">
        <v>2524</v>
      </c>
    </row>
    <row r="216" spans="1:6" x14ac:dyDescent="0.2">
      <c r="B216" s="5" t="s">
        <v>1885</v>
      </c>
      <c r="C216" s="7">
        <v>42887</v>
      </c>
      <c r="D216" s="5" t="s">
        <v>1139</v>
      </c>
      <c r="E216" s="5" t="s">
        <v>1815</v>
      </c>
    </row>
    <row r="217" spans="1:6" x14ac:dyDescent="0.2">
      <c r="B217" s="5" t="s">
        <v>1885</v>
      </c>
      <c r="C217" s="7">
        <v>42887</v>
      </c>
      <c r="D217" s="5" t="s">
        <v>598</v>
      </c>
      <c r="E217" s="5" t="s">
        <v>1813</v>
      </c>
    </row>
    <row r="218" spans="1:6" x14ac:dyDescent="0.2">
      <c r="B218" s="5" t="s">
        <v>1885</v>
      </c>
      <c r="C218" s="7">
        <v>42901</v>
      </c>
      <c r="D218" s="5" t="s">
        <v>596</v>
      </c>
      <c r="E218" s="5" t="s">
        <v>1964</v>
      </c>
    </row>
    <row r="219" spans="1:6" x14ac:dyDescent="0.2">
      <c r="B219" s="5" t="s">
        <v>1885</v>
      </c>
      <c r="C219" s="7">
        <v>42914</v>
      </c>
      <c r="D219" s="5" t="s">
        <v>599</v>
      </c>
      <c r="E219" s="5" t="s">
        <v>1812</v>
      </c>
    </row>
    <row r="221" spans="1:6" x14ac:dyDescent="0.2">
      <c r="A221" s="20" t="s">
        <v>2526</v>
      </c>
      <c r="B221" s="21"/>
      <c r="C221" s="22"/>
      <c r="D221" s="22"/>
      <c r="E221" s="23"/>
      <c r="F221" s="23"/>
    </row>
    <row r="222" spans="1:6" x14ac:dyDescent="0.2">
      <c r="B222" s="5" t="s">
        <v>2530</v>
      </c>
      <c r="C222" s="7">
        <v>43189</v>
      </c>
      <c r="D222" s="5" t="s">
        <v>599</v>
      </c>
      <c r="E222" s="5" t="s">
        <v>2527</v>
      </c>
    </row>
    <row r="223" spans="1:6" x14ac:dyDescent="0.2">
      <c r="B223" s="5" t="s">
        <v>2530</v>
      </c>
      <c r="C223" s="7">
        <v>43189</v>
      </c>
      <c r="D223" s="5" t="s">
        <v>596</v>
      </c>
      <c r="E223" s="5" t="s">
        <v>2528</v>
      </c>
    </row>
    <row r="224" spans="1:6" x14ac:dyDescent="0.2">
      <c r="C224" s="7">
        <v>43189</v>
      </c>
      <c r="D224" s="5" t="s">
        <v>596</v>
      </c>
      <c r="E224" s="5" t="s">
        <v>2529</v>
      </c>
    </row>
    <row r="225" spans="1:6" x14ac:dyDescent="0.2">
      <c r="B225" s="5" t="s">
        <v>2530</v>
      </c>
      <c r="C225" s="7">
        <v>43193</v>
      </c>
      <c r="D225" s="5" t="s">
        <v>599</v>
      </c>
      <c r="E225" s="5" t="s">
        <v>1816</v>
      </c>
    </row>
    <row r="226" spans="1:6" x14ac:dyDescent="0.2">
      <c r="B226" s="5" t="s">
        <v>2530</v>
      </c>
      <c r="C226" s="7">
        <v>43199</v>
      </c>
      <c r="D226" s="5" t="s">
        <v>598</v>
      </c>
      <c r="E226" s="5" t="s">
        <v>1813</v>
      </c>
    </row>
    <row r="227" spans="1:6" x14ac:dyDescent="0.2">
      <c r="B227" s="5" t="s">
        <v>2530</v>
      </c>
      <c r="C227" s="7">
        <v>43220</v>
      </c>
      <c r="D227" s="5" t="s">
        <v>1139</v>
      </c>
      <c r="E227" s="5" t="s">
        <v>1815</v>
      </c>
    </row>
    <row r="228" spans="1:6" x14ac:dyDescent="0.2">
      <c r="B228" s="5" t="s">
        <v>2530</v>
      </c>
      <c r="C228" s="7">
        <v>43220</v>
      </c>
      <c r="D228" s="5" t="s">
        <v>598</v>
      </c>
      <c r="E228" s="5" t="s">
        <v>1813</v>
      </c>
    </row>
    <row r="229" spans="1:6" x14ac:dyDescent="0.2">
      <c r="B229" s="5" t="s">
        <v>2530</v>
      </c>
      <c r="C229" s="7">
        <v>43236</v>
      </c>
      <c r="D229" s="5" t="s">
        <v>599</v>
      </c>
      <c r="E229" s="5" t="s">
        <v>1812</v>
      </c>
    </row>
    <row r="231" spans="1:6" x14ac:dyDescent="0.2">
      <c r="A231" s="20" t="s">
        <v>2656</v>
      </c>
      <c r="B231" s="21"/>
      <c r="C231" s="22"/>
      <c r="D231" s="22"/>
      <c r="E231" s="23"/>
      <c r="F231" s="23"/>
    </row>
    <row r="232" spans="1:6" x14ac:dyDescent="0.2">
      <c r="B232" s="5" t="s">
        <v>2649</v>
      </c>
      <c r="C232" s="7">
        <v>43553</v>
      </c>
      <c r="D232" s="5" t="s">
        <v>596</v>
      </c>
      <c r="E232" s="5" t="s">
        <v>2654</v>
      </c>
    </row>
    <row r="233" spans="1:6" x14ac:dyDescent="0.2">
      <c r="E233" s="5" t="s">
        <v>2655</v>
      </c>
    </row>
    <row r="234" spans="1:6" x14ac:dyDescent="0.2">
      <c r="B234" s="5" t="s">
        <v>2649</v>
      </c>
      <c r="C234" s="7">
        <v>43553</v>
      </c>
      <c r="D234" s="5" t="s">
        <v>599</v>
      </c>
      <c r="E234" s="5" t="s">
        <v>2653</v>
      </c>
    </row>
    <row r="235" spans="1:6" x14ac:dyDescent="0.2">
      <c r="B235" s="5" t="s">
        <v>2649</v>
      </c>
      <c r="C235" s="7">
        <v>43556</v>
      </c>
      <c r="D235" s="5" t="s">
        <v>599</v>
      </c>
      <c r="E235" s="5" t="s">
        <v>1816</v>
      </c>
    </row>
    <row r="236" spans="1:6" x14ac:dyDescent="0.2">
      <c r="B236" s="5" t="s">
        <v>2649</v>
      </c>
      <c r="C236" s="7">
        <v>43580</v>
      </c>
      <c r="D236" s="5" t="s">
        <v>598</v>
      </c>
      <c r="E236" s="5" t="s">
        <v>1813</v>
      </c>
    </row>
    <row r="237" spans="1:6" x14ac:dyDescent="0.2">
      <c r="B237" s="5" t="s">
        <v>2649</v>
      </c>
      <c r="C237" s="7">
        <v>43584</v>
      </c>
      <c r="D237" s="5" t="s">
        <v>598</v>
      </c>
      <c r="E237" s="5" t="s">
        <v>1813</v>
      </c>
    </row>
    <row r="238" spans="1:6" x14ac:dyDescent="0.2">
      <c r="B238" s="5" t="s">
        <v>2649</v>
      </c>
      <c r="C238" s="7">
        <v>43599</v>
      </c>
      <c r="D238" s="5" t="s">
        <v>596</v>
      </c>
      <c r="E238" s="5" t="s">
        <v>2552</v>
      </c>
    </row>
    <row r="239" spans="1:6" x14ac:dyDescent="0.2">
      <c r="E239" s="5" t="s">
        <v>2652</v>
      </c>
    </row>
    <row r="240" spans="1:6" x14ac:dyDescent="0.2">
      <c r="B240" s="5" t="s">
        <v>2649</v>
      </c>
      <c r="C240" s="7">
        <v>43600</v>
      </c>
      <c r="D240" s="5" t="s">
        <v>599</v>
      </c>
      <c r="E240" s="5" t="s">
        <v>1812</v>
      </c>
    </row>
  </sheetData>
  <sortState ref="C222:D229">
    <sortCondition ref="C232"/>
  </sortState>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F55"/>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28515625" style="1" customWidth="1"/>
    <col min="2" max="2" width="10.42578125" style="1" customWidth="1"/>
    <col min="3" max="3" width="10.28515625" style="1" customWidth="1"/>
    <col min="4" max="4" width="17.28515625" style="2" customWidth="1"/>
    <col min="5" max="5" width="41.140625" style="2" customWidth="1"/>
    <col min="6" max="6" width="31.85546875" style="3" customWidth="1"/>
    <col min="7" max="16384" width="9.140625" style="1"/>
  </cols>
  <sheetData>
    <row r="1" spans="1:6" x14ac:dyDescent="0.2">
      <c r="A1" s="16" t="s">
        <v>609</v>
      </c>
    </row>
    <row r="2" spans="1:6" x14ac:dyDescent="0.2">
      <c r="A2" s="59"/>
    </row>
    <row r="3" spans="1:6" x14ac:dyDescent="0.2">
      <c r="A3" s="1" t="s">
        <v>590</v>
      </c>
    </row>
    <row r="5" spans="1:6" x14ac:dyDescent="0.2">
      <c r="A5" s="16" t="s">
        <v>679</v>
      </c>
      <c r="C5" s="16"/>
      <c r="D5" s="16" t="s">
        <v>719</v>
      </c>
    </row>
    <row r="6" spans="1:6" x14ac:dyDescent="0.2">
      <c r="A6" s="16" t="s">
        <v>718</v>
      </c>
      <c r="B6" s="16"/>
      <c r="C6" s="16"/>
      <c r="D6" s="17">
        <v>36872</v>
      </c>
    </row>
    <row r="7" spans="1:6" x14ac:dyDescent="0.2">
      <c r="A7" s="16" t="s">
        <v>683</v>
      </c>
      <c r="B7" s="16"/>
      <c r="C7" s="16"/>
      <c r="D7" s="17">
        <v>42370</v>
      </c>
    </row>
    <row r="9" spans="1:6" x14ac:dyDescent="0.2">
      <c r="A9" s="16" t="s">
        <v>610</v>
      </c>
    </row>
    <row r="10" spans="1:6" ht="38.25" x14ac:dyDescent="0.2">
      <c r="A10" s="18" t="s">
        <v>591</v>
      </c>
      <c r="B10" s="18" t="s">
        <v>592</v>
      </c>
      <c r="C10" s="18" t="s">
        <v>593</v>
      </c>
      <c r="D10" s="18" t="s">
        <v>97</v>
      </c>
      <c r="E10" s="18" t="s">
        <v>594</v>
      </c>
      <c r="F10" s="18" t="s">
        <v>1234</v>
      </c>
    </row>
    <row r="11" spans="1:6" x14ac:dyDescent="0.2">
      <c r="A11" s="19"/>
      <c r="B11" s="19"/>
      <c r="C11" s="19"/>
      <c r="D11" s="19"/>
      <c r="E11" s="19"/>
      <c r="F11" s="19"/>
    </row>
    <row r="12" spans="1:6" x14ac:dyDescent="0.2">
      <c r="A12" s="35" t="s">
        <v>681</v>
      </c>
      <c r="B12" s="22"/>
      <c r="C12" s="22"/>
      <c r="D12" s="23"/>
      <c r="E12" s="23"/>
      <c r="F12" s="24"/>
    </row>
    <row r="13" spans="1:6" x14ac:dyDescent="0.2">
      <c r="A13" s="16" t="s">
        <v>771</v>
      </c>
      <c r="B13" s="1" t="s">
        <v>616</v>
      </c>
      <c r="C13" s="26">
        <v>36872</v>
      </c>
      <c r="D13" s="2" t="s">
        <v>596</v>
      </c>
      <c r="E13" s="2" t="s">
        <v>664</v>
      </c>
      <c r="F13" s="3" t="s">
        <v>772</v>
      </c>
    </row>
    <row r="14" spans="1:6" x14ac:dyDescent="0.2">
      <c r="B14" s="1" t="s">
        <v>616</v>
      </c>
      <c r="C14" s="26">
        <v>36893</v>
      </c>
      <c r="D14" s="2" t="s">
        <v>598</v>
      </c>
      <c r="E14" s="2" t="s">
        <v>601</v>
      </c>
      <c r="F14" s="3">
        <v>23203</v>
      </c>
    </row>
    <row r="15" spans="1:6" x14ac:dyDescent="0.2">
      <c r="B15" s="1" t="s">
        <v>616</v>
      </c>
      <c r="C15" s="26">
        <v>36899</v>
      </c>
      <c r="D15" s="2" t="s">
        <v>773</v>
      </c>
      <c r="E15" s="2" t="s">
        <v>601</v>
      </c>
      <c r="F15" s="3" t="s">
        <v>774</v>
      </c>
    </row>
    <row r="16" spans="1:6" x14ac:dyDescent="0.2">
      <c r="B16" s="1" t="s">
        <v>616</v>
      </c>
      <c r="C16" s="26">
        <v>36903</v>
      </c>
      <c r="D16" s="2" t="s">
        <v>598</v>
      </c>
      <c r="E16" s="2" t="s">
        <v>601</v>
      </c>
      <c r="F16" s="3">
        <v>23291</v>
      </c>
    </row>
    <row r="17" spans="1:6" ht="38.25" x14ac:dyDescent="0.2">
      <c r="B17" s="1" t="s">
        <v>616</v>
      </c>
      <c r="C17" s="26">
        <v>36903</v>
      </c>
      <c r="D17" s="2" t="s">
        <v>1133</v>
      </c>
      <c r="E17" s="2" t="s">
        <v>601</v>
      </c>
      <c r="F17" s="3">
        <v>23289</v>
      </c>
    </row>
    <row r="18" spans="1:6" x14ac:dyDescent="0.2">
      <c r="B18" s="1" t="s">
        <v>616</v>
      </c>
      <c r="C18" s="26">
        <v>36916</v>
      </c>
      <c r="D18" s="2" t="s">
        <v>599</v>
      </c>
      <c r="E18" s="2" t="s">
        <v>715</v>
      </c>
      <c r="F18" s="3">
        <v>23414</v>
      </c>
    </row>
    <row r="19" spans="1:6" x14ac:dyDescent="0.2">
      <c r="B19" s="1" t="s">
        <v>616</v>
      </c>
      <c r="C19" s="26">
        <v>36987</v>
      </c>
      <c r="D19" s="2" t="s">
        <v>596</v>
      </c>
      <c r="E19" s="2" t="s">
        <v>775</v>
      </c>
      <c r="F19" s="3" t="s">
        <v>774</v>
      </c>
    </row>
    <row r="21" spans="1:6" x14ac:dyDescent="0.2">
      <c r="A21" s="20" t="s">
        <v>101</v>
      </c>
      <c r="B21" s="21"/>
      <c r="C21" s="22"/>
      <c r="D21" s="23"/>
      <c r="E21" s="23"/>
      <c r="F21" s="24"/>
    </row>
    <row r="22" spans="1:6" x14ac:dyDescent="0.2">
      <c r="A22" s="16" t="s">
        <v>776</v>
      </c>
      <c r="B22" s="1" t="s">
        <v>618</v>
      </c>
      <c r="C22" s="26">
        <v>36978</v>
      </c>
      <c r="D22" s="2" t="s">
        <v>596</v>
      </c>
      <c r="E22" s="2" t="s">
        <v>664</v>
      </c>
      <c r="F22" s="3" t="s">
        <v>777</v>
      </c>
    </row>
    <row r="23" spans="1:6" x14ac:dyDescent="0.2">
      <c r="B23" s="1" t="s">
        <v>618</v>
      </c>
      <c r="C23" s="26">
        <v>36993</v>
      </c>
      <c r="D23" s="2" t="s">
        <v>598</v>
      </c>
      <c r="E23" s="2" t="s">
        <v>601</v>
      </c>
      <c r="F23" s="3">
        <v>24402</v>
      </c>
    </row>
    <row r="24" spans="1:6" x14ac:dyDescent="0.2">
      <c r="B24" s="1" t="s">
        <v>618</v>
      </c>
      <c r="C24" s="26">
        <v>37020</v>
      </c>
      <c r="D24" s="2" t="s">
        <v>599</v>
      </c>
      <c r="E24" s="2" t="s">
        <v>608</v>
      </c>
      <c r="F24" s="3">
        <v>24703</v>
      </c>
    </row>
    <row r="25" spans="1:6" x14ac:dyDescent="0.2">
      <c r="B25" s="1" t="s">
        <v>618</v>
      </c>
      <c r="C25" s="26">
        <v>37022</v>
      </c>
      <c r="D25" s="2" t="s">
        <v>596</v>
      </c>
      <c r="E25" s="2" t="s">
        <v>778</v>
      </c>
      <c r="F25" s="3" t="s">
        <v>779</v>
      </c>
    </row>
    <row r="26" spans="1:6" x14ac:dyDescent="0.2">
      <c r="B26" s="1" t="s">
        <v>618</v>
      </c>
      <c r="C26" s="26">
        <v>37029</v>
      </c>
      <c r="D26" s="2" t="s">
        <v>780</v>
      </c>
      <c r="E26" s="2" t="s">
        <v>601</v>
      </c>
      <c r="F26" s="3" t="s">
        <v>597</v>
      </c>
    </row>
    <row r="27" spans="1:6" x14ac:dyDescent="0.2">
      <c r="B27" s="1" t="s">
        <v>618</v>
      </c>
      <c r="C27" s="26">
        <v>37042</v>
      </c>
      <c r="D27" s="2" t="s">
        <v>598</v>
      </c>
      <c r="E27" s="2" t="s">
        <v>782</v>
      </c>
      <c r="F27" s="3" t="s">
        <v>781</v>
      </c>
    </row>
    <row r="28" spans="1:6" x14ac:dyDescent="0.2">
      <c r="B28" s="1" t="s">
        <v>618</v>
      </c>
      <c r="C28" s="26">
        <v>37043</v>
      </c>
      <c r="D28" s="2" t="s">
        <v>603</v>
      </c>
      <c r="E28" s="2" t="s">
        <v>601</v>
      </c>
      <c r="F28" s="3">
        <v>25114</v>
      </c>
    </row>
    <row r="29" spans="1:6" x14ac:dyDescent="0.2">
      <c r="B29" s="1" t="s">
        <v>618</v>
      </c>
      <c r="C29" s="26">
        <v>37043</v>
      </c>
      <c r="D29" s="2" t="s">
        <v>599</v>
      </c>
      <c r="E29" s="2" t="s">
        <v>715</v>
      </c>
      <c r="F29" s="3">
        <v>25090</v>
      </c>
    </row>
    <row r="30" spans="1:6" x14ac:dyDescent="0.2">
      <c r="B30" s="1" t="s">
        <v>618</v>
      </c>
      <c r="C30" s="26">
        <v>37061</v>
      </c>
      <c r="D30" s="2" t="s">
        <v>596</v>
      </c>
      <c r="E30" s="2" t="s">
        <v>783</v>
      </c>
      <c r="F30" s="3">
        <v>25324</v>
      </c>
    </row>
    <row r="31" spans="1:6" x14ac:dyDescent="0.2">
      <c r="B31" s="1" t="s">
        <v>618</v>
      </c>
      <c r="C31" s="26">
        <v>37081</v>
      </c>
      <c r="D31" s="2" t="s">
        <v>599</v>
      </c>
      <c r="E31" s="2" t="s">
        <v>784</v>
      </c>
      <c r="F31" s="3">
        <v>25610</v>
      </c>
    </row>
    <row r="32" spans="1:6" x14ac:dyDescent="0.2">
      <c r="B32" s="1" t="s">
        <v>618</v>
      </c>
      <c r="C32" s="26">
        <v>37162</v>
      </c>
      <c r="D32" s="2" t="s">
        <v>596</v>
      </c>
      <c r="E32" s="2" t="s">
        <v>786</v>
      </c>
      <c r="F32" s="3" t="s">
        <v>785</v>
      </c>
    </row>
    <row r="33" spans="1:6" x14ac:dyDescent="0.2">
      <c r="B33" s="1" t="s">
        <v>618</v>
      </c>
      <c r="C33" s="26">
        <v>37222</v>
      </c>
      <c r="D33" s="2" t="s">
        <v>598</v>
      </c>
      <c r="E33" s="2" t="s">
        <v>787</v>
      </c>
      <c r="F33" s="3">
        <v>27323</v>
      </c>
    </row>
    <row r="34" spans="1:6" x14ac:dyDescent="0.2">
      <c r="B34" s="1" t="s">
        <v>618</v>
      </c>
      <c r="C34" s="26">
        <v>37246</v>
      </c>
      <c r="D34" s="2" t="s">
        <v>598</v>
      </c>
      <c r="E34" s="2" t="s">
        <v>788</v>
      </c>
      <c r="F34" s="3">
        <v>27686</v>
      </c>
    </row>
    <row r="35" spans="1:6" ht="25.5" x14ac:dyDescent="0.2">
      <c r="B35" s="1" t="s">
        <v>618</v>
      </c>
      <c r="C35" s="26">
        <v>37453</v>
      </c>
      <c r="D35" s="2" t="s">
        <v>598</v>
      </c>
      <c r="E35" s="2" t="s">
        <v>789</v>
      </c>
      <c r="F35" s="3">
        <v>30196</v>
      </c>
    </row>
    <row r="37" spans="1:6" x14ac:dyDescent="0.2">
      <c r="A37" s="20" t="s">
        <v>102</v>
      </c>
      <c r="B37" s="21"/>
      <c r="C37" s="22"/>
      <c r="D37" s="23"/>
      <c r="E37" s="23"/>
      <c r="F37" s="24"/>
    </row>
    <row r="38" spans="1:6" x14ac:dyDescent="0.2">
      <c r="A38" s="16" t="s">
        <v>836</v>
      </c>
      <c r="B38" s="1" t="s">
        <v>837</v>
      </c>
      <c r="C38" s="26">
        <v>37762</v>
      </c>
      <c r="D38" s="2" t="s">
        <v>596</v>
      </c>
      <c r="E38" s="2" t="s">
        <v>664</v>
      </c>
      <c r="F38" s="3" t="s">
        <v>838</v>
      </c>
    </row>
    <row r="39" spans="1:6" x14ac:dyDescent="0.2">
      <c r="B39" s="1" t="s">
        <v>837</v>
      </c>
      <c r="C39" s="26">
        <v>37797</v>
      </c>
      <c r="D39" s="2" t="s">
        <v>598</v>
      </c>
      <c r="E39" s="2" t="s">
        <v>601</v>
      </c>
      <c r="F39" s="3">
        <v>34510</v>
      </c>
    </row>
    <row r="40" spans="1:6" x14ac:dyDescent="0.2">
      <c r="B40" s="1" t="s">
        <v>837</v>
      </c>
      <c r="C40" s="26">
        <v>37812</v>
      </c>
      <c r="D40" s="2" t="s">
        <v>599</v>
      </c>
      <c r="E40" s="2" t="s">
        <v>606</v>
      </c>
      <c r="F40" s="3">
        <v>34484</v>
      </c>
    </row>
    <row r="42" spans="1:6" x14ac:dyDescent="0.2">
      <c r="A42" s="20" t="s">
        <v>1886</v>
      </c>
      <c r="B42" s="21"/>
      <c r="C42" s="22"/>
      <c r="D42" s="23"/>
      <c r="E42" s="23"/>
      <c r="F42" s="24"/>
    </row>
    <row r="43" spans="1:6" x14ac:dyDescent="0.2">
      <c r="B43" s="1" t="s">
        <v>1898</v>
      </c>
      <c r="C43" s="26">
        <v>42332</v>
      </c>
      <c r="E43" s="2" t="s">
        <v>1818</v>
      </c>
    </row>
    <row r="44" spans="1:6" x14ac:dyDescent="0.2">
      <c r="E44" s="2" t="s">
        <v>1891</v>
      </c>
    </row>
    <row r="45" spans="1:6" x14ac:dyDescent="0.2">
      <c r="E45" s="2" t="s">
        <v>1892</v>
      </c>
    </row>
    <row r="46" spans="1:6" x14ac:dyDescent="0.2">
      <c r="E46" s="2" t="s">
        <v>1893</v>
      </c>
    </row>
    <row r="47" spans="1:6" x14ac:dyDescent="0.2">
      <c r="E47" s="2" t="s">
        <v>1894</v>
      </c>
    </row>
    <row r="48" spans="1:6" x14ac:dyDescent="0.2">
      <c r="E48" s="2" t="s">
        <v>1895</v>
      </c>
    </row>
    <row r="49" spans="2:5" x14ac:dyDescent="0.2">
      <c r="E49" s="2" t="s">
        <v>1896</v>
      </c>
    </row>
    <row r="50" spans="2:5" x14ac:dyDescent="0.2">
      <c r="E50" s="2" t="s">
        <v>1897</v>
      </c>
    </row>
    <row r="51" spans="2:5" x14ac:dyDescent="0.2">
      <c r="B51" s="1" t="s">
        <v>1898</v>
      </c>
      <c r="C51" s="26">
        <v>42332</v>
      </c>
      <c r="E51" s="2" t="s">
        <v>1890</v>
      </c>
    </row>
    <row r="52" spans="2:5" x14ac:dyDescent="0.2">
      <c r="B52" s="1" t="s">
        <v>1898</v>
      </c>
      <c r="C52" s="26">
        <v>42333</v>
      </c>
      <c r="E52" s="2" t="s">
        <v>1816</v>
      </c>
    </row>
    <row r="53" spans="2:5" ht="25.5" x14ac:dyDescent="0.2">
      <c r="B53" s="1" t="s">
        <v>1898</v>
      </c>
      <c r="C53" s="26">
        <v>42347</v>
      </c>
      <c r="E53" s="2" t="s">
        <v>1889</v>
      </c>
    </row>
    <row r="54" spans="2:5" x14ac:dyDescent="0.2">
      <c r="B54" s="1" t="s">
        <v>1898</v>
      </c>
      <c r="C54" s="26">
        <v>42348</v>
      </c>
      <c r="E54" s="2" t="s">
        <v>1888</v>
      </c>
    </row>
    <row r="55" spans="2:5" x14ac:dyDescent="0.2">
      <c r="B55" s="1" t="s">
        <v>1898</v>
      </c>
      <c r="C55" s="26">
        <v>42356</v>
      </c>
      <c r="E55" s="2" t="s">
        <v>1887</v>
      </c>
    </row>
  </sheetData>
  <sortState ref="B57:E59">
    <sortCondition ref="C43:C45"/>
  </sortState>
  <phoneticPr fontId="2" type="noConversion"/>
  <printOptions headings="1" gridLines="1"/>
  <pageMargins left="0.5" right="0.5" top="0.59" bottom="0.5" header="0.25" footer="0.5"/>
  <pageSetup fitToHeight="6" orientation="landscape" r:id="rId1"/>
  <headerFooter alignWithMargins="0">
    <oddHeader xml:space="preserve">&amp;C&amp;"Arial,Bold"&amp;14Blue Sky Program History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F99"/>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25.85546875" style="3" bestFit="1"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37025</v>
      </c>
    </row>
    <row r="7" spans="1:6" x14ac:dyDescent="0.2">
      <c r="A7" s="16" t="s">
        <v>683</v>
      </c>
      <c r="B7" s="16"/>
      <c r="C7" s="16"/>
      <c r="D7" s="17">
        <v>37149</v>
      </c>
    </row>
    <row r="9" spans="1:6" x14ac:dyDescent="0.2">
      <c r="A9" s="16" t="s">
        <v>760</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681</v>
      </c>
      <c r="B12" s="21"/>
      <c r="C12" s="22"/>
      <c r="D12" s="23"/>
      <c r="E12" s="23"/>
      <c r="F12" s="24"/>
    </row>
    <row r="13" spans="1:6" x14ac:dyDescent="0.2">
      <c r="A13" s="25" t="s">
        <v>759</v>
      </c>
      <c r="B13" s="1" t="s">
        <v>615</v>
      </c>
      <c r="C13" s="26">
        <v>36966</v>
      </c>
      <c r="D13" s="2" t="s">
        <v>596</v>
      </c>
      <c r="E13" s="2" t="s">
        <v>664</v>
      </c>
      <c r="F13" s="3" t="s">
        <v>761</v>
      </c>
    </row>
    <row r="14" spans="1:6" x14ac:dyDescent="0.2">
      <c r="B14" s="1" t="s">
        <v>615</v>
      </c>
      <c r="C14" s="26">
        <v>36991</v>
      </c>
      <c r="D14" s="2" t="s">
        <v>762</v>
      </c>
      <c r="E14" s="2" t="s">
        <v>763</v>
      </c>
      <c r="F14" s="3" t="s">
        <v>722</v>
      </c>
    </row>
    <row r="15" spans="1:6" x14ac:dyDescent="0.2">
      <c r="B15" s="1" t="s">
        <v>615</v>
      </c>
      <c r="C15" s="26">
        <v>36993</v>
      </c>
      <c r="D15" s="2" t="s">
        <v>598</v>
      </c>
      <c r="E15" s="2" t="s">
        <v>764</v>
      </c>
      <c r="F15" s="3" t="s">
        <v>765</v>
      </c>
    </row>
    <row r="16" spans="1:6" ht="25.5" x14ac:dyDescent="0.2">
      <c r="B16" s="1" t="s">
        <v>615</v>
      </c>
      <c r="C16" s="26">
        <v>37011</v>
      </c>
      <c r="D16" s="2" t="s">
        <v>596</v>
      </c>
      <c r="E16" s="2" t="s">
        <v>766</v>
      </c>
      <c r="F16" s="3" t="s">
        <v>767</v>
      </c>
    </row>
    <row r="17" spans="2:6" x14ac:dyDescent="0.2">
      <c r="B17" s="1" t="s">
        <v>615</v>
      </c>
      <c r="C17" s="26">
        <v>37018</v>
      </c>
      <c r="D17" s="2" t="s">
        <v>598</v>
      </c>
      <c r="E17" s="2" t="s">
        <v>601</v>
      </c>
      <c r="F17" s="3" t="s">
        <v>722</v>
      </c>
    </row>
    <row r="18" spans="2:6" x14ac:dyDescent="0.2">
      <c r="B18" s="1" t="s">
        <v>615</v>
      </c>
      <c r="C18" s="26">
        <v>37020</v>
      </c>
      <c r="D18" s="2" t="s">
        <v>603</v>
      </c>
      <c r="E18" s="2" t="s">
        <v>601</v>
      </c>
      <c r="F18" s="3">
        <v>24788</v>
      </c>
    </row>
    <row r="19" spans="2:6" x14ac:dyDescent="0.2">
      <c r="B19" s="1" t="s">
        <v>615</v>
      </c>
      <c r="C19" s="26">
        <v>37022</v>
      </c>
      <c r="D19" s="2" t="s">
        <v>599</v>
      </c>
      <c r="E19" s="2" t="s">
        <v>770</v>
      </c>
      <c r="F19" s="3">
        <v>24850</v>
      </c>
    </row>
    <row r="20" spans="2:6" x14ac:dyDescent="0.2">
      <c r="B20" s="1" t="s">
        <v>615</v>
      </c>
      <c r="C20" s="26">
        <v>37025</v>
      </c>
      <c r="D20" s="2" t="s">
        <v>596</v>
      </c>
      <c r="E20" s="2" t="s">
        <v>768</v>
      </c>
      <c r="F20" s="3" t="s">
        <v>769</v>
      </c>
    </row>
    <row r="21" spans="2:6" x14ac:dyDescent="0.2">
      <c r="B21" s="1" t="s">
        <v>615</v>
      </c>
      <c r="C21" s="26">
        <v>37035</v>
      </c>
      <c r="D21" s="2" t="s">
        <v>598</v>
      </c>
      <c r="E21" s="2" t="s">
        <v>601</v>
      </c>
      <c r="F21" s="3">
        <v>25015</v>
      </c>
    </row>
    <row r="22" spans="2:6" x14ac:dyDescent="0.2">
      <c r="B22" s="1" t="s">
        <v>615</v>
      </c>
      <c r="C22" s="26">
        <v>37042</v>
      </c>
      <c r="D22" s="2" t="s">
        <v>599</v>
      </c>
      <c r="E22" s="2" t="s">
        <v>606</v>
      </c>
      <c r="F22" s="3">
        <v>25041</v>
      </c>
    </row>
    <row r="23" spans="2:6" x14ac:dyDescent="0.2">
      <c r="C23" s="26"/>
      <c r="F23" s="27"/>
    </row>
    <row r="24" spans="2:6" x14ac:dyDescent="0.2">
      <c r="C24" s="26"/>
      <c r="F24" s="27"/>
    </row>
    <row r="25" spans="2:6" x14ac:dyDescent="0.2">
      <c r="C25" s="26"/>
      <c r="F25" s="27"/>
    </row>
    <row r="26" spans="2:6" x14ac:dyDescent="0.2">
      <c r="C26" s="26"/>
      <c r="F26" s="27"/>
    </row>
    <row r="27" spans="2:6" x14ac:dyDescent="0.2">
      <c r="C27" s="26"/>
      <c r="F27" s="27"/>
    </row>
    <row r="28" spans="2:6" x14ac:dyDescent="0.2">
      <c r="C28" s="26"/>
      <c r="F28" s="27"/>
    </row>
    <row r="29" spans="2:6" x14ac:dyDescent="0.2">
      <c r="C29" s="26"/>
      <c r="F29" s="27"/>
    </row>
    <row r="30" spans="2:6" x14ac:dyDescent="0.2">
      <c r="C30" s="26"/>
      <c r="F30" s="27"/>
    </row>
    <row r="31" spans="2:6" x14ac:dyDescent="0.2">
      <c r="C31" s="26"/>
      <c r="F31" s="27"/>
    </row>
    <row r="32" spans="2:6" x14ac:dyDescent="0.2">
      <c r="C32" s="26"/>
      <c r="F32" s="27"/>
    </row>
    <row r="33" spans="3:6" x14ac:dyDescent="0.2">
      <c r="C33" s="26"/>
      <c r="F33" s="27"/>
    </row>
    <row r="34" spans="3:6" x14ac:dyDescent="0.2">
      <c r="C34" s="26"/>
      <c r="F34" s="27"/>
    </row>
    <row r="35" spans="3:6" x14ac:dyDescent="0.2">
      <c r="C35" s="26"/>
      <c r="F35" s="27"/>
    </row>
    <row r="36" spans="3:6" x14ac:dyDescent="0.2">
      <c r="C36" s="26"/>
      <c r="F36" s="27"/>
    </row>
    <row r="37" spans="3:6" x14ac:dyDescent="0.2">
      <c r="C37" s="26"/>
      <c r="F37" s="27"/>
    </row>
    <row r="38" spans="3:6" x14ac:dyDescent="0.2">
      <c r="C38" s="26"/>
      <c r="F38" s="27"/>
    </row>
    <row r="39" spans="3:6" x14ac:dyDescent="0.2">
      <c r="C39" s="26"/>
      <c r="F39" s="27"/>
    </row>
    <row r="40" spans="3:6" x14ac:dyDescent="0.2">
      <c r="C40" s="26"/>
      <c r="F40" s="27"/>
    </row>
    <row r="41" spans="3:6" x14ac:dyDescent="0.2">
      <c r="C41" s="26"/>
      <c r="F41" s="27"/>
    </row>
    <row r="42" spans="3:6" x14ac:dyDescent="0.2">
      <c r="C42" s="26"/>
      <c r="F42" s="27"/>
    </row>
    <row r="43" spans="3:6" x14ac:dyDescent="0.2">
      <c r="C43" s="26"/>
      <c r="F43" s="27"/>
    </row>
    <row r="44" spans="3:6" x14ac:dyDescent="0.2">
      <c r="C44" s="26"/>
      <c r="F44" s="27"/>
    </row>
    <row r="45" spans="3:6" x14ac:dyDescent="0.2">
      <c r="C45" s="26"/>
      <c r="F45" s="27"/>
    </row>
    <row r="46" spans="3:6" x14ac:dyDescent="0.2">
      <c r="C46" s="26"/>
      <c r="F46" s="27"/>
    </row>
    <row r="47" spans="3:6" x14ac:dyDescent="0.2">
      <c r="C47" s="26"/>
      <c r="F47" s="27"/>
    </row>
    <row r="48" spans="3:6" x14ac:dyDescent="0.2">
      <c r="C48" s="26"/>
      <c r="F48" s="27"/>
    </row>
    <row r="49" spans="3:6" x14ac:dyDescent="0.2">
      <c r="C49" s="26"/>
      <c r="F49" s="27"/>
    </row>
    <row r="50" spans="3:6" x14ac:dyDescent="0.2">
      <c r="C50" s="26"/>
      <c r="F50" s="27"/>
    </row>
    <row r="51" spans="3:6" x14ac:dyDescent="0.2">
      <c r="C51" s="26"/>
      <c r="F51" s="27"/>
    </row>
    <row r="52" spans="3:6" x14ac:dyDescent="0.2">
      <c r="C52" s="26"/>
      <c r="F52" s="27"/>
    </row>
    <row r="53" spans="3:6" x14ac:dyDescent="0.2">
      <c r="C53" s="26"/>
      <c r="F53" s="27"/>
    </row>
    <row r="54" spans="3:6" x14ac:dyDescent="0.2">
      <c r="C54" s="26"/>
      <c r="F54" s="27"/>
    </row>
    <row r="55" spans="3:6" x14ac:dyDescent="0.2">
      <c r="C55" s="26"/>
      <c r="F55" s="27"/>
    </row>
    <row r="56" spans="3:6" x14ac:dyDescent="0.2">
      <c r="C56" s="26"/>
      <c r="F56" s="27"/>
    </row>
    <row r="57" spans="3:6" x14ac:dyDescent="0.2">
      <c r="C57" s="26"/>
      <c r="F57" s="27"/>
    </row>
    <row r="58" spans="3:6" x14ac:dyDescent="0.2">
      <c r="C58" s="26"/>
      <c r="F58" s="27"/>
    </row>
    <row r="59" spans="3:6" x14ac:dyDescent="0.2">
      <c r="C59" s="26"/>
      <c r="F59" s="27"/>
    </row>
    <row r="60" spans="3:6" x14ac:dyDescent="0.2">
      <c r="C60" s="26"/>
      <c r="F60" s="27"/>
    </row>
    <row r="61" spans="3:6" x14ac:dyDescent="0.2">
      <c r="C61" s="26"/>
      <c r="F61" s="27"/>
    </row>
    <row r="62" spans="3:6" x14ac:dyDescent="0.2">
      <c r="C62" s="26"/>
      <c r="F62" s="27"/>
    </row>
    <row r="63" spans="3:6" x14ac:dyDescent="0.2">
      <c r="C63" s="26"/>
      <c r="F63" s="27"/>
    </row>
    <row r="64" spans="3: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sheetData>
  <phoneticPr fontId="2" type="noConversion"/>
  <printOptions headings="1" gridLines="1"/>
  <pageMargins left="0.5" right="0.5" top="0.59" bottom="0.5" header="0.25" footer="0.5"/>
  <pageSetup fitToHeight="6" orientation="landscape" r:id="rId1"/>
  <headerFooter alignWithMargins="0">
    <oddHeader>&amp;C&amp;"Arial,Bold"&amp;14Rocky Mountain Power DSM Program History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pageSetUpPr fitToPage="1"/>
  </sheetPr>
  <dimension ref="A1:F129"/>
  <sheetViews>
    <sheetView view="pageBreakPreview" zoomScale="80" zoomScaleNormal="80" zoomScaleSheetLayoutView="80" workbookViewId="0">
      <pane ySplit="10" topLeftCell="A11" activePane="bottomLeft" state="frozen"/>
      <selection activeCell="C1" sqref="C1:C1048576"/>
      <selection pane="bottomLeft" activeCell="A11" sqref="A11"/>
    </sheetView>
  </sheetViews>
  <sheetFormatPr defaultColWidth="9.140625" defaultRowHeight="12.75" x14ac:dyDescent="0.2"/>
  <cols>
    <col min="1" max="1" width="10.140625" style="1" customWidth="1"/>
    <col min="2" max="2" width="10.42578125" style="1" customWidth="1"/>
    <col min="3" max="3" width="11.42578125" style="1" customWidth="1"/>
    <col min="4" max="4" width="20.42578125" style="2" customWidth="1"/>
    <col min="5" max="5" width="41.140625" style="2" customWidth="1"/>
    <col min="6" max="6" width="40.7109375" style="3" customWidth="1"/>
    <col min="7" max="16384" width="9.140625" style="1"/>
  </cols>
  <sheetData>
    <row r="1" spans="1:6" x14ac:dyDescent="0.2">
      <c r="A1" s="16" t="s">
        <v>609</v>
      </c>
    </row>
    <row r="2" spans="1:6" x14ac:dyDescent="0.2">
      <c r="A2" s="58"/>
    </row>
    <row r="3" spans="1:6" x14ac:dyDescent="0.2">
      <c r="A3" s="1" t="s">
        <v>590</v>
      </c>
    </row>
    <row r="5" spans="1:6" x14ac:dyDescent="0.2">
      <c r="A5" s="16" t="s">
        <v>679</v>
      </c>
      <c r="C5" s="16"/>
      <c r="D5" s="16" t="s">
        <v>719</v>
      </c>
    </row>
    <row r="6" spans="1:6" x14ac:dyDescent="0.2">
      <c r="A6" s="16" t="s">
        <v>718</v>
      </c>
      <c r="B6" s="16"/>
      <c r="C6" s="16"/>
      <c r="D6" s="17">
        <v>37773</v>
      </c>
    </row>
    <row r="7" spans="1:6" x14ac:dyDescent="0.2">
      <c r="A7" s="16" t="s">
        <v>683</v>
      </c>
      <c r="B7" s="16"/>
      <c r="C7" s="16"/>
      <c r="D7" s="17">
        <v>37864</v>
      </c>
    </row>
    <row r="9" spans="1:6" x14ac:dyDescent="0.2">
      <c r="A9" s="16" t="s">
        <v>821</v>
      </c>
    </row>
    <row r="10" spans="1:6" ht="38.25" x14ac:dyDescent="0.2">
      <c r="A10" s="18" t="s">
        <v>591</v>
      </c>
      <c r="B10" s="18" t="s">
        <v>592</v>
      </c>
      <c r="C10" s="18" t="s">
        <v>593</v>
      </c>
      <c r="D10" s="18" t="s">
        <v>97</v>
      </c>
      <c r="E10" s="18" t="s">
        <v>594</v>
      </c>
      <c r="F10" s="18" t="s">
        <v>595</v>
      </c>
    </row>
    <row r="11" spans="1:6" x14ac:dyDescent="0.2">
      <c r="A11" s="19"/>
      <c r="B11" s="19"/>
      <c r="C11" s="19"/>
      <c r="D11" s="19"/>
      <c r="E11" s="19"/>
      <c r="F11" s="19"/>
    </row>
    <row r="12" spans="1:6" x14ac:dyDescent="0.2">
      <c r="A12" s="20" t="s">
        <v>681</v>
      </c>
      <c r="B12" s="21"/>
      <c r="C12" s="22"/>
      <c r="D12" s="23"/>
      <c r="E12" s="23"/>
      <c r="F12" s="24"/>
    </row>
    <row r="13" spans="1:6" x14ac:dyDescent="0.2">
      <c r="A13" s="28" t="s">
        <v>822</v>
      </c>
      <c r="B13" s="1" t="s">
        <v>823</v>
      </c>
      <c r="C13" s="26" t="s">
        <v>820</v>
      </c>
      <c r="D13" s="2" t="s">
        <v>596</v>
      </c>
      <c r="E13" s="2" t="s">
        <v>664</v>
      </c>
      <c r="F13" s="3" t="s">
        <v>824</v>
      </c>
    </row>
    <row r="14" spans="1:6" x14ac:dyDescent="0.2">
      <c r="B14" s="1" t="s">
        <v>823</v>
      </c>
      <c r="C14" s="26">
        <v>37761</v>
      </c>
      <c r="D14" s="2" t="s">
        <v>599</v>
      </c>
      <c r="E14" s="2" t="s">
        <v>829</v>
      </c>
      <c r="F14" s="3">
        <v>33756</v>
      </c>
    </row>
    <row r="15" spans="1:6" x14ac:dyDescent="0.2">
      <c r="B15" s="1" t="s">
        <v>823</v>
      </c>
      <c r="C15" s="26">
        <v>37761</v>
      </c>
      <c r="D15" s="2" t="s">
        <v>825</v>
      </c>
      <c r="E15" s="2" t="s">
        <v>601</v>
      </c>
      <c r="F15" s="3" t="s">
        <v>830</v>
      </c>
    </row>
    <row r="16" spans="1:6" ht="25.5" x14ac:dyDescent="0.2">
      <c r="B16" s="1" t="s">
        <v>823</v>
      </c>
      <c r="C16" s="26">
        <v>37761</v>
      </c>
      <c r="D16" s="2" t="s">
        <v>780</v>
      </c>
      <c r="E16" s="2" t="s">
        <v>601</v>
      </c>
      <c r="F16" s="27" t="s">
        <v>826</v>
      </c>
    </row>
    <row r="17" spans="2:6" x14ac:dyDescent="0.2">
      <c r="B17" s="1" t="s">
        <v>823</v>
      </c>
      <c r="C17" s="26">
        <v>37761</v>
      </c>
      <c r="D17" s="2" t="s">
        <v>598</v>
      </c>
      <c r="E17" s="1" t="s">
        <v>601</v>
      </c>
      <c r="F17" s="3" t="s">
        <v>827</v>
      </c>
    </row>
    <row r="18" spans="2:6" x14ac:dyDescent="0.2">
      <c r="B18" s="1" t="s">
        <v>823</v>
      </c>
      <c r="C18" s="26">
        <v>37761</v>
      </c>
      <c r="D18" s="2" t="s">
        <v>603</v>
      </c>
      <c r="E18" s="2" t="s">
        <v>601</v>
      </c>
      <c r="F18" s="3">
        <v>33855</v>
      </c>
    </row>
    <row r="19" spans="2:6" x14ac:dyDescent="0.2">
      <c r="B19" s="1" t="s">
        <v>823</v>
      </c>
      <c r="C19" s="26">
        <v>37763</v>
      </c>
      <c r="D19" s="2" t="s">
        <v>598</v>
      </c>
      <c r="E19" s="2" t="s">
        <v>828</v>
      </c>
      <c r="F19" s="3">
        <v>33856</v>
      </c>
    </row>
    <row r="20" spans="2:6" x14ac:dyDescent="0.2">
      <c r="B20" s="1" t="s">
        <v>823</v>
      </c>
      <c r="C20" s="26">
        <v>37768</v>
      </c>
      <c r="D20" s="2" t="s">
        <v>596</v>
      </c>
      <c r="E20" s="2" t="s">
        <v>647</v>
      </c>
      <c r="F20" s="27" t="s">
        <v>722</v>
      </c>
    </row>
    <row r="21" spans="2:6" x14ac:dyDescent="0.2">
      <c r="B21" s="1" t="s">
        <v>823</v>
      </c>
      <c r="C21" s="26">
        <v>37781</v>
      </c>
      <c r="D21" s="2" t="s">
        <v>596</v>
      </c>
      <c r="E21" s="2" t="s">
        <v>647</v>
      </c>
      <c r="F21" s="3">
        <v>34006</v>
      </c>
    </row>
    <row r="22" spans="2:6" x14ac:dyDescent="0.2">
      <c r="B22" s="1" t="s">
        <v>823</v>
      </c>
      <c r="C22" s="26">
        <v>37783</v>
      </c>
      <c r="D22" s="2" t="s">
        <v>596</v>
      </c>
      <c r="E22" s="2" t="s">
        <v>831</v>
      </c>
      <c r="F22" s="3">
        <v>34062</v>
      </c>
    </row>
    <row r="23" spans="2:6" x14ac:dyDescent="0.2">
      <c r="B23" s="1" t="s">
        <v>823</v>
      </c>
      <c r="C23" s="26">
        <v>37784</v>
      </c>
      <c r="D23" s="2" t="s">
        <v>603</v>
      </c>
      <c r="E23" s="2" t="s">
        <v>601</v>
      </c>
      <c r="F23" s="3">
        <v>34082</v>
      </c>
    </row>
    <row r="24" spans="2:6" x14ac:dyDescent="0.2">
      <c r="B24" s="1" t="s">
        <v>823</v>
      </c>
      <c r="C24" s="26">
        <v>37784</v>
      </c>
      <c r="D24" s="1" t="s">
        <v>598</v>
      </c>
      <c r="E24" s="1" t="s">
        <v>601</v>
      </c>
      <c r="F24" s="1">
        <v>34083</v>
      </c>
    </row>
    <row r="25" spans="2:6" x14ac:dyDescent="0.2">
      <c r="B25" s="1" t="s">
        <v>823</v>
      </c>
      <c r="C25" s="26">
        <v>37785</v>
      </c>
      <c r="D25" s="2" t="s">
        <v>832</v>
      </c>
      <c r="E25" s="2" t="s">
        <v>833</v>
      </c>
      <c r="F25" s="3">
        <v>34130</v>
      </c>
    </row>
    <row r="26" spans="2:6" x14ac:dyDescent="0.2">
      <c r="B26" s="1" t="s">
        <v>823</v>
      </c>
      <c r="C26" s="26">
        <v>37788</v>
      </c>
      <c r="D26" s="2" t="s">
        <v>599</v>
      </c>
      <c r="E26" s="2" t="s">
        <v>606</v>
      </c>
      <c r="F26" s="3">
        <v>34103</v>
      </c>
    </row>
    <row r="28" spans="2:6" x14ac:dyDescent="0.2">
      <c r="C28" s="26"/>
    </row>
    <row r="29" spans="2:6" x14ac:dyDescent="0.2">
      <c r="C29" s="26"/>
    </row>
    <row r="30" spans="2:6" x14ac:dyDescent="0.2">
      <c r="C30" s="26"/>
    </row>
    <row r="31" spans="2:6" x14ac:dyDescent="0.2">
      <c r="C31" s="26"/>
    </row>
    <row r="32" spans="2:6" x14ac:dyDescent="0.2">
      <c r="C32" s="26"/>
    </row>
    <row r="33" spans="1:6" x14ac:dyDescent="0.2">
      <c r="C33" s="26"/>
    </row>
    <row r="34" spans="1:6" x14ac:dyDescent="0.2">
      <c r="C34" s="26"/>
    </row>
    <row r="35" spans="1:6" x14ac:dyDescent="0.2">
      <c r="C35" s="26"/>
    </row>
    <row r="36" spans="1:6" x14ac:dyDescent="0.2">
      <c r="D36" s="1"/>
      <c r="E36" s="1"/>
      <c r="F36" s="1"/>
    </row>
    <row r="37" spans="1:6" x14ac:dyDescent="0.2">
      <c r="A37" s="28"/>
      <c r="C37" s="26"/>
    </row>
    <row r="38" spans="1:6" x14ac:dyDescent="0.2">
      <c r="C38" s="26"/>
    </row>
    <row r="39" spans="1:6" x14ac:dyDescent="0.2">
      <c r="C39" s="26"/>
    </row>
    <row r="40" spans="1:6" x14ac:dyDescent="0.2">
      <c r="C40" s="26"/>
    </row>
    <row r="41" spans="1:6" x14ac:dyDescent="0.2">
      <c r="C41" s="26"/>
    </row>
    <row r="42" spans="1:6" x14ac:dyDescent="0.2">
      <c r="C42" s="26"/>
    </row>
    <row r="44" spans="1:6" x14ac:dyDescent="0.2">
      <c r="C44" s="26"/>
      <c r="F44" s="27"/>
    </row>
    <row r="45" spans="1:6" x14ac:dyDescent="0.2">
      <c r="C45" s="26"/>
      <c r="F45" s="27"/>
    </row>
    <row r="46" spans="1:6" x14ac:dyDescent="0.2">
      <c r="C46" s="26"/>
      <c r="F46" s="27"/>
    </row>
    <row r="47" spans="1:6" x14ac:dyDescent="0.2">
      <c r="C47" s="26"/>
      <c r="F47" s="27"/>
    </row>
    <row r="49" spans="1:6" x14ac:dyDescent="0.2">
      <c r="D49" s="1"/>
      <c r="E49" s="1"/>
      <c r="F49" s="1"/>
    </row>
    <row r="50" spans="1:6" x14ac:dyDescent="0.2">
      <c r="A50" s="28"/>
      <c r="C50" s="26"/>
    </row>
    <row r="51" spans="1:6" x14ac:dyDescent="0.2">
      <c r="C51" s="26"/>
      <c r="D51" s="1"/>
      <c r="E51" s="1"/>
      <c r="F51" s="1"/>
    </row>
    <row r="52" spans="1:6" x14ac:dyDescent="0.2">
      <c r="C52" s="26"/>
      <c r="F52" s="27"/>
    </row>
    <row r="53" spans="1:6" x14ac:dyDescent="0.2">
      <c r="C53" s="26"/>
      <c r="F53" s="27"/>
    </row>
    <row r="54" spans="1:6" x14ac:dyDescent="0.2">
      <c r="C54" s="26"/>
      <c r="F54" s="27"/>
    </row>
    <row r="55" spans="1:6" x14ac:dyDescent="0.2">
      <c r="C55" s="26"/>
      <c r="F55" s="27"/>
    </row>
    <row r="56" spans="1:6" x14ac:dyDescent="0.2">
      <c r="C56" s="26"/>
      <c r="F56" s="27"/>
    </row>
    <row r="57" spans="1:6" x14ac:dyDescent="0.2">
      <c r="C57" s="26"/>
      <c r="F57" s="27"/>
    </row>
    <row r="58" spans="1:6" x14ac:dyDescent="0.2">
      <c r="C58" s="26"/>
      <c r="F58" s="27"/>
    </row>
    <row r="59" spans="1:6" x14ac:dyDescent="0.2">
      <c r="C59" s="26"/>
      <c r="F59" s="27"/>
    </row>
    <row r="60" spans="1:6" x14ac:dyDescent="0.2">
      <c r="C60" s="26"/>
      <c r="F60" s="27"/>
    </row>
    <row r="61" spans="1:6" x14ac:dyDescent="0.2">
      <c r="C61" s="26"/>
      <c r="F61" s="27"/>
    </row>
    <row r="62" spans="1:6" x14ac:dyDescent="0.2">
      <c r="C62" s="26"/>
      <c r="F62" s="27"/>
    </row>
    <row r="63" spans="1:6" x14ac:dyDescent="0.2">
      <c r="C63" s="26"/>
      <c r="F63" s="27"/>
    </row>
    <row r="64" spans="1:6" x14ac:dyDescent="0.2">
      <c r="C64" s="26"/>
      <c r="F64" s="27"/>
    </row>
    <row r="65" spans="3:6" x14ac:dyDescent="0.2">
      <c r="C65" s="26"/>
      <c r="F65" s="27"/>
    </row>
    <row r="66" spans="3:6" x14ac:dyDescent="0.2">
      <c r="C66" s="26"/>
      <c r="F66" s="27"/>
    </row>
    <row r="67" spans="3:6" x14ac:dyDescent="0.2">
      <c r="C67" s="26"/>
      <c r="F67" s="27"/>
    </row>
    <row r="68" spans="3:6" x14ac:dyDescent="0.2">
      <c r="C68" s="26"/>
      <c r="F68" s="27"/>
    </row>
    <row r="69" spans="3:6" x14ac:dyDescent="0.2">
      <c r="C69" s="26"/>
      <c r="F69" s="27"/>
    </row>
    <row r="70" spans="3:6" x14ac:dyDescent="0.2">
      <c r="C70" s="26"/>
      <c r="F70" s="27"/>
    </row>
    <row r="71" spans="3:6" x14ac:dyDescent="0.2">
      <c r="C71" s="26"/>
      <c r="F71" s="27"/>
    </row>
    <row r="72" spans="3:6" x14ac:dyDescent="0.2">
      <c r="C72" s="26"/>
      <c r="F72" s="27"/>
    </row>
    <row r="73" spans="3:6" x14ac:dyDescent="0.2">
      <c r="C73" s="26"/>
      <c r="F73" s="27"/>
    </row>
    <row r="74" spans="3:6" x14ac:dyDescent="0.2">
      <c r="C74" s="26"/>
      <c r="F74" s="27"/>
    </row>
    <row r="75" spans="3:6" x14ac:dyDescent="0.2">
      <c r="C75" s="26"/>
      <c r="F75" s="27"/>
    </row>
    <row r="76" spans="3:6" x14ac:dyDescent="0.2">
      <c r="C76" s="26"/>
      <c r="F76" s="27"/>
    </row>
    <row r="77" spans="3:6" x14ac:dyDescent="0.2">
      <c r="C77" s="26"/>
      <c r="F77" s="27"/>
    </row>
    <row r="78" spans="3:6" x14ac:dyDescent="0.2">
      <c r="C78" s="26"/>
      <c r="F78" s="27"/>
    </row>
    <row r="79" spans="3:6" x14ac:dyDescent="0.2">
      <c r="C79" s="26"/>
      <c r="F79" s="27"/>
    </row>
    <row r="80" spans="3:6" x14ac:dyDescent="0.2">
      <c r="C80" s="26"/>
      <c r="F80" s="27"/>
    </row>
    <row r="81" spans="3:6" x14ac:dyDescent="0.2">
      <c r="C81" s="26"/>
      <c r="F81" s="27"/>
    </row>
    <row r="82" spans="3:6" x14ac:dyDescent="0.2">
      <c r="C82" s="26"/>
      <c r="F82" s="27"/>
    </row>
    <row r="83" spans="3:6" x14ac:dyDescent="0.2">
      <c r="C83" s="26"/>
      <c r="F83" s="27"/>
    </row>
    <row r="84" spans="3:6" x14ac:dyDescent="0.2">
      <c r="C84" s="26"/>
      <c r="F84" s="27"/>
    </row>
    <row r="85" spans="3:6" x14ac:dyDescent="0.2">
      <c r="C85" s="26"/>
      <c r="F85" s="27"/>
    </row>
    <row r="86" spans="3:6" x14ac:dyDescent="0.2">
      <c r="C86" s="26"/>
      <c r="F86" s="27"/>
    </row>
    <row r="87" spans="3:6" x14ac:dyDescent="0.2">
      <c r="C87" s="26"/>
      <c r="F87" s="27"/>
    </row>
    <row r="88" spans="3:6" x14ac:dyDescent="0.2">
      <c r="C88" s="26"/>
      <c r="F88" s="27"/>
    </row>
    <row r="89" spans="3:6" x14ac:dyDescent="0.2">
      <c r="C89" s="26"/>
      <c r="F89" s="27"/>
    </row>
    <row r="90" spans="3:6" x14ac:dyDescent="0.2">
      <c r="C90" s="26"/>
      <c r="F90" s="27"/>
    </row>
    <row r="91" spans="3:6" x14ac:dyDescent="0.2">
      <c r="C91" s="26"/>
      <c r="F91" s="27"/>
    </row>
    <row r="92" spans="3:6" x14ac:dyDescent="0.2">
      <c r="C92" s="26"/>
      <c r="F92" s="27"/>
    </row>
    <row r="93" spans="3:6" x14ac:dyDescent="0.2">
      <c r="C93" s="26"/>
      <c r="F93" s="27"/>
    </row>
    <row r="94" spans="3:6" x14ac:dyDescent="0.2">
      <c r="C94" s="26"/>
      <c r="F94" s="27"/>
    </row>
    <row r="95" spans="3:6" x14ac:dyDescent="0.2">
      <c r="C95" s="26"/>
      <c r="F95" s="27"/>
    </row>
    <row r="96" spans="3:6" x14ac:dyDescent="0.2">
      <c r="C96" s="26"/>
      <c r="F96" s="27"/>
    </row>
    <row r="97" spans="3:6" x14ac:dyDescent="0.2">
      <c r="C97" s="26"/>
      <c r="F97" s="27"/>
    </row>
    <row r="98" spans="3:6" x14ac:dyDescent="0.2">
      <c r="C98" s="26"/>
      <c r="F98" s="27"/>
    </row>
    <row r="99" spans="3:6" x14ac:dyDescent="0.2">
      <c r="C99" s="26"/>
      <c r="F99" s="27"/>
    </row>
    <row r="100" spans="3:6" x14ac:dyDescent="0.2">
      <c r="C100" s="26"/>
      <c r="F100" s="27"/>
    </row>
    <row r="101" spans="3:6" x14ac:dyDescent="0.2">
      <c r="C101" s="26"/>
      <c r="F101" s="27"/>
    </row>
    <row r="102" spans="3:6" x14ac:dyDescent="0.2">
      <c r="C102" s="26"/>
      <c r="F102" s="27"/>
    </row>
    <row r="103" spans="3:6" x14ac:dyDescent="0.2">
      <c r="C103" s="26"/>
      <c r="F103" s="27"/>
    </row>
    <row r="104" spans="3:6" x14ac:dyDescent="0.2">
      <c r="C104" s="26"/>
      <c r="F104" s="27"/>
    </row>
    <row r="105" spans="3:6" x14ac:dyDescent="0.2">
      <c r="C105" s="26"/>
      <c r="F105" s="27"/>
    </row>
    <row r="106" spans="3:6" x14ac:dyDescent="0.2">
      <c r="C106" s="26"/>
      <c r="F106" s="27"/>
    </row>
    <row r="107" spans="3:6" x14ac:dyDescent="0.2">
      <c r="C107" s="26"/>
      <c r="F107" s="27"/>
    </row>
    <row r="108" spans="3:6" x14ac:dyDescent="0.2">
      <c r="C108" s="26"/>
      <c r="F108" s="27"/>
    </row>
    <row r="109" spans="3:6" x14ac:dyDescent="0.2">
      <c r="C109" s="26"/>
      <c r="F109" s="27"/>
    </row>
    <row r="110" spans="3:6" x14ac:dyDescent="0.2">
      <c r="C110" s="26"/>
      <c r="F110" s="27"/>
    </row>
    <row r="111" spans="3:6" x14ac:dyDescent="0.2">
      <c r="C111" s="26"/>
      <c r="F111" s="27"/>
    </row>
    <row r="112" spans="3:6" x14ac:dyDescent="0.2">
      <c r="C112" s="26"/>
      <c r="F112" s="27"/>
    </row>
    <row r="113" spans="3:6" x14ac:dyDescent="0.2">
      <c r="C113" s="26"/>
      <c r="F113" s="27"/>
    </row>
    <row r="114" spans="3:6" x14ac:dyDescent="0.2">
      <c r="C114" s="26"/>
      <c r="F114" s="27"/>
    </row>
    <row r="115" spans="3:6" x14ac:dyDescent="0.2">
      <c r="C115" s="26"/>
      <c r="F115" s="27"/>
    </row>
    <row r="116" spans="3:6" x14ac:dyDescent="0.2">
      <c r="C116" s="26"/>
      <c r="F116" s="27"/>
    </row>
    <row r="117" spans="3:6" x14ac:dyDescent="0.2">
      <c r="C117" s="26"/>
      <c r="F117" s="27"/>
    </row>
    <row r="118" spans="3:6" x14ac:dyDescent="0.2">
      <c r="C118" s="26"/>
      <c r="F118" s="27"/>
    </row>
    <row r="119" spans="3:6" x14ac:dyDescent="0.2">
      <c r="C119" s="26"/>
      <c r="F119" s="27"/>
    </row>
    <row r="120" spans="3:6" x14ac:dyDescent="0.2">
      <c r="C120" s="26"/>
      <c r="F120" s="27"/>
    </row>
    <row r="121" spans="3:6" x14ac:dyDescent="0.2">
      <c r="C121" s="26"/>
      <c r="F121" s="27"/>
    </row>
    <row r="122" spans="3:6" x14ac:dyDescent="0.2">
      <c r="C122" s="26"/>
      <c r="F122" s="27"/>
    </row>
    <row r="123" spans="3:6" x14ac:dyDescent="0.2">
      <c r="C123" s="26"/>
      <c r="F123" s="27"/>
    </row>
    <row r="124" spans="3:6" x14ac:dyDescent="0.2">
      <c r="C124" s="26"/>
      <c r="F124" s="27"/>
    </row>
    <row r="125" spans="3:6" x14ac:dyDescent="0.2">
      <c r="C125" s="26"/>
      <c r="F125" s="27"/>
    </row>
    <row r="126" spans="3:6" x14ac:dyDescent="0.2">
      <c r="C126" s="26"/>
      <c r="F126" s="27"/>
    </row>
    <row r="127" spans="3:6" x14ac:dyDescent="0.2">
      <c r="C127" s="26"/>
      <c r="F127" s="27"/>
    </row>
    <row r="128" spans="3:6" x14ac:dyDescent="0.2">
      <c r="C128" s="26"/>
      <c r="F128" s="27"/>
    </row>
    <row r="129" spans="3:6" x14ac:dyDescent="0.2">
      <c r="C129" s="26"/>
      <c r="F129" s="27"/>
    </row>
  </sheetData>
  <phoneticPr fontId="2" type="noConversion"/>
  <printOptions headings="1" gridLines="1"/>
  <pageMargins left="0.5" right="0.5" top="0.59" bottom="0.5" header="0.25" footer="0.5"/>
  <pageSetup scale="94" fitToHeight="6" orientation="landscape" r:id="rId1"/>
  <headerFooter alignWithMargins="0">
    <oddHeader>&amp;C&amp;"Arial,Bold"&amp;14Rocky Mountain Power DSM Program History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38</vt:i4>
      </vt:variant>
      <vt:variant>
        <vt:lpstr>Charts</vt:lpstr>
      </vt:variant>
      <vt:variant>
        <vt:i4>1</vt:i4>
      </vt:variant>
      <vt:variant>
        <vt:lpstr>Named Ranges</vt:lpstr>
      </vt:variant>
      <vt:variant>
        <vt:i4>21</vt:i4>
      </vt:variant>
    </vt:vector>
  </HeadingPairs>
  <TitlesOfParts>
    <vt:vector size="60" baseType="lpstr">
      <vt:lpstr>Reference Tab</vt:lpstr>
      <vt:lpstr>DSM TL Data</vt:lpstr>
      <vt:lpstr>DSM General</vt:lpstr>
      <vt:lpstr>20</vt:lpstr>
      <vt:lpstr>20A</vt:lpstr>
      <vt:lpstr>70_72</vt:lpstr>
      <vt:lpstr>71</vt:lpstr>
      <vt:lpstr>72</vt:lpstr>
      <vt:lpstr>73</vt:lpstr>
      <vt:lpstr>96</vt:lpstr>
      <vt:lpstr>96A</vt:lpstr>
      <vt:lpstr>105</vt:lpstr>
      <vt:lpstr>107</vt:lpstr>
      <vt:lpstr>110</vt:lpstr>
      <vt:lpstr>111</vt:lpstr>
      <vt:lpstr>112</vt:lpstr>
      <vt:lpstr>113</vt:lpstr>
      <vt:lpstr>114</vt:lpstr>
      <vt:lpstr>115</vt:lpstr>
      <vt:lpstr>116</vt:lpstr>
      <vt:lpstr>116 (2)</vt:lpstr>
      <vt:lpstr>117</vt:lpstr>
      <vt:lpstr>118</vt:lpstr>
      <vt:lpstr>120</vt:lpstr>
      <vt:lpstr>122</vt:lpstr>
      <vt:lpstr>125</vt:lpstr>
      <vt:lpstr>126</vt:lpstr>
      <vt:lpstr>135</vt:lpstr>
      <vt:lpstr>136</vt:lpstr>
      <vt:lpstr>140</vt:lpstr>
      <vt:lpstr>140 (1)</vt:lpstr>
      <vt:lpstr>191</vt:lpstr>
      <vt:lpstr>192</vt:lpstr>
      <vt:lpstr>193</vt:lpstr>
      <vt:lpstr>194</vt:lpstr>
      <vt:lpstr>196</vt:lpstr>
      <vt:lpstr>231</vt:lpstr>
      <vt:lpstr>2020</vt:lpstr>
      <vt:lpstr>DSM Timeline</vt:lpstr>
      <vt:lpstr>'105'!Print_Area</vt:lpstr>
      <vt:lpstr>'107'!Print_Area</vt:lpstr>
      <vt:lpstr>'110'!Print_Area</vt:lpstr>
      <vt:lpstr>'111'!Print_Area</vt:lpstr>
      <vt:lpstr>'114'!Print_Area</vt:lpstr>
      <vt:lpstr>'117'!Print_Area</vt:lpstr>
      <vt:lpstr>'118'!Print_Area</vt:lpstr>
      <vt:lpstr>'135'!Print_Area</vt:lpstr>
      <vt:lpstr>'136'!Print_Area</vt:lpstr>
      <vt:lpstr>'140'!Print_Area</vt:lpstr>
      <vt:lpstr>'193'!Print_Area</vt:lpstr>
      <vt:lpstr>'196'!Print_Area</vt:lpstr>
      <vt:lpstr>'20A'!Print_Area</vt:lpstr>
      <vt:lpstr>'231'!Print_Area</vt:lpstr>
      <vt:lpstr>'70_72'!Print_Area</vt:lpstr>
      <vt:lpstr>'71'!Print_Area</vt:lpstr>
      <vt:lpstr>'72'!Print_Area</vt:lpstr>
      <vt:lpstr>'73'!Print_Area</vt:lpstr>
      <vt:lpstr>'96'!Print_Area</vt:lpstr>
      <vt:lpstr>'96A'!Print_Area</vt:lpstr>
      <vt:lpstr>'DSM General'!Print_Area</vt:lpstr>
    </vt:vector>
  </TitlesOfParts>
  <Company>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Holland</dc:creator>
  <cp:lastModifiedBy>Melissa Paschal</cp:lastModifiedBy>
  <cp:lastPrinted>2018-06-20T22:36:27Z</cp:lastPrinted>
  <dcterms:created xsi:type="dcterms:W3CDTF">2009-01-15T19:36:48Z</dcterms:created>
  <dcterms:modified xsi:type="dcterms:W3CDTF">2019-06-24T21:04:46Z</dcterms:modified>
</cp:coreProperties>
</file>