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0"/>
  </bookViews>
  <sheets>
    <sheet name="Page 1" sheetId="1" r:id="rId1"/>
    <sheet name="Page 2" sheetId="2" r:id="rId2"/>
    <sheet name="Page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P">#REF!</definedName>
    <definedName name="_xlfn.SUMIFS" hidden="1">#NAME?</definedName>
    <definedName name="Actual">#REF!,#REF!,#REF!,#REF!,#REF!,#REF!</definedName>
    <definedName name="Adjustments">'[1]Control Panel'!$A$25:$F$78</definedName>
    <definedName name="ADV_ADJ">#REF!</definedName>
    <definedName name="ADV_ADJ_UT">#REF!</definedName>
    <definedName name="ADV_ADJ_WY">#REF!</definedName>
    <definedName name="ADVERTISECORP">#REF!</definedName>
    <definedName name="ADVERTISESUMMARY">#REF!</definedName>
    <definedName name="ADVERTISEWP1">#REF!</definedName>
    <definedName name="ADVERTISEWP2">#REF!</definedName>
    <definedName name="ADVERTISEWP3">#REF!</definedName>
    <definedName name="ADVERTISEWP4">#REF!</definedName>
    <definedName name="Advertisingscenario">'[1]Advertising'!$C$10:$E$57</definedName>
    <definedName name="ADVERTISINGSUMMARY1">#REF!</definedName>
    <definedName name="Affl_ROR_Adj">#REF!</definedName>
    <definedName name="Affl_ROR_Adj_UT">#REF!</definedName>
    <definedName name="Affl_ROR_Adj_WY">#REF!</definedName>
    <definedName name="Aircraft">'[1]AIRCRAFT'!$C$12:$F$20</definedName>
    <definedName name="ALLINONE">#REF!</definedName>
    <definedName name="Alloc_Cust_Assist">'[1]COS Input'!$C$103:$V$106</definedName>
    <definedName name="Alloc_Deposits">'[1]COS Input'!$C$108:$V$111</definedName>
    <definedName name="Alloc_Dist_Throu">'[1]COS Input'!$C$78:$V$81</definedName>
    <definedName name="ALLOC_FACTORS_DATA">#REF!</definedName>
    <definedName name="ALLOC_FACTORS_DROP">#REF!</definedName>
    <definedName name="Alloc_Meters_Regs">'[1]COS Input'!$C$98:$V$101</definedName>
    <definedName name="Alloc_Peak_Day">'[1]COS Input'!$C$83:$V$86</definedName>
    <definedName name="Alloc_SD_Mains">'[1]COS Input'!$C$88:$V$91</definedName>
    <definedName name="Alloc_Serv_Lines">'[1]COS Input'!$C$93:$V$96</definedName>
    <definedName name="AllocationFactors">#REF!</definedName>
    <definedName name="ALLOCATIONS">'[1]ALLOCATIONS&amp;PRETAX'!$B$6:$B$47</definedName>
    <definedName name="ANN_DEP_ADJ_GEN">#REF!</definedName>
    <definedName name="ANN_DEP_ADJ_PROD">#REF!</definedName>
    <definedName name="ANN_DEP_ADJ_UT">#REF!</definedName>
    <definedName name="ANN_DEP_ADJ_WY">#REF!</definedName>
    <definedName name="AVE_101_WY">'[1]Rate Base'!#REF!</definedName>
    <definedName name="AVE_105_UT">'[1]Rate Base'!#REF!</definedName>
    <definedName name="AVE_106_GEN">'[1]Rate Base'!#REF!</definedName>
    <definedName name="AVE_106_PROD">'[1]Rate Base'!#REF!</definedName>
    <definedName name="AVE_106_UT">'[1]Rate Base'!#REF!</definedName>
    <definedName name="AVE_106_WY">'[1]Rate Base'!#REF!</definedName>
    <definedName name="AVE_108_GEN">'[1]Rate Base'!#REF!</definedName>
    <definedName name="AVE_108_PROD">'[1]Rate Base'!#REF!</definedName>
    <definedName name="AVE_108_UT">'[1]Rate Base'!#REF!</definedName>
    <definedName name="AVE_108_WY">'[1]Rate Base'!#REF!</definedName>
    <definedName name="AVE_111_GEN">'[1]Rate Base'!#REF!</definedName>
    <definedName name="AVE_111_PROD">'[1]Rate Base'!#REF!</definedName>
    <definedName name="AVE_111_UT">'[1]Rate Base'!#REF!</definedName>
    <definedName name="AVE_111_WY">'[1]Rate Base'!#REF!</definedName>
    <definedName name="AVE_154_WY">'[1]Rate Base'!#REF!</definedName>
    <definedName name="AVE_1641_PROD">'[1]Rate Base'!#REF!</definedName>
    <definedName name="AVE_165_GEN">'[1]Rate Base'!#REF!</definedName>
    <definedName name="AVE_2351_UT">'[1]Rate Base'!#REF!</definedName>
    <definedName name="AVE_2351_WY">'[1]Rate Base'!#REF!</definedName>
    <definedName name="AVE_2531_GEN">'[1]Rate Base'!#REF!</definedName>
    <definedName name="AVE_255_GEN">'[1]Rate Base'!#REF!</definedName>
    <definedName name="AVE_255_PROD">'[1]Rate Base'!#REF!</definedName>
    <definedName name="AVE_255_UT">'[1]Rate Base'!#REF!</definedName>
    <definedName name="AVE_255_WY">'[1]Rate Base'!#REF!</definedName>
    <definedName name="AVE_282_GEN">'[1]Rate Base'!#REF!</definedName>
    <definedName name="AVE_282_PROD">'[1]Rate Base'!#REF!</definedName>
    <definedName name="AVE_282_UT">'[1]Rate Base'!#REF!</definedName>
    <definedName name="AVE_282_WY">'[1]Rate Base'!#REF!</definedName>
    <definedName name="AVE_2821_GEN">'[1]Rate Base'!#REF!</definedName>
    <definedName name="AVE_2821_PROD">'[1]Rate Base'!#REF!</definedName>
    <definedName name="AVE_2821_UT">'[1]Rate Base'!#REF!</definedName>
    <definedName name="AVE_2821_WY">'[1]Rate Base'!#REF!</definedName>
    <definedName name="AVE_2826_GEN">'[1]Rate Base'!#REF!</definedName>
    <definedName name="AVE_RB_101_PROD_ADJ">'[1]FILED Adjustments'!#REF!</definedName>
    <definedName name="AVE_RB_108_PROD_ADJ">'[1]FILED Adjustments'!#REF!</definedName>
    <definedName name="AVE_RB_111_PROD_ADJ">'[1]FILED Adjustments'!#REF!</definedName>
    <definedName name="AVE_SEL_ADJ_101_PROD">'[1]FILED Adjustments'!#REF!</definedName>
    <definedName name="AVE_SEL_ADJ_108_PROD">'[1]FILED Adjustments'!#REF!</definedName>
    <definedName name="AVE_SEL_ADJ_111_PROD">'[1]FILED Adjustments'!#REF!</definedName>
    <definedName name="AVE_UND_STO">'[1]Und Stor'!#REF!</definedName>
    <definedName name="AVG_154_UT">'[1]Rate Base'!#REF!</definedName>
    <definedName name="AVG_INCENTIVE">'[1]Incentive'!$AG$12:$AL$489</definedName>
    <definedName name="BAD_DEBT_ADJ_UT">'[1]Utah Bad Debt'!#REF!</definedName>
    <definedName name="BAD_DEBT_ADJ_WY">'[1]Utah Bad Debt'!#REF!</definedName>
    <definedName name="BadDebtScenario">'[1]Utah Bad Debt'!$C$5:$E$39</definedName>
    <definedName name="BANK_VAC">#REF!</definedName>
    <definedName name="BANKEDVACATION">'[1]Allowed Time'!$D$8:$I$28</definedName>
    <definedName name="baseenddate">'[1]Control Panel'!#REF!</definedName>
    <definedName name="Bill_Block_FT1ETempE">'[1]Block_Out FT1(E) Temp (E)'!$A$3:$AB$600</definedName>
    <definedName name="Bill_Block_FT1ETempN">'[1]Block_Out FT1(E) Temp (N)'!$A$3:$AB$600</definedName>
    <definedName name="Bill_Block_FT1NTempE">'[1]Block_Out FT1(N) Temp(E)'!$A$3:$AB$435</definedName>
    <definedName name="Bill_Block_FT1NTempN">'[1]Block_Out FT1(N)Temp(N)'!$A$3:$AB$435</definedName>
    <definedName name="billfactors">#REF!</definedName>
    <definedName name="billfactorscurrent">#REF!</definedName>
    <definedName name="calculation">'[10]Calculations'!$D$6:$O$209</definedName>
    <definedName name="Calculations">'[10]Calculations'!$D$5:$O$209</definedName>
    <definedName name="CapStr">'[1]Capital Str'!$D$22:$L$62</definedName>
    <definedName name="CASE_ADJ_LABOR_WYO">#REF!</definedName>
    <definedName name="CASE_LABOR_ADJ">#REF!</definedName>
    <definedName name="CASEADJ_LABOR_UT">#REF!</definedName>
    <definedName name="CASERBSCENARIOS">'[1]Rate Base'!#REF!</definedName>
    <definedName name="CASEWCCFormula">#REF!</definedName>
    <definedName name="CASEWCCNumber">#REF!</definedName>
    <definedName name="CCSSUMMARY">#REF!</definedName>
    <definedName name="CET">'[2]CET'!$A$1:$B$179</definedName>
    <definedName name="CET_PER1">'[3]CRITERIA'!$J$163:$Q$164</definedName>
    <definedName name="CET_PER10">'[3]CRITERIA'!$CM$163:$CT$164</definedName>
    <definedName name="CET_PER11">'[3]CRITERIA'!$CV$163:$DC$164</definedName>
    <definedName name="CET_PER12">'[3]CRITERIA'!$DE$163:$DL$164</definedName>
    <definedName name="CET_PER2">'[3]CRITERIA'!$S$163:$Z$164</definedName>
    <definedName name="CET_PER3">'[3]CRITERIA'!$AB$163:$AI$164</definedName>
    <definedName name="CET_PER4">'[3]CRITERIA'!$AK$163:$AR$164</definedName>
    <definedName name="CET_PER5">'[3]CRITERIA'!$AT$163:$BA$164</definedName>
    <definedName name="CET_PER6">'[3]CRITERIA'!$BC$163:$BJ$164</definedName>
    <definedName name="CET_PER7">'[3]CRITERIA'!$BL$163:$BS$164</definedName>
    <definedName name="CET_PER8">'[3]CRITERIA'!$BU$163:$CB$164</definedName>
    <definedName name="CET_PER9">'[3]CRITERIA'!$CD$163:$CK$164</definedName>
    <definedName name="CISRETIREMENT">#REF!</definedName>
    <definedName name="CO_I4">'[4]Criteria'!$Q$26:$R$27</definedName>
    <definedName name="CO2_ADJ_UT">#REF!</definedName>
    <definedName name="CO2_ADJ_WY">#REF!</definedName>
    <definedName name="CO2_EXP_LIAB_UTAH">#REF!</definedName>
    <definedName name="CO2_FTX_LIAB_UTAH">#REF!</definedName>
    <definedName name="CO2_HOT">#REF!</definedName>
    <definedName name="CO2_STTX_LIAB_UTAH">#REF!</definedName>
    <definedName name="COI4CUSTOMERS">'[5]CRITERIA'!$B$685:$D$686</definedName>
    <definedName name="COI4DNG">'[6]CRITERIA'!$B$533:$D$534</definedName>
    <definedName name="COI4DTH">'[6]CRITERIA'!$B$530:$D$531</definedName>
    <definedName name="COI4GAS">'[6]CRITERIA'!$B$536:$D$537</definedName>
    <definedName name="COICCUSTOMERS">'[5]CRITERIA'!$B$699:$D$701</definedName>
    <definedName name="COICDNG">'[6]CRITERIA'!$B$544:$D$546</definedName>
    <definedName name="COICDTH">'[6]CRITERIA'!$B$540:$D$542</definedName>
    <definedName name="COICGAS">'[6]CRITERIA'!$B$548:$D$550</definedName>
    <definedName name="COMM_REV_CO">'[1]Revenue'!$F$352</definedName>
    <definedName name="COMM_REV_ID">'[1]Revenue'!$F$230</definedName>
    <definedName name="COMM_REV_UT">'[1]Revenue'!$F$201</definedName>
    <definedName name="COMM_REV_WY">'[1]Revenue'!$F$323</definedName>
    <definedName name="CORDAPTIX">#REF!</definedName>
    <definedName name="CORP_ROI">#REF!</definedName>
    <definedName name="COSFactors">#REF!</definedName>
    <definedName name="COSInput">#REF!</definedName>
    <definedName name="COSSummary">#REF!</definedName>
    <definedName name="CostCurves">'[1]Functionalization'!#REF!</definedName>
    <definedName name="dblink">'[2]QUERY_FOR PIVOT'!$A$1:$H$2559</definedName>
    <definedName name="Decouple">#REF!</definedName>
    <definedName name="Decouple1a">'[1]Rate Base'!#REF!</definedName>
    <definedName name="Decouple4">#REF!</definedName>
    <definedName name="Decouple5">#REF!</definedName>
    <definedName name="Decouple6">#REF!</definedName>
    <definedName name="Decouple6a">#REF!</definedName>
    <definedName name="Decouple6B">#REF!</definedName>
    <definedName name="Decouple6c">#REF!</definedName>
    <definedName name="Decouple7">'[1]Incentive'!#REF!</definedName>
    <definedName name="Decouple9">#REF!</definedName>
    <definedName name="DEP_TAX_ADJ">#REF!</definedName>
    <definedName name="DEPT">#REF!</definedName>
    <definedName name="DON_ADJ">'[1]Donations'!#REF!</definedName>
    <definedName name="DONATIONSSCENARIO">'[1]Donations'!$G$6:$K$39</definedName>
    <definedName name="DPUORIGINAL">'[1]Summaries'!#REF!</definedName>
    <definedName name="DPUSUMMARY">#REF!</definedName>
    <definedName name="DSM">'[1]DSM ACC ADJUSTMENTS'!$E$7:$I$20</definedName>
    <definedName name="DSM_PER1">'[3]CRITERIA'!$J$166:$Q$167</definedName>
    <definedName name="DSM_PER10">'[3]CRITERIA'!$CM$166:$CT$167</definedName>
    <definedName name="DSM_PER11">'[3]CRITERIA'!$CV$166:$DC$167</definedName>
    <definedName name="DSM_PER12">'[3]CRITERIA'!$DE$166:$DL$167</definedName>
    <definedName name="DSM_PER2">'[3]CRITERIA'!$S$166:$Z$167</definedName>
    <definedName name="DSM_PER3">'[3]CRITERIA'!$AB$166:$AI$167</definedName>
    <definedName name="DSM_PER4">'[3]CRITERIA'!$AK$166:$AR$167</definedName>
    <definedName name="DSM_PER5">'[3]CRITERIA'!$AT$166:$BA$167</definedName>
    <definedName name="DSM_PER6">'[3]CRITERIA'!$BC$166:$BJ$167</definedName>
    <definedName name="DSM_PER7">'[3]CRITERIA'!$BL$166:$BS$167</definedName>
    <definedName name="DSM_PER8">'[3]CRITERIA'!$BU$166:$CB$167</definedName>
    <definedName name="DSM_PER9">'[3]CRITERIA'!$CD$166:$CK$167</definedName>
    <definedName name="EVENT_ADJ">#REF!</definedName>
    <definedName name="EVENT_ADJ_UT">#REF!</definedName>
    <definedName name="EVENT_ADJ_WY">#REF!</definedName>
    <definedName name="events">'[1]Sporting Events'!$B$7:$D$18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EXPENSESCENARIO">'[1]EXPENSES'!$F$6:$K$583</definedName>
    <definedName name="F1_COM_UT_PER1">#REF!</definedName>
    <definedName name="F1_COM_UT_PER10">#REF!</definedName>
    <definedName name="F1_COM_UT_PER11">#REF!</definedName>
    <definedName name="F1_COM_UT_PER12">#REF!</definedName>
    <definedName name="F1_COM_UT_PER2">#REF!</definedName>
    <definedName name="F1_COM_UT_PER3">#REF!</definedName>
    <definedName name="F1_COM_UT_PER4">#REF!</definedName>
    <definedName name="F1_COM_UT_PER5">#REF!</definedName>
    <definedName name="F1_COM_UT_PER6">#REF!</definedName>
    <definedName name="F1_COM_UT_PER7">#REF!</definedName>
    <definedName name="F1_COM_UT_PER8">#REF!</definedName>
    <definedName name="F1_COM_UT_PER9">#REF!</definedName>
    <definedName name="F1_COM_WY_PER1">#REF!</definedName>
    <definedName name="F1_COM_WY_PER10">#REF!</definedName>
    <definedName name="F1_COM_WY_PER11">#REF!</definedName>
    <definedName name="F1_COM_WY_PER12">#REF!</definedName>
    <definedName name="F1_COM_WY_PER2">#REF!</definedName>
    <definedName name="F1_COM_WY_PER3">#REF!</definedName>
    <definedName name="F1_COM_WY_PER4">#REF!</definedName>
    <definedName name="F1_COM_WY_PER5">#REF!</definedName>
    <definedName name="F1_COM_WY_PER6">#REF!</definedName>
    <definedName name="F1_COM_WY_PER7">#REF!</definedName>
    <definedName name="F1_COM_WY_PER8">#REF!</definedName>
    <definedName name="F1_COM_WY_PER9">#REF!</definedName>
    <definedName name="F1_DNG_UT_PER1">#REF!</definedName>
    <definedName name="F1_DNG_UT_PER10">#REF!</definedName>
    <definedName name="F1_DNG_UT_PER11">#REF!</definedName>
    <definedName name="F1_DNG_UT_PER12">#REF!</definedName>
    <definedName name="F1_DNG_UT_PER2">#REF!</definedName>
    <definedName name="F1_DNG_UT_PER3">#REF!</definedName>
    <definedName name="F1_DNG_UT_PER4">#REF!</definedName>
    <definedName name="F1_DNG_UT_PER5">#REF!</definedName>
    <definedName name="F1_DNG_UT_PER6">#REF!</definedName>
    <definedName name="F1_DNG_UT_PER7">#REF!</definedName>
    <definedName name="F1_DNG_UT_PER8">#REF!</definedName>
    <definedName name="F1_DNG_UT_PER9">#REF!</definedName>
    <definedName name="F1_DNG_WY_PER1">#REF!</definedName>
    <definedName name="F1_DNG_WY_PER10">#REF!</definedName>
    <definedName name="F1_DNG_WY_PER11">#REF!</definedName>
    <definedName name="F1_DNG_WY_PER12">#REF!</definedName>
    <definedName name="F1_DNG_WY_PER2">#REF!</definedName>
    <definedName name="F1_DNG_WY_PER3">#REF!</definedName>
    <definedName name="F1_DNG_WY_PER4">#REF!</definedName>
    <definedName name="F1_DNG_WY_PER5">#REF!</definedName>
    <definedName name="F1_DNG_WY_PER6">#REF!</definedName>
    <definedName name="F1_DNG_WY_PER7">#REF!</definedName>
    <definedName name="F1_DNG_WY_PER8">#REF!</definedName>
    <definedName name="F1_DNG_WY_PER9">#REF!</definedName>
    <definedName name="F1_SNG_UT_PER1">#REF!</definedName>
    <definedName name="F1_SNG_UT_PER10">#REF!</definedName>
    <definedName name="F1_SNG_UT_PER11">#REF!</definedName>
    <definedName name="F1_SNG_UT_PER12">#REF!</definedName>
    <definedName name="F1_SNG_UT_PER2">#REF!</definedName>
    <definedName name="F1_SNG_UT_PER3">#REF!</definedName>
    <definedName name="F1_SNG_UT_PER4">#REF!</definedName>
    <definedName name="F1_SNG_UT_PER5">#REF!</definedName>
    <definedName name="F1_SNG_UT_PER6">#REF!</definedName>
    <definedName name="F1_SNG_UT_PER7">#REF!</definedName>
    <definedName name="F1_SNG_UT_PER8">#REF!</definedName>
    <definedName name="F1_SNG_UT_PER9">#REF!</definedName>
    <definedName name="F1_WNA_UT_PER1">#REF!</definedName>
    <definedName name="F1_WNA_UT_PER10">#REF!</definedName>
    <definedName name="F1_WNA_UT_PER11">#REF!</definedName>
    <definedName name="F1_WNA_UT_PER12">#REF!</definedName>
    <definedName name="F1_WNA_UT_PER2">#REF!</definedName>
    <definedName name="F1_WNA_UT_PER3">#REF!</definedName>
    <definedName name="F1_WNA_UT_PER4">#REF!</definedName>
    <definedName name="F1_WNA_UT_PER5">#REF!</definedName>
    <definedName name="F1_WNA_UT_PER6">#REF!</definedName>
    <definedName name="F1_WNA_UT_PER7">#REF!</definedName>
    <definedName name="F1_WNA_UT_PER8">#REF!</definedName>
    <definedName name="F1_WNA_UT_PER9">#REF!</definedName>
    <definedName name="F3_COM_UT_PER1">#REF!</definedName>
    <definedName name="F3_COM_UT_PER10">#REF!</definedName>
    <definedName name="F3_COM_UT_PER11">#REF!</definedName>
    <definedName name="F3_COM_UT_PER12">#REF!</definedName>
    <definedName name="F3_COM_UT_PER2">#REF!</definedName>
    <definedName name="F3_COM_UT_PER3">#REF!</definedName>
    <definedName name="F3_COM_UT_PER4">#REF!</definedName>
    <definedName name="F3_COM_UT_PER5">#REF!</definedName>
    <definedName name="F3_COM_UT_PER6">#REF!</definedName>
    <definedName name="F3_COM_UT_PER7">#REF!</definedName>
    <definedName name="F3_COM_UT_PER8">#REF!</definedName>
    <definedName name="F3_COM_UT_PER9">#REF!</definedName>
    <definedName name="F3_DNG_UT_PER1">#REF!</definedName>
    <definedName name="F3_DNG_UT_PER10">#REF!</definedName>
    <definedName name="F3_DNG_UT_PER11">#REF!</definedName>
    <definedName name="F3_DNG_UT_PER12">#REF!</definedName>
    <definedName name="F3_DNG_UT_PER2">#REF!</definedName>
    <definedName name="F3_DNG_UT_PER3">#REF!</definedName>
    <definedName name="F3_DNG_UT_PER4">#REF!</definedName>
    <definedName name="F3_DNG_UT_PER5">#REF!</definedName>
    <definedName name="F3_DNG_UT_PER6">#REF!</definedName>
    <definedName name="F3_DNG_UT_PER7">#REF!</definedName>
    <definedName name="F3_DNG_UT_PER8">#REF!</definedName>
    <definedName name="F3_DNG_UT_PER9">#REF!</definedName>
    <definedName name="F3_SNG_UT_PER1">#REF!</definedName>
    <definedName name="F3_SNG_UT_PER10">#REF!</definedName>
    <definedName name="F3_SNG_UT_PER11">#REF!</definedName>
    <definedName name="F3_SNG_UT_PER12">#REF!</definedName>
    <definedName name="F3_SNG_UT_PER2">#REF!</definedName>
    <definedName name="F3_SNG_UT_PER3">#REF!</definedName>
    <definedName name="F3_SNG_UT_PER4">#REF!</definedName>
    <definedName name="F3_SNG_UT_PER5">#REF!</definedName>
    <definedName name="F3_SNG_UT_PER6">#REF!</definedName>
    <definedName name="F3_SNG_UT_PER7">#REF!</definedName>
    <definedName name="F3_SNG_UT_PER8">#REF!</definedName>
    <definedName name="F3_SNG_UT_PER9">#REF!</definedName>
    <definedName name="F4_COM_UT_PER1">#REF!</definedName>
    <definedName name="F4_COM_UT_PER10">#REF!</definedName>
    <definedName name="F4_COM_UT_PER11">#REF!</definedName>
    <definedName name="F4_COM_UT_PER12">#REF!</definedName>
    <definedName name="F4_COM_UT_PER2">#REF!</definedName>
    <definedName name="F4_COM_UT_PER3">#REF!</definedName>
    <definedName name="F4_COM_UT_PER4">#REF!</definedName>
    <definedName name="F4_COM_UT_PER5">#REF!</definedName>
    <definedName name="F4_COM_UT_PER6">#REF!</definedName>
    <definedName name="F4_COM_UT_PER7">#REF!</definedName>
    <definedName name="F4_COM_UT_PER8">#REF!</definedName>
    <definedName name="F4_COM_UT_PER9">#REF!</definedName>
    <definedName name="F4_DNG_UT_PER1">#REF!</definedName>
    <definedName name="F4_DNG_UT_PER10">#REF!</definedName>
    <definedName name="F4_DNG_UT_PER11">#REF!</definedName>
    <definedName name="F4_DNG_UT_PER12">#REF!</definedName>
    <definedName name="F4_DNG_UT_PER2">#REF!</definedName>
    <definedName name="F4_DNG_UT_PER3">#REF!</definedName>
    <definedName name="F4_DNG_UT_PER4">#REF!</definedName>
    <definedName name="F4_DNG_UT_PER5">#REF!</definedName>
    <definedName name="F4_DNG_UT_PER6">#REF!</definedName>
    <definedName name="F4_DNG_UT_PER7">#REF!</definedName>
    <definedName name="F4_DNG_UT_PER8">#REF!</definedName>
    <definedName name="F4_DNG_UT_PER9">#REF!</definedName>
    <definedName name="F4_SNG_UT_PER1">#REF!</definedName>
    <definedName name="F4_SNG_UT_PER10">#REF!</definedName>
    <definedName name="F4_SNG_UT_PER11">#REF!</definedName>
    <definedName name="F4_SNG_UT_PER12">#REF!</definedName>
    <definedName name="F4_SNG_UT_PER2">#REF!</definedName>
    <definedName name="F4_SNG_UT_PER3">#REF!</definedName>
    <definedName name="F4_SNG_UT_PER4">#REF!</definedName>
    <definedName name="F4_SNG_UT_PER5">#REF!</definedName>
    <definedName name="F4_SNG_UT_PER6">#REF!</definedName>
    <definedName name="F4_SNG_UT_PER7">#REF!</definedName>
    <definedName name="F4_SNG_UT_PER8">#REF!</definedName>
    <definedName name="F4_SNG_UT_PER9">#REF!</definedName>
    <definedName name="F4_WNA_UT_PER1">#REF!</definedName>
    <definedName name="F4_WNA_UT_PER10">#REF!</definedName>
    <definedName name="F4_WNA_UT_PER11">#REF!</definedName>
    <definedName name="F4_WNA_UT_PER12">#REF!</definedName>
    <definedName name="F4_WNA_UT_PER2">#REF!</definedName>
    <definedName name="F4_WNA_UT_PER3">#REF!</definedName>
    <definedName name="F4_WNA_UT_PER4">#REF!</definedName>
    <definedName name="F4_WNA_UT_PER5">#REF!</definedName>
    <definedName name="F4_WNA_UT_PER6">#REF!</definedName>
    <definedName name="F4_WNA_UT_PER7">#REF!</definedName>
    <definedName name="F4_WNA_UT_PER8">#REF!</definedName>
    <definedName name="F4_WNA_UT_PER9">#REF!</definedName>
    <definedName name="FT1_DNG_UT_PER1">#REF!</definedName>
    <definedName name="FT1_DNG_UT_PER10">#REF!</definedName>
    <definedName name="FT1_DNG_UT_PER11">#REF!</definedName>
    <definedName name="FT1_DNG_UT_PER12">#REF!</definedName>
    <definedName name="FT1_DNG_UT_PER2">#REF!</definedName>
    <definedName name="FT1_DNG_UT_PER3">#REF!</definedName>
    <definedName name="FT1_DNG_UT_PER4">#REF!</definedName>
    <definedName name="FT1_DNG_UT_PER5">#REF!</definedName>
    <definedName name="FT1_DNG_UT_PER6">#REF!</definedName>
    <definedName name="FT1_DNG_UT_PER7">#REF!</definedName>
    <definedName name="FT1_DNG_UT_PER8">#REF!</definedName>
    <definedName name="FT1_DNG_UT_PER9">#REF!</definedName>
    <definedName name="FT2_COMM_UT_PER1">'[3]CRITERIA'!$J$89:$Q$90</definedName>
    <definedName name="FT2_COMM_UT_PER10">'[3]CRITERIA'!$CM$89:$CT$90</definedName>
    <definedName name="FT2_COMM_UT_PER11">'[3]CRITERIA'!$CV$89:$DC$90</definedName>
    <definedName name="FT2_COMM_UT_PER12">'[3]CRITERIA'!$DE$89:$DL$90</definedName>
    <definedName name="FT2_COMM_UT_PER2">'[3]CRITERIA'!$S$89:$Z$90</definedName>
    <definedName name="FT2_COMM_UT_PER3">'[3]CRITERIA'!$AB$89:$AI$90</definedName>
    <definedName name="FT2_COMM_UT_PER4">'[3]CRITERIA'!$AK$89:$AR$90</definedName>
    <definedName name="FT2_COMM_UT_PER5">'[3]CRITERIA'!$AT$89:$BA$90</definedName>
    <definedName name="FT2_COMM_UT_PER6">'[3]CRITERIA'!$BC$89:$BJ$90</definedName>
    <definedName name="FT2_COMM_UT_PER7">'[3]CRITERIA'!$BL$89:$BS$90</definedName>
    <definedName name="FT2_COMM_UT_PER8">'[3]CRITERIA'!$BU$89:$CB$90</definedName>
    <definedName name="FT2_COMM_UT_PER9">'[3]CRITERIA'!$CD$89:$CK$90</definedName>
    <definedName name="FT2_DNG_UT_PER1">#REF!</definedName>
    <definedName name="FT2_DNG_UT_PER10">#REF!</definedName>
    <definedName name="FT2_DNG_UT_PER11">#REF!</definedName>
    <definedName name="FT2_DNG_UT_PER12">#REF!</definedName>
    <definedName name="FT2_DNG_UT_PER2">#REF!</definedName>
    <definedName name="FT2_DNG_UT_PER3">#REF!</definedName>
    <definedName name="FT2_DNG_UT_PER4">#REF!</definedName>
    <definedName name="FT2_DNG_UT_PER5">#REF!</definedName>
    <definedName name="FT2_DNG_UT_PER6">#REF!</definedName>
    <definedName name="FT2_DNG_UT_PER7">#REF!</definedName>
    <definedName name="FT2_DNG_UT_PER8">#REF!</definedName>
    <definedName name="FT2_DNG_UT_PER9">#REF!</definedName>
    <definedName name="FT2RB1">'[7]Rates-Meter Categories-Charges'!$E$53</definedName>
    <definedName name="FT2RB2">'[7]Rates-Meter Categories-Charges'!$E$54</definedName>
    <definedName name="FT2RB3">'[7]Rates-Meter Categories-Charges'!$E$55</definedName>
    <definedName name="FT2RB4">'[7]Rates-Meter Categories-Charges'!$E$56</definedName>
    <definedName name="FUEL">'[1]DSM ACC ADJUSTMENTS'!#REF!</definedName>
    <definedName name="GATHER">#REF!</definedName>
    <definedName name="GH">'[1]Capital Str'!#REF!</definedName>
    <definedName name="GS">#REF!</definedName>
    <definedName name="GS1_COM_UT_PER1">#REF!</definedName>
    <definedName name="GS1_COM_UT_PER10">#REF!</definedName>
    <definedName name="GS1_COM_UT_PER11">#REF!</definedName>
    <definedName name="GS1_COM_UT_PER12">#REF!</definedName>
    <definedName name="GS1_COM_UT_PER2">#REF!</definedName>
    <definedName name="GS1_COM_UT_PER3">#REF!</definedName>
    <definedName name="GS1_COM_UT_PER4">#REF!</definedName>
    <definedName name="GS1_COM_UT_PER5">#REF!</definedName>
    <definedName name="GS1_COM_UT_PER6">#REF!</definedName>
    <definedName name="GS1_COM_UT_PER7">#REF!</definedName>
    <definedName name="GS1_COM_UT_PER8">#REF!</definedName>
    <definedName name="GS1_COM_UT_PER9">#REF!</definedName>
    <definedName name="GS1_COM_WY_PER1">#REF!</definedName>
    <definedName name="GS1_COM_WY_PER10">#REF!</definedName>
    <definedName name="GS1_COM_WY_PER11">#REF!</definedName>
    <definedName name="GS1_COM_WY_PER12">#REF!</definedName>
    <definedName name="GS1_COM_WY_PER2">#REF!</definedName>
    <definedName name="GS1_COM_WY_PER3">#REF!</definedName>
    <definedName name="GS1_COM_WY_PER4">#REF!</definedName>
    <definedName name="GS1_COM_WY_PER5">#REF!</definedName>
    <definedName name="GS1_COM_WY_PER6">#REF!</definedName>
    <definedName name="GS1_COM_WY_PER7">#REF!</definedName>
    <definedName name="GS1_COM_WY_PER8">#REF!</definedName>
    <definedName name="GS1_COM_WY_PER9">#REF!</definedName>
    <definedName name="GS1_DNG_UT_PER1">#REF!</definedName>
    <definedName name="GS1_DNG_UT_PER10">#REF!</definedName>
    <definedName name="GS1_DNG_UT_PER11">#REF!</definedName>
    <definedName name="GS1_DNG_UT_PER12">#REF!</definedName>
    <definedName name="GS1_DNG_UT_PER2">#REF!</definedName>
    <definedName name="GS1_DNG_UT_PER3">#REF!</definedName>
    <definedName name="GS1_DNG_UT_PER4">#REF!</definedName>
    <definedName name="GS1_DNG_UT_PER5">#REF!</definedName>
    <definedName name="GS1_DNG_UT_PER6">#REF!</definedName>
    <definedName name="GS1_DNG_UT_PER7">#REF!</definedName>
    <definedName name="GS1_DNG_UT_PER8">#REF!</definedName>
    <definedName name="GS1_DNG_UT_PER9">#REF!</definedName>
    <definedName name="GS1_DNG_WY_PER1">#REF!</definedName>
    <definedName name="GS1_DNG_WY_PER10">#REF!</definedName>
    <definedName name="GS1_DNG_WY_PER11">#REF!</definedName>
    <definedName name="GS1_DNG_WY_PER12">#REF!</definedName>
    <definedName name="GS1_DNG_WY_PER2">#REF!</definedName>
    <definedName name="GS1_DNG_WY_PER3">#REF!</definedName>
    <definedName name="GS1_DNG_WY_PER4">#REF!</definedName>
    <definedName name="GS1_DNG_WY_PER5">#REF!</definedName>
    <definedName name="GS1_DNG_WY_PER6">#REF!</definedName>
    <definedName name="GS1_DNG_WY_PER7">#REF!</definedName>
    <definedName name="GS1_DNG_WY_PER8">#REF!</definedName>
    <definedName name="GS1_DNG_WY_PER9">#REF!</definedName>
    <definedName name="GS1_SNG_UT_PER1">#REF!</definedName>
    <definedName name="GS1_SNG_UT_PER10">#REF!</definedName>
    <definedName name="GS1_SNG_UT_PER11">#REF!</definedName>
    <definedName name="GS1_SNG_UT_PER12">#REF!</definedName>
    <definedName name="GS1_SNG_UT_PER2">#REF!</definedName>
    <definedName name="GS1_SNG_UT_PER3">#REF!</definedName>
    <definedName name="GS1_SNG_UT_PER4">#REF!</definedName>
    <definedName name="GS1_SNG_UT_PER5">#REF!</definedName>
    <definedName name="GS1_SNG_UT_PER6">#REF!</definedName>
    <definedName name="GS1_SNG_UT_PER7">#REF!</definedName>
    <definedName name="GS1_SNG_UT_PER8">#REF!</definedName>
    <definedName name="GS1_SNG_UT_PER9">#REF!</definedName>
    <definedName name="GS1_WNA_UT_PER1">#REF!</definedName>
    <definedName name="GS1_WNA_UT_PER10">#REF!</definedName>
    <definedName name="GS1_WNA_UT_PER11">#REF!</definedName>
    <definedName name="GS1_WNA_UT_PER12">#REF!</definedName>
    <definedName name="GS1_WNA_UT_PER2">#REF!</definedName>
    <definedName name="GS1_WNA_UT_PER3">#REF!</definedName>
    <definedName name="GS1_WNA_UT_PER4">#REF!</definedName>
    <definedName name="GS1_WNA_UT_PER5">#REF!</definedName>
    <definedName name="GS1_WNA_UT_PER6">#REF!</definedName>
    <definedName name="GS1_WNA_UT_PER7">#REF!</definedName>
    <definedName name="GS1_WNA_UT_PER8">#REF!</definedName>
    <definedName name="GS1_WNA_UT_PER9">#REF!</definedName>
    <definedName name="GS1_WNA_WY_PER1">#REF!</definedName>
    <definedName name="GS1_WNA_WY_PER10">#REF!</definedName>
    <definedName name="GS1_WNA_WY_PER11">#REF!</definedName>
    <definedName name="GS1_WNA_WY_PER12">#REF!</definedName>
    <definedName name="GS1_WNA_WY_PER2">#REF!</definedName>
    <definedName name="GS1_WNA_WY_PER3">#REF!</definedName>
    <definedName name="GS1_WNA_WY_PER4">#REF!</definedName>
    <definedName name="GS1_WNA_WY_PER5">#REF!</definedName>
    <definedName name="GS1_WNA_WY_PER6">#REF!</definedName>
    <definedName name="GS1_WNA_WY_PER7">#REF!</definedName>
    <definedName name="GS1_WNA_WY_PER8">#REF!</definedName>
    <definedName name="GS1_WNA_WY_PER9">#REF!</definedName>
    <definedName name="GSS_COM_UT_PER1">#REF!</definedName>
    <definedName name="GSS_COM_UT_PER10">#REF!</definedName>
    <definedName name="GSS_COM_UT_PER11">#REF!</definedName>
    <definedName name="GSS_COM_UT_PER12">#REF!</definedName>
    <definedName name="GSS_COM_UT_PER2">#REF!</definedName>
    <definedName name="GSS_COM_UT_PER3">#REF!</definedName>
    <definedName name="GSS_COM_UT_PER4">#REF!</definedName>
    <definedName name="GSS_COM_UT_PER5">#REF!</definedName>
    <definedName name="GSS_COM_UT_PER6">#REF!</definedName>
    <definedName name="GSS_COM_UT_PER7">#REF!</definedName>
    <definedName name="GSS_COM_UT_PER8">#REF!</definedName>
    <definedName name="GSS_COM_UT_PER9">#REF!</definedName>
    <definedName name="GSS_COM_WY_PER1">#REF!</definedName>
    <definedName name="GSS_COM_WY_PER10">#REF!</definedName>
    <definedName name="GSS_COM_WY_PER11">#REF!</definedName>
    <definedName name="GSS_COM_WY_PER12">#REF!</definedName>
    <definedName name="GSS_COM_WY_PER2">#REF!</definedName>
    <definedName name="GSS_COM_WY_PER3">#REF!</definedName>
    <definedName name="GSS_COM_WY_PER4">#REF!</definedName>
    <definedName name="GSS_COM_WY_PER5">#REF!</definedName>
    <definedName name="GSS_COM_WY_PER6">#REF!</definedName>
    <definedName name="GSS_COM_WY_PER7">#REF!</definedName>
    <definedName name="GSS_COM_WY_PER8">#REF!</definedName>
    <definedName name="GSS_COM_WY_PER9">#REF!</definedName>
    <definedName name="GSS_DNG_UT_PER1">#REF!</definedName>
    <definedName name="GSS_DNG_UT_PER10">#REF!</definedName>
    <definedName name="GSS_DNG_UT_PER11">#REF!</definedName>
    <definedName name="GSS_DNG_UT_PER12">#REF!</definedName>
    <definedName name="GSS_DNG_UT_PER2">#REF!</definedName>
    <definedName name="GSS_DNG_UT_PER3">#REF!</definedName>
    <definedName name="GSS_DNG_UT_PER4">#REF!</definedName>
    <definedName name="GSS_DNG_UT_PER5">#REF!</definedName>
    <definedName name="GSS_DNG_UT_PER6">#REF!</definedName>
    <definedName name="GSS_DNG_UT_PER7">#REF!</definedName>
    <definedName name="GSS_DNG_UT_PER8">#REF!</definedName>
    <definedName name="GSS_DNG_UT_PER9">#REF!</definedName>
    <definedName name="GSS_DNG_WY_PER1">#REF!</definedName>
    <definedName name="GSS_DNG_WY_PER10">#REF!</definedName>
    <definedName name="GSS_DNG_WY_PER11">#REF!</definedName>
    <definedName name="GSS_DNG_WY_PER12">#REF!</definedName>
    <definedName name="GSS_DNG_WY_PER2">#REF!</definedName>
    <definedName name="GSS_DNG_WY_PER3">#REF!</definedName>
    <definedName name="GSS_DNG_WY_PER4">#REF!</definedName>
    <definedName name="GSS_DNG_WY_PER5">#REF!</definedName>
    <definedName name="GSS_DNG_WY_PER6">#REF!</definedName>
    <definedName name="GSS_DNG_WY_PER7">#REF!</definedName>
    <definedName name="GSS_DNG_WY_PER8">#REF!</definedName>
    <definedName name="GSS_DNG_WY_PER9">#REF!</definedName>
    <definedName name="GSS_SNG_UT_PER1">#REF!</definedName>
    <definedName name="GSS_SNG_UT_PER10">#REF!</definedName>
    <definedName name="GSS_SNG_UT_PER11">#REF!</definedName>
    <definedName name="GSS_SNG_UT_PER12">#REF!</definedName>
    <definedName name="GSS_SNG_UT_PER2">#REF!</definedName>
    <definedName name="GSS_SNG_UT_PER3">#REF!</definedName>
    <definedName name="GSS_SNG_UT_PER4">#REF!</definedName>
    <definedName name="GSS_SNG_UT_PER5">#REF!</definedName>
    <definedName name="GSS_SNG_UT_PER6">#REF!</definedName>
    <definedName name="GSS_SNG_UT_PER7">#REF!</definedName>
    <definedName name="GSS_SNG_UT_PER8">#REF!</definedName>
    <definedName name="GSS_SNG_UT_PER9">#REF!</definedName>
    <definedName name="GSS_WNA_UT_PER1">#REF!</definedName>
    <definedName name="GSS_WNA_UT_PER10">#REF!</definedName>
    <definedName name="GSS_WNA_UT_PER11">#REF!</definedName>
    <definedName name="GSS_WNA_UT_PER12">#REF!</definedName>
    <definedName name="GSS_WNA_UT_PER2">#REF!</definedName>
    <definedName name="GSS_WNA_UT_PER3">#REF!</definedName>
    <definedName name="GSS_WNA_UT_PER4">#REF!</definedName>
    <definedName name="GSS_WNA_UT_PER5">#REF!</definedName>
    <definedName name="GSS_WNA_UT_PER6">#REF!</definedName>
    <definedName name="GSS_WNA_UT_PER7">#REF!</definedName>
    <definedName name="GSS_WNA_UT_PER8">#REF!</definedName>
    <definedName name="GSS_WNA_UT_PER9">#REF!</definedName>
    <definedName name="GSW_WNA_PER1">'[3]CRITERIA'!$J$135:$Q$136</definedName>
    <definedName name="GSW_WNA_PER10">'[3]CRITERIA'!$CM$135:$CT$136</definedName>
    <definedName name="GSW_WNA_PER11">'[3]CRITERIA'!$CV$135:$DC$136</definedName>
    <definedName name="GSW_WNA_PER12">'[3]CRITERIA'!$DE$135:$DL$136</definedName>
    <definedName name="GSW_WNA_PER2">'[3]CRITERIA'!$S$135:$Z$136</definedName>
    <definedName name="GSW_WNA_PER3">'[3]CRITERIA'!$AB$135:$AI$136</definedName>
    <definedName name="GSW_WNA_PER4">'[3]CRITERIA'!$AK$135:$AR$136</definedName>
    <definedName name="GSW_WNA_PER5">'[3]CRITERIA'!$AT$135:$BA$136</definedName>
    <definedName name="GSW_WNA_PER6">'[3]CRITERIA'!$BC$135:$BJ$136</definedName>
    <definedName name="GSW_WNA_PER7">'[3]CRITERIA'!$BL$135:$BS$136</definedName>
    <definedName name="GSW_WNA_PER8">'[3]CRITERIA'!$BU$135:$CB$136</definedName>
    <definedName name="GSW_WNA_PER9">'[3]CRITERIA'!$CD$135:$CK$136</definedName>
    <definedName name="GTI_ADJ">#REF!</definedName>
    <definedName name="GTI_ADJ_UT">#REF!</definedName>
    <definedName name="GTI_ADJ_WY">#REF!</definedName>
    <definedName name="HIST_101_PROD">'[1]Rate Base'!#REF!</definedName>
    <definedName name="HIST_108_PROD">'[1]Rate Base'!#REF!</definedName>
    <definedName name="HIST_111_PROD">'[1]Rate Base'!#REF!</definedName>
    <definedName name="HIST_403_GEN">'[1]EXPENSES'!$F$391</definedName>
    <definedName name="HIST_403_PROD">'[1]EXPENSES'!$F$388</definedName>
    <definedName name="HIST_403_UT">'[1]EXPENSES'!$F$390</definedName>
    <definedName name="HIST_403_WY">'[1]EXPENSES'!$F$389</definedName>
    <definedName name="Home">'[1]Control Panel'!#REF!</definedName>
    <definedName name="I2_COM_UT_PER1">#REF!</definedName>
    <definedName name="I2_COM_UT_PER10">#REF!</definedName>
    <definedName name="I2_COM_UT_PER11">#REF!</definedName>
    <definedName name="I2_COM_UT_PER12">#REF!</definedName>
    <definedName name="I2_COM_UT_PER2">#REF!</definedName>
    <definedName name="I2_COM_UT_PER3">#REF!</definedName>
    <definedName name="I2_COM_UT_PER4">#REF!</definedName>
    <definedName name="I2_COM_UT_PER5">#REF!</definedName>
    <definedName name="I2_COM_UT_PER6">#REF!</definedName>
    <definedName name="I2_COM_UT_PER7">#REF!</definedName>
    <definedName name="I2_COM_UT_PER8">#REF!</definedName>
    <definedName name="I2_COM_UT_PER9">#REF!</definedName>
    <definedName name="I2_DNG_UT_PER1">#REF!</definedName>
    <definedName name="I2_DNG_UT_PER10">#REF!</definedName>
    <definedName name="I2_DNG_UT_PER11">#REF!</definedName>
    <definedName name="I2_DNG_UT_PER12">#REF!</definedName>
    <definedName name="I2_DNG_UT_PER2">#REF!</definedName>
    <definedName name="I2_DNG_UT_PER3">#REF!</definedName>
    <definedName name="I2_DNG_UT_PER4">#REF!</definedName>
    <definedName name="I2_DNG_UT_PER5">#REF!</definedName>
    <definedName name="I2_DNG_UT_PER6">#REF!</definedName>
    <definedName name="I2_DNG_UT_PER7">#REF!</definedName>
    <definedName name="I2_DNG_UT_PER8">#REF!</definedName>
    <definedName name="I2_DNG_UT_PER9">#REF!</definedName>
    <definedName name="I2_SNG_UT_PER1">#REF!</definedName>
    <definedName name="I2_SNG_UT_PER10">#REF!</definedName>
    <definedName name="I2_SNG_UT_PER11">#REF!</definedName>
    <definedName name="I2_SNG_UT_PER12">#REF!</definedName>
    <definedName name="I2_SNG_UT_PER2">#REF!</definedName>
    <definedName name="I2_SNG_UT_PER3">#REF!</definedName>
    <definedName name="I2_SNG_UT_PER4">#REF!</definedName>
    <definedName name="I2_SNG_UT_PER5">#REF!</definedName>
    <definedName name="I2_SNG_UT_PER6">#REF!</definedName>
    <definedName name="I2_SNG_UT_PER7">#REF!</definedName>
    <definedName name="I2_SNG_UT_PER8">#REF!</definedName>
    <definedName name="I2_SNG_UT_PER9">#REF!</definedName>
    <definedName name="I4_COM_UT_PER1">#REF!</definedName>
    <definedName name="I4_COM_UT_PER10">#REF!</definedName>
    <definedName name="I4_COM_UT_PER11">#REF!</definedName>
    <definedName name="I4_COM_UT_PER12">#REF!</definedName>
    <definedName name="I4_COM_UT_PER2">#REF!</definedName>
    <definedName name="I4_COM_UT_PER3">#REF!</definedName>
    <definedName name="I4_COM_UT_PER4">#REF!</definedName>
    <definedName name="I4_COM_UT_PER5">#REF!</definedName>
    <definedName name="I4_COM_UT_PER6">#REF!</definedName>
    <definedName name="I4_COM_UT_PER7">#REF!</definedName>
    <definedName name="I4_COM_UT_PER8">#REF!</definedName>
    <definedName name="I4_COM_UT_PER9">#REF!</definedName>
    <definedName name="I4_COM_WY_PER1">#REF!</definedName>
    <definedName name="I4_COM_WY_PER10">#REF!</definedName>
    <definedName name="I4_COM_WY_PER11">#REF!</definedName>
    <definedName name="I4_COM_WY_PER12">#REF!</definedName>
    <definedName name="I4_COM_WY_PER2">#REF!</definedName>
    <definedName name="I4_COM_WY_PER3">#REF!</definedName>
    <definedName name="I4_COM_WY_PER4">#REF!</definedName>
    <definedName name="I4_COM_WY_PER5">#REF!</definedName>
    <definedName name="I4_COM_WY_PER6">#REF!</definedName>
    <definedName name="I4_COM_WY_PER7">#REF!</definedName>
    <definedName name="I4_COM_WY_PER8">#REF!</definedName>
    <definedName name="I4_COM_WY_PER9">#REF!</definedName>
    <definedName name="I4_DNG_UT_PER1">#REF!</definedName>
    <definedName name="I4_DNG_UT_PER10">#REF!</definedName>
    <definedName name="I4_DNG_UT_PER11">#REF!</definedName>
    <definedName name="I4_DNG_UT_PER12">#REF!</definedName>
    <definedName name="I4_DNG_UT_PER2">#REF!</definedName>
    <definedName name="I4_DNG_UT_PER3">#REF!</definedName>
    <definedName name="I4_DNG_UT_PER4">#REF!</definedName>
    <definedName name="I4_DNG_UT_PER5">#REF!</definedName>
    <definedName name="I4_DNG_UT_PER6">#REF!</definedName>
    <definedName name="I4_DNG_UT_PER7">#REF!</definedName>
    <definedName name="I4_DNG_UT_PER8">#REF!</definedName>
    <definedName name="I4_DNG_UT_PER9">#REF!</definedName>
    <definedName name="I4_DNG_WY_PER1">#REF!</definedName>
    <definedName name="I4_DNG_WY_PER10">#REF!</definedName>
    <definedName name="I4_DNG_WY_PER11">#REF!</definedName>
    <definedName name="I4_DNG_WY_PER12">#REF!</definedName>
    <definedName name="I4_DNG_WY_PER2">#REF!</definedName>
    <definedName name="I4_DNG_WY_PER3">#REF!</definedName>
    <definedName name="I4_DNG_WY_PER4">#REF!</definedName>
    <definedName name="I4_DNG_WY_PER5">#REF!</definedName>
    <definedName name="I4_DNG_WY_PER6">#REF!</definedName>
    <definedName name="I4_DNG_WY_PER7">#REF!</definedName>
    <definedName name="I4_DNG_WY_PER8">#REF!</definedName>
    <definedName name="I4_DNG_WY_PER9">#REF!</definedName>
    <definedName name="I4_SNG_UT_PER1">#REF!</definedName>
    <definedName name="I4_SNG_UT_PER10">#REF!</definedName>
    <definedName name="I4_SNG_UT_PER11">#REF!</definedName>
    <definedName name="I4_SNG_UT_PER12">#REF!</definedName>
    <definedName name="I4_SNG_UT_PER2">#REF!</definedName>
    <definedName name="I4_SNG_UT_PER3">#REF!</definedName>
    <definedName name="I4_SNG_UT_PER4">#REF!</definedName>
    <definedName name="I4_SNG_UT_PER5">#REF!</definedName>
    <definedName name="I4_SNG_UT_PER6">#REF!</definedName>
    <definedName name="I4_SNG_UT_PER7">#REF!</definedName>
    <definedName name="I4_SNG_UT_PER8">#REF!</definedName>
    <definedName name="I4_SNG_UT_PER9">#REF!</definedName>
    <definedName name="I4_SNG_WY_PER1">#REF!</definedName>
    <definedName name="I4_SNG_WY_PER10">#REF!</definedName>
    <definedName name="I4_SNG_WY_PER11">#REF!</definedName>
    <definedName name="I4_SNG_WY_PER12">#REF!</definedName>
    <definedName name="I4_SNG_WY_PER2">#REF!</definedName>
    <definedName name="I4_SNG_WY_PER3">#REF!</definedName>
    <definedName name="I4_SNG_WY_PER4">#REF!</definedName>
    <definedName name="I4_SNG_WY_PER5">#REF!</definedName>
    <definedName name="I4_SNG_WY_PER6">#REF!</definedName>
    <definedName name="I4_SNG_WY_PER7">#REF!</definedName>
    <definedName name="I4_SNG_WY_PER8">#REF!</definedName>
    <definedName name="I4_SNG_WY_PER9">#REF!</definedName>
    <definedName name="I4_WNA_UT_PER1">#REF!</definedName>
    <definedName name="I4_WNA_UT_PER10">#REF!</definedName>
    <definedName name="I4_WNA_UT_PER11">#REF!</definedName>
    <definedName name="I4_WNA_UT_PER12">#REF!</definedName>
    <definedName name="I4_WNA_UT_PER2">#REF!</definedName>
    <definedName name="I4_WNA_UT_PER3">#REF!</definedName>
    <definedName name="I4_WNA_UT_PER4">#REF!</definedName>
    <definedName name="I4_WNA_UT_PER5">#REF!</definedName>
    <definedName name="I4_WNA_UT_PER6">#REF!</definedName>
    <definedName name="I4_WNA_UT_PER7">#REF!</definedName>
    <definedName name="I4_WNA_UT_PER8">#REF!</definedName>
    <definedName name="I4_WNA_UT_PER9">#REF!</definedName>
    <definedName name="I4_WNA_WY_PER1">#REF!</definedName>
    <definedName name="I4_WNA_WY_PER10">#REF!</definedName>
    <definedName name="I4_WNA_WY_PER11">#REF!</definedName>
    <definedName name="I4_WNA_WY_PER12">#REF!</definedName>
    <definedName name="I4_WNA_WY_PER2">#REF!</definedName>
    <definedName name="I4_WNA_WY_PER3">#REF!</definedName>
    <definedName name="I4_WNA_WY_PER4">#REF!</definedName>
    <definedName name="I4_WNA_WY_PER5">#REF!</definedName>
    <definedName name="I4_WNA_WY_PER6">#REF!</definedName>
    <definedName name="I4_WNA_WY_PER7">#REF!</definedName>
    <definedName name="I4_WNA_WY_PER8">#REF!</definedName>
    <definedName name="I4_WNA_WY_PER9">#REF!</definedName>
    <definedName name="IC_TRAN_WY_PER1">#REF!</definedName>
    <definedName name="IC_TRAN_WY_PER10">#REF!</definedName>
    <definedName name="IC_TRAN_WY_PER11">#REF!</definedName>
    <definedName name="IC_TRAN_WY_PER12">#REF!</definedName>
    <definedName name="IC_TRAN_WY_PER2">#REF!</definedName>
    <definedName name="IC_TRAN_WY_PER3">#REF!</definedName>
    <definedName name="IC_TRAN_WY_PER4">#REF!</definedName>
    <definedName name="IC_TRAN_WY_PER5">#REF!</definedName>
    <definedName name="IC_TRAN_WY_PER6">#REF!</definedName>
    <definedName name="IC_TRAN_WY_PER7">#REF!</definedName>
    <definedName name="IC_TRAN_WY_PER8">#REF!</definedName>
    <definedName name="IC_TRAN_WY_PER9">#REF!</definedName>
    <definedName name="IDGSDNG">'[6]CRITERIA'!$B$362:$D$363</definedName>
    <definedName name="IDGSDTH">'[6]CRITERIA'!$B$359:$D$360</definedName>
    <definedName name="IDGSGAS">'[6]CRITERIA'!$B$368:$D$369</definedName>
    <definedName name="IDGSSNG">'[6]CRITERIA'!$B$365:$D$366</definedName>
    <definedName name="IDIS2DNG">'[6]CRITERIA'!$B$376:$D$378</definedName>
    <definedName name="IDIS2DTH">'[6]CRITERIA'!$B$372:$D$374</definedName>
    <definedName name="IDIS2GAS">'[6]CRITERIA'!$B$384:$D$386</definedName>
    <definedName name="IDIS2SNG">'[6]CRITERIA'!$B$380:$D$382</definedName>
    <definedName name="INCENT_ADJ">'[1]Incentive'!#REF!</definedName>
    <definedName name="INCENT_ADJ_UT">'[1]Incentive'!#REF!</definedName>
    <definedName name="INCENT_ADJ_WY">'[1]Incentive'!#REF!</definedName>
    <definedName name="Ind_Cust">#REF!</definedName>
    <definedName name="INFOCOM_CREDIT">#REF!</definedName>
    <definedName name="INFOCOM_CREDIT1">#REF!</definedName>
    <definedName name="INFOCOM_REFUND">#REF!</definedName>
    <definedName name="INSENTIVESCENARIO">'[1]Incentive'!$D$3:$F$43</definedName>
    <definedName name="INTEGRITYSCENARIO">'[1]Pipeline Integrity'!$C$8:$G$30</definedName>
    <definedName name="IS4_COM_UT_PER1">#REF!</definedName>
    <definedName name="IS4_COM_UT_PER10">#REF!</definedName>
    <definedName name="IS4_COM_UT_PER11">#REF!</definedName>
    <definedName name="IS4_COM_UT_PER12">#REF!</definedName>
    <definedName name="IS4_COM_UT_PER2">#REF!</definedName>
    <definedName name="IS4_COM_UT_PER3">#REF!</definedName>
    <definedName name="IS4_COM_UT_PER4">#REF!</definedName>
    <definedName name="IS4_COM_UT_PER5">#REF!</definedName>
    <definedName name="IS4_COM_UT_PER6">#REF!</definedName>
    <definedName name="IS4_COM_UT_PER7">#REF!</definedName>
    <definedName name="IS4_COM_UT_PER8">#REF!</definedName>
    <definedName name="IS4_COM_UT_PER9">#REF!</definedName>
    <definedName name="IS4_DNG_UT_PER1">#REF!</definedName>
    <definedName name="IS4_DNG_UT_PER10">#REF!</definedName>
    <definedName name="IS4_DNG_UT_PER11">#REF!</definedName>
    <definedName name="IS4_DNG_UT_PER12">#REF!</definedName>
    <definedName name="IS4_DNG_UT_PER2">#REF!</definedName>
    <definedName name="IS4_DNG_UT_PER3">#REF!</definedName>
    <definedName name="IS4_DNG_UT_PER4">#REF!</definedName>
    <definedName name="IS4_DNG_UT_PER5">#REF!</definedName>
    <definedName name="IS4_DNG_UT_PER6">#REF!</definedName>
    <definedName name="IS4_DNG_UT_PER7">#REF!</definedName>
    <definedName name="IS4_DNG_UT_PER8">#REF!</definedName>
    <definedName name="IS4_DNG_UT_PER9">#REF!</definedName>
    <definedName name="IS4_SNG_UT_PER1">#REF!</definedName>
    <definedName name="IS4_SNG_UT_PER10">#REF!</definedName>
    <definedName name="IS4_SNG_UT_PER11">#REF!</definedName>
    <definedName name="IS4_SNG_UT_PER12">#REF!</definedName>
    <definedName name="IS4_SNG_UT_PER2">#REF!</definedName>
    <definedName name="IS4_SNG_UT_PER3">#REF!</definedName>
    <definedName name="IS4_SNG_UT_PER4">#REF!</definedName>
    <definedName name="IS4_SNG_UT_PER5">#REF!</definedName>
    <definedName name="IS4_SNG_UT_PER6">#REF!</definedName>
    <definedName name="IS4_SNG_UT_PER7">#REF!</definedName>
    <definedName name="IS4_SNG_UT_PER8">#REF!</definedName>
    <definedName name="IS4_SNG_UT_PER9">#REF!</definedName>
    <definedName name="IS4_WNA_UT_PER1">#REF!</definedName>
    <definedName name="IS4_WNA_UT_PER10">#REF!</definedName>
    <definedName name="IS4_WNA_UT_PER11">#REF!</definedName>
    <definedName name="IS4_WNA_UT_PER12">#REF!</definedName>
    <definedName name="IS4_WNA_UT_PER2">#REF!</definedName>
    <definedName name="IS4_WNA_UT_PER3">#REF!</definedName>
    <definedName name="IS4_WNA_UT_PER4">#REF!</definedName>
    <definedName name="IS4_WNA_UT_PER5">#REF!</definedName>
    <definedName name="IS4_WNA_UT_PER6">#REF!</definedName>
    <definedName name="IS4_WNA_UT_PER7">#REF!</definedName>
    <definedName name="IS4_WNA_UT_PER8">#REF!</definedName>
    <definedName name="IS4_WNA_UT_PER9">#REF!</definedName>
    <definedName name="IT_COMM_UT_PER1">'[3]CRITERIA'!$J$104:$Q$105</definedName>
    <definedName name="IT_COMM_UT_PER10">'[3]CRITERIA'!$CM$104:$CT$105</definedName>
    <definedName name="IT_COMM_UT_PER11">'[3]CRITERIA'!$CV$104:$DC$105</definedName>
    <definedName name="IT_COMM_UT_PER12">'[3]CRITERIA'!$DE$104:$DL$105</definedName>
    <definedName name="IT_COMM_UT_PER2">'[3]CRITERIA'!$S$104:$Z$105</definedName>
    <definedName name="IT_COMM_UT_PER3">'[3]CRITERIA'!$AB$104:$AI$105</definedName>
    <definedName name="IT_COMM_UT_PER4">'[3]CRITERIA'!$AK$104:$AR$105</definedName>
    <definedName name="IT_COMM_UT_PER5">'[3]CRITERIA'!$AT$104:$BA$105</definedName>
    <definedName name="IT_COMM_UT_PER6">'[3]CRITERIA'!$BC$104:$BJ$105</definedName>
    <definedName name="IT_COMM_UT_PER7">'[3]CRITERIA'!$BL$104:$BS$105</definedName>
    <definedName name="IT_COMM_UT_PER8">'[3]CRITERIA'!$BU$104:$CB$105</definedName>
    <definedName name="IT_COMM_UT_PER9">'[3]CRITERIA'!$CD$104:$CK$105</definedName>
    <definedName name="IT_FT2">#REF!</definedName>
    <definedName name="IT_TRAN_UT_PER1">#REF!</definedName>
    <definedName name="IT_TRAN_UT_PER10">#REF!</definedName>
    <definedName name="IT_TRAN_UT_PER11">#REF!</definedName>
    <definedName name="IT_TRAN_UT_PER12">#REF!</definedName>
    <definedName name="IT_TRAN_UT_PER2">#REF!</definedName>
    <definedName name="IT_TRAN_UT_PER3">#REF!</definedName>
    <definedName name="IT_TRAN_UT_PER4">#REF!</definedName>
    <definedName name="IT_TRAN_UT_PER5">#REF!</definedName>
    <definedName name="IT_TRAN_UT_PER6">#REF!</definedName>
    <definedName name="IT_TRAN_UT_PER7">#REF!</definedName>
    <definedName name="IT_TRAN_UT_PER8">#REF!</definedName>
    <definedName name="IT_TRAN_UT_PER9">#REF!</definedName>
    <definedName name="IT_TRAN_WY_PER1">#REF!</definedName>
    <definedName name="IT_TRAN_WY_PER10">#REF!</definedName>
    <definedName name="IT_TRAN_WY_PER11">#REF!</definedName>
    <definedName name="IT_TRAN_WY_PER12">#REF!</definedName>
    <definedName name="IT_TRAN_WY_PER2">#REF!</definedName>
    <definedName name="IT_TRAN_WY_PER3">#REF!</definedName>
    <definedName name="IT_TRAN_WY_PER4">#REF!</definedName>
    <definedName name="IT_TRAN_WY_PER5">#REF!</definedName>
    <definedName name="IT_TRAN_WY_PER6">#REF!</definedName>
    <definedName name="IT_TRAN_WY_PER7">#REF!</definedName>
    <definedName name="IT_TRAN_WY_PER8">#REF!</definedName>
    <definedName name="IT_TRAN_WY_PER9">#REF!</definedName>
    <definedName name="JJIONJI">'[8]Expenses'!$G$372</definedName>
    <definedName name="JurisCASEFormula">#REF!</definedName>
    <definedName name="JurisCASENumber">#REF!</definedName>
    <definedName name="JurisRORFormula">'[1]Taxes'!#REF!</definedName>
    <definedName name="JurisRORNumber">'[1]Taxes'!$D$42</definedName>
    <definedName name="kernrivertrans">'[10]Calculations'!$D$234:$O$239</definedName>
    <definedName name="LAB_UT">#REF!</definedName>
    <definedName name="LABADJ2">#REF!</definedName>
    <definedName name="LABOR_ADJ">#REF!</definedName>
    <definedName name="LABOR_ADJ_UT">#REF!</definedName>
    <definedName name="LABOR_ADJ_WY">#REF!</definedName>
    <definedName name="LABOR_SCENARIOS">#REF!</definedName>
    <definedName name="LABORADJ">#REF!</definedName>
    <definedName name="LABORSCENARIO">#REF!</definedName>
    <definedName name="Mark1">'[1]Stock Incentives'!#REF!</definedName>
    <definedName name="Mark2">'[1]Stock Incentives'!#REF!</definedName>
    <definedName name="Mark3">'[1]Stock Incentives'!#REF!</definedName>
    <definedName name="Mark4">'[1]Stock Incentives'!#REF!</definedName>
    <definedName name="MIN_FT2">#REF!</definedName>
    <definedName name="MIN_FTE">#REF!</definedName>
    <definedName name="MIN_IC_WY">#REF!</definedName>
    <definedName name="MINBILLSCENARIO">'[1]Minimum Bills'!$C$9:$E$23</definedName>
    <definedName name="MT_SNG_UT_PER1">'[3]CRITERIA'!$J$98:$Q$99</definedName>
    <definedName name="MT_SNG_UT_PER10">'[3]CRITERIA'!$CM$98:$CT$99</definedName>
    <definedName name="MT_SNG_UT_PER11">'[3]CRITERIA'!$CV$98:$DC$99</definedName>
    <definedName name="MT_SNG_UT_PER12">'[3]CRITERIA'!$DE$98:$DL$99</definedName>
    <definedName name="MT_SNG_UT_PER2">'[3]CRITERIA'!$S$98:$Z$99</definedName>
    <definedName name="MT_SNG_UT_PER3">'[3]CRITERIA'!$AB$98:$AI$99</definedName>
    <definedName name="MT_SNG_UT_PER4">'[3]CRITERIA'!$AK$98:$AR$99</definedName>
    <definedName name="MT_SNG_UT_PER5">'[3]CRITERIA'!$AT$98:$BA$99</definedName>
    <definedName name="MT_SNG_UT_PER6">'[3]CRITERIA'!$BC$98:$BJ$99</definedName>
    <definedName name="MT_SNG_UT_PER7">'[3]CRITERIA'!$BL$98:$BS$99</definedName>
    <definedName name="MT_SNG_UT_PER8">'[3]CRITERIA'!$BU$98:$CB$99</definedName>
    <definedName name="MT_SNG_UT_PER9">'[3]CRITERIA'!$CD$98:$CK$99</definedName>
    <definedName name="MT_TRAN_UT_PER1">#REF!</definedName>
    <definedName name="MT_TRAN_UT_PER10">#REF!</definedName>
    <definedName name="MT_TRAN_UT_PER11">#REF!</definedName>
    <definedName name="MT_TRAN_UT_PER12">#REF!</definedName>
    <definedName name="MT_TRAN_UT_PER2">#REF!</definedName>
    <definedName name="MT_TRAN_UT_PER3">#REF!</definedName>
    <definedName name="MT_TRAN_UT_PER4">#REF!</definedName>
    <definedName name="MT_TRAN_UT_PER5">#REF!</definedName>
    <definedName name="MT_TRAN_UT_PER6">#REF!</definedName>
    <definedName name="MT_TRAN_UT_PER7">#REF!</definedName>
    <definedName name="MT_TRAN_UT_PER8">#REF!</definedName>
    <definedName name="MT_TRAN_UT_PER9">#REF!</definedName>
    <definedName name="NGV">'[1]ACC ADJUSTMENTS'!$F$6:$J$16</definedName>
    <definedName name="NGV_DATA">'[2]NGV REVENUES'!$BV$6:$IV$34</definedName>
    <definedName name="NGV_DSM">'[1]DSM ACC ADJUSTMENTS'!#REF!</definedName>
    <definedName name="NGV_per1">'[3]CRITERIA'!$J$169:$Q$170</definedName>
    <definedName name="NGV_PER10">'[3]CRITERIA'!$CM$169:$CT$170</definedName>
    <definedName name="NGV_PER11">'[3]CRITERIA'!$CV$169:$DC$170</definedName>
    <definedName name="NGV_PER12">'[3]CRITERIA'!$DE$169:$DL$170</definedName>
    <definedName name="NGV_PER2">'[3]CRITERIA'!$S$169:$Z$170</definedName>
    <definedName name="NGV_PER3">'[3]CRITERIA'!$AB$169:$AI$170</definedName>
    <definedName name="NGV_PER4">'[3]CRITERIA'!$AK$169:$AR$170</definedName>
    <definedName name="NGV_PER5">'[3]CRITERIA'!$AT$169:$BA$170</definedName>
    <definedName name="NGV_PER6">'[3]CRITERIA'!$BC$169:$BJ$170</definedName>
    <definedName name="NGV_PER7">'[3]CRITERIA'!$BL$169:$BS$170</definedName>
    <definedName name="NGV_PER8">'[3]CRITERIA'!$BU$169:$CB$170</definedName>
    <definedName name="NGV_PER9">'[3]CRITERIA'!$CD$169:$CK$170</definedName>
    <definedName name="NGV_QUERY">'[3]NGV Query'!$A:$H</definedName>
    <definedName name="NGVWY_PER1">'[3]CRITERIA'!$J$172:$Q$174</definedName>
    <definedName name="NGVWY_PER10">'[3]CRITERIA'!$CM$172:$CT$174</definedName>
    <definedName name="NGVWY_PER11">'[3]CRITERIA'!$CV$172:$DC$174</definedName>
    <definedName name="NGVWY_PER12">'[3]CRITERIA'!$DE$172:$DL$174</definedName>
    <definedName name="NGVWY_PER2">'[3]CRITERIA'!$S$172:$Z$174</definedName>
    <definedName name="NGVWY_PER3">'[3]CRITERIA'!$AB$172:$AI$174</definedName>
    <definedName name="NGVWY_PER4">'[3]CRITERIA'!$AK$172:$AR$174</definedName>
    <definedName name="NGVWY_PER5">'[3]CRITERIA'!$AT$172:$BA$174</definedName>
    <definedName name="NGVWY_PER6">'[3]CRITERIA'!$BC$172:$BJ$174</definedName>
    <definedName name="NGVWY_PER7">'[3]CRITERIA'!$BL$172:$BS$174</definedName>
    <definedName name="NGVWY_PER8">'[3]CRITERIA'!$BU$172:$CB$174</definedName>
    <definedName name="NGVWY_PER9">'[3]CRITERIA'!$CD$172:$CK$174</definedName>
    <definedName name="noncorecredits">'[10]RevRun Fcst'!$G$235:$R$308</definedName>
    <definedName name="OAK_CITY">'[1]OakCity'!#REF!</definedName>
    <definedName name="OAKSCENARIO">'[1]OakCity'!$C$9:$E$46</definedName>
    <definedName name="OtherRevScenarios">'[1]Other Rev'!$H$7:$J$145</definedName>
    <definedName name="pension">#REF!</definedName>
    <definedName name="PHANTOMQRS">'[1]Stock Incentives'!#REF!</definedName>
    <definedName name="PHANTOMSCENARIO">'[1]Stock Incentives'!$D$12:$G$83</definedName>
    <definedName name="PHANTOMSUMMARY">'[1]Stock Incentives'!#REF!</definedName>
    <definedName name="PHTMSTK_ADJ">'[1]Stock Incentives'!#REF!</definedName>
    <definedName name="PHTMSTK_ADJ_UT">'[1]Stock Incentives'!#REF!</definedName>
    <definedName name="PHTMSTK_ADJ_WY">'[1]Stock Incentives'!#REF!</definedName>
    <definedName name="POST_ADJ">#REF!</definedName>
    <definedName name="POST_ADJ_UT">#REF!</definedName>
    <definedName name="POST_ADJ_WY">#REF!</definedName>
    <definedName name="Print">#REF!</definedName>
    <definedName name="_xlnm.Print_Area" localSheetId="1">'Page 2'!$A$1:$M$25</definedName>
    <definedName name="_xlnm.Print_Area" localSheetId="2">'Page 3'!$A$1:$H$39</definedName>
    <definedName name="print_files">#REF!</definedName>
    <definedName name="PROPERTYINSURANCE">'[1]Other Taxes'!#REF!</definedName>
    <definedName name="PT_OTH_REV_UT">'[1]Other Rev'!$H$136</definedName>
    <definedName name="PT_OTH_REV_WY">'[1]Other Rev'!$H$140</definedName>
    <definedName name="PTOSCENARIO">#REF!</definedName>
    <definedName name="QES_ADJ">#REF!</definedName>
    <definedName name="QES_ADJ_UT">#REF!</definedName>
    <definedName name="QES_ADJ_WY">#REF!</definedName>
    <definedName name="QESDETAIL1">#REF!</definedName>
    <definedName name="QESSUMMARY">#REF!</definedName>
    <definedName name="QGCSUMMARY">#REF!</definedName>
    <definedName name="QGMGathering">'[10]Monthly Inputs'!$G$4:$R$18</definedName>
    <definedName name="QPEC_UTAH">#REF!</definedName>
    <definedName name="QPEC_WYO">#REF!</definedName>
    <definedName name="QRS_ROI">#REF!</definedName>
    <definedName name="R_D_Funds_Adjustment">#REF!</definedName>
    <definedName name="R_D_FUNDS_SCENARIO">#REF!</definedName>
    <definedName name="range">'[1]COS Alloc Factors'!$C$11:$V$88</definedName>
    <definedName name="RateBaseScenarios">'[1]Rate Base'!$X$8:$AE$282</definedName>
    <definedName name="rates">'[1]Rates'!$T$4:$IV$65536</definedName>
    <definedName name="rates2">'[1]Rates'!$I$8:$O$317</definedName>
    <definedName name="ratescurrent">'[1]Rate Design'!#REF!</definedName>
    <definedName name="ratesformulas">'[1]Rate Design'!#REF!</definedName>
    <definedName name="rateshardnumbers">'[1]Rate Design'!#REF!</definedName>
    <definedName name="REALLOCATION">#REF!</definedName>
    <definedName name="REALLOCATION2">#REF!</definedName>
    <definedName name="RES_ACC_ADJ">#REF!</definedName>
    <definedName name="RES_ACC_ADJ_UT">#REF!</definedName>
    <definedName name="RES_ACC_ADJ_WY">#REF!</definedName>
    <definedName name="RESERVEACCRUALSCENARIO">'[1]RESERVE ACCRUAL'!$D$6:$F$68</definedName>
    <definedName name="RevenueScenarios">'[1]Revenue'!$F$8:$M$450</definedName>
    <definedName name="REVSUMMARY1">#REF!</definedName>
    <definedName name="REVSUMMARY2">#REF!</definedName>
    <definedName name="RORAIRCRAFT">#REF!</definedName>
    <definedName name="RORCORP">#REF!</definedName>
    <definedName name="RORQIC">#REF!</definedName>
    <definedName name="RORQRS">#REF!</definedName>
    <definedName name="RORSUMMARY">#REF!</definedName>
    <definedName name="Scenarios">'[1]Control Panel'!$H$10:$X$78</definedName>
    <definedName name="Season">#REF!</definedName>
    <definedName name="SINGLEITEMCASE">'[1]Allowed Time'!$D$8:$I$1244</definedName>
    <definedName name="SNG_REV_ID">'[1]Revenue'!$F$229</definedName>
    <definedName name="SNG_REV_UT">'[1]Revenue'!$F$200</definedName>
    <definedName name="SNG_REV_WY">'[1]Revenue'!$F$321</definedName>
    <definedName name="SOFTWAREADJUSTMENT">'[1]Software Adjustment'!$D$8:$G$42</definedName>
    <definedName name="SPORTING">#REF!</definedName>
    <definedName name="SPORTING2">#REF!</definedName>
    <definedName name="SPORTING3">#REF!</definedName>
    <definedName name="ST_TAX_ADJ">#REF!</definedName>
    <definedName name="ST_TAX_ADJ_UT">'[1]FILED Adjustments'!#REF!</definedName>
    <definedName name="ST_TAX_ADJ_WY">#REF!</definedName>
    <definedName name="Start_Print">#REF!</definedName>
    <definedName name="STATE_TAX">#REF!</definedName>
    <definedName name="STATETAX">#REF!</definedName>
    <definedName name="STATETAXSCENARIO">#REF!</definedName>
    <definedName name="STOCKSUMMARYWP2">'[1]Stock Incentives'!#REF!</definedName>
    <definedName name="summarieswyo">#REF!</definedName>
    <definedName name="SUMMER_UT_F1">'[1]Criteria'!$A$26:$C$27</definedName>
    <definedName name="Summer_UT_GSR">'[1]Criteria'!$A$6:$C$7</definedName>
    <definedName name="SYSCASEFormula">#REF!</definedName>
    <definedName name="SYSCASENumber">#REF!</definedName>
    <definedName name="SYSRORFormula">'[1]Taxes'!#REF!</definedName>
    <definedName name="TARIFF">'[10]Ut 1.2:Ut 1.7'!$A$1:$CU$149</definedName>
    <definedName name="Taxes">'[1]Taxes'!$C$9:$E$75</definedName>
    <definedName name="TICKETS">#REF!</definedName>
    <definedName name="TICKETSCENARIO">#REF!</definedName>
    <definedName name="TITLE">'[1]Control Panel'!#REF!</definedName>
    <definedName name="TITLE2">'[1]Control Panel'!#REF!</definedName>
    <definedName name="UT">#REF!</definedName>
    <definedName name="UT_E1">'[1]Criteria'!$H$23:$I$24</definedName>
    <definedName name="UT_F1">'[1]Criteria'!$A$30:$C$31</definedName>
    <definedName name="UT_F1_SUMMER">'[4]Criteria'!$E$10:$G$17</definedName>
    <definedName name="UT_F1_WINTER">'[4]Criteria'!$E$2:$G$7</definedName>
    <definedName name="UT_F1E_SUMMER">'[4]Criteria'!$E$28:$G$35</definedName>
    <definedName name="UT_F1E_WINTER">'[4]Criteria'!$E$20:$G$25</definedName>
    <definedName name="UT_F3">'[1]Criteria'!#REF!</definedName>
    <definedName name="UT_FT1">'[1]Criteria'!$E$20:$F$21</definedName>
    <definedName name="UT_FT1L">'[1]Criteria'!$H$31:$I$32</definedName>
    <definedName name="UT_GS_SUMMER">'[4]Criteria'!$A$10:$C$17</definedName>
    <definedName name="UT_GS_WINTER">'[4]Criteria'!$A$2:$C$7</definedName>
    <definedName name="UT_GS_WINTER_BLK1">'[1]Criteria'!#REF!</definedName>
    <definedName name="UT_GSC_SUMMER">'[9]Criteria'!$E$38:$G$45</definedName>
    <definedName name="UT_GSC_WINTER">'[9]Criteria'!$A$38:$C$43</definedName>
    <definedName name="UT_GSR">'[1]Criteria'!$A$10:$C$11</definedName>
    <definedName name="UT_GSR_SUMMER">'[9]Criteria'!$A$10:$C$17</definedName>
    <definedName name="UT_GSR_WINTER">'[9]Criteria'!$A$2:$C$7</definedName>
    <definedName name="UT_GSS_SUMMER">'[4]Criteria'!$A$28:$C$35</definedName>
    <definedName name="UT_GSS_SUMMER_BLK1">'[1]Criteria'!#REF!</definedName>
    <definedName name="UT_GSS_WINTER">'[4]Criteria'!$A$20:$C$25</definedName>
    <definedName name="UT_GSS_WINTER_BLK1">'[1]Criteria'!#REF!</definedName>
    <definedName name="UT_I2">'[4]Criteria'!$L$2:$M$3</definedName>
    <definedName name="UT_I2I4">'[1]Criteria'!$E$10:$F$12</definedName>
    <definedName name="UT_I4">'[4]Criteria'!$L$6:$M$7</definedName>
    <definedName name="UT_IS2">'[4]Criteria'!$L$10:$M$11</definedName>
    <definedName name="UT_IS4">'[4]Criteria'!$L$14:$M$15</definedName>
    <definedName name="UT_IT">'[1]Criteria'!$H$10:$I$11</definedName>
    <definedName name="UT_IT2">'[4]Criteria'!$L$22:$M$23</definedName>
    <definedName name="UT_MT">'[1]Criteria'!$H$6:$I$7</definedName>
    <definedName name="UT_NGV">'[1]Criteria'!$E$6:$F$7</definedName>
    <definedName name="Utah_Rates">'[3]NGV RATES'!$B$3:$U$6</definedName>
    <definedName name="UTCUSTOMERS">'[5]CRITERIA'!$B$447:$D$448</definedName>
    <definedName name="UTE1CUSTOMERS">'[5]CRITERIA'!$B$354:$D$355</definedName>
    <definedName name="UTE1DNG">'[6]CRITERIA'!$B$285:$D$286</definedName>
    <definedName name="UTE1DTH">'[6]CRITERIA'!$B$282:$D$283</definedName>
    <definedName name="UTE1GAS">'[6]CRITERIA'!$B$291:$D$292</definedName>
    <definedName name="UTE1SNG">'[6]CRITERIA'!$B$288:$D$289</definedName>
    <definedName name="UTF1CUSTOMERS">'[5]CRITERIA'!$B$61:$D$65</definedName>
    <definedName name="UTF1DNG">'[6]CRITERIA'!$B$71:$D$72</definedName>
    <definedName name="UTF1DTH">'[6]CRITERIA'!$B$68:$D$69</definedName>
    <definedName name="UTF1EDNG">'[6]CRITERIA'!$B$178:$D$179</definedName>
    <definedName name="UTF1EDTH">'[6]CRITERIA'!$B$175:$D$176</definedName>
    <definedName name="UTF1EGAS">'[6]CRITERIA'!$B$184:$D$185</definedName>
    <definedName name="UTF1ESNG">'[6]CRITERIA'!$B$181:$D$182</definedName>
    <definedName name="UTF1GAS">'[6]CRITERIA'!$B$77:$D$78</definedName>
    <definedName name="UTF1SNG">'[6]CRITERIA'!$B$74:$D$75</definedName>
    <definedName name="UTF3CUSTOMERS">'[5]CRITERIA'!$B$106:$D$107</definedName>
    <definedName name="UTF3DNG">'[6]CRITERIA'!$B$105:$D$106</definedName>
    <definedName name="UTF3DTH">'[6]CRITERIA'!$B$102:$D$103</definedName>
    <definedName name="UTF3GAS">'[6]CRITERIA'!$B$111:$D$112</definedName>
    <definedName name="UTF3SNG">'[6]CRITERIA'!$B$108:$D$109</definedName>
    <definedName name="UTF4CUSTOMERS">'[5]CRITERIA'!$B$122:$D$123</definedName>
    <definedName name="UTF4DNG">'[5]CRITERIA'!$B$125:$D$126</definedName>
    <definedName name="UTF4DTH">'[5]CRITERIA'!$B$119:$D$120</definedName>
    <definedName name="UTF4GAS">'[5]CRITERIA'!$B$131:$D$132</definedName>
    <definedName name="UTF4SNG">'[5]CRITERIA'!$B$128:$D$129</definedName>
    <definedName name="UTFT1CUSTOMERS">'[5]CRITERIA'!$B$254:$D$256</definedName>
    <definedName name="UTFT1DNG">'[6]CRITERIA'!$B$230:$D$232</definedName>
    <definedName name="UTFT1DTH">'[6]CRITERIA'!$B$226:$D$228</definedName>
    <definedName name="UTFT1GAS">'[6]CRITERIA'!$B$238:$D$240</definedName>
    <definedName name="UTFT1LDNG">'[5]CRITERIA'!$B$277:$D$278</definedName>
    <definedName name="UTFT1LDTH">'[5]CRITERIA'!$B$271:$D$272</definedName>
    <definedName name="UTFT1LGAS">'[5]CRITERIA'!$B$283:$D$284</definedName>
    <definedName name="UTFT1LSNG">'[5]CRITERIA'!$B$280:$D$281</definedName>
    <definedName name="UTFT1SNG">'[6]CRITERIA'!$B$234:$D$236</definedName>
    <definedName name="UTFT2CCUSTOMERS">'[5]CRITERIA'!$B$306:$D$307</definedName>
    <definedName name="UTFT2CDNG">'[5]CRITERIA'!$B$309:$D$310</definedName>
    <definedName name="UTFT2CDTH">'[5]CRITERIA'!$B$303:$D$304</definedName>
    <definedName name="UTFT2CGAS">'[5]CRITERIA'!$B$315:$D$316</definedName>
    <definedName name="UTFT2CSNG">'[5]CRITERIA'!$B$312:$D$313</definedName>
    <definedName name="UTFT2CUSTOMERS">'[5]CRITERIA'!$B$290:$D$291</definedName>
    <definedName name="UTFT2DNG">'[6]CRITERIA'!$B$246:$D$247</definedName>
    <definedName name="UTFT2DTH">'[6]CRITERIA'!$B$243:$D$244</definedName>
    <definedName name="UTFT2GAS">'[6]CRITERIA'!$B$252:$D$253</definedName>
    <definedName name="UTFT2SNG">'[6]CRITERIA'!$B$249:$D$250</definedName>
    <definedName name="UTFTECUSTOMERS">'[5]CRITERIA'!$B$322:$D$323</definedName>
    <definedName name="UTFTEDNG">'[6]CRITERIA'!$B$259:$D$260</definedName>
    <definedName name="UTFTEDTH">'[6]CRITERIA'!$B$256:$D$257</definedName>
    <definedName name="UTFTEGAS">'[6]CRITERIA'!$B$265:$D$266</definedName>
    <definedName name="UTFTESNG">'[6]CRITERIA'!$B$262:$D$263</definedName>
    <definedName name="UTGSCDNG">'[5]CRITERIA'!$B$29:$D$30</definedName>
    <definedName name="UTGSCDTH">'[5]CRITERIA'!$B$23:$D$24</definedName>
    <definedName name="UTGSCGAS">'[5]CRITERIA'!$B$35:$D$36</definedName>
    <definedName name="UTGSCSNG">'[5]CRITERIA'!$B$32:$D$33</definedName>
    <definedName name="UTGSCST">'[6]CRITERIA'!$B$10:$D$11</definedName>
    <definedName name="UTGSCUSTOMERS">'[5]CRITERIA'!$B$10:$D$11</definedName>
    <definedName name="UTGSDNG">'[6]CRITERIA'!$B$13:$D$14</definedName>
    <definedName name="UTGSDTH">'[6]CRITERIA'!$B$7:$D$8</definedName>
    <definedName name="UTGSECST">'[6]CRITERIA'!$B$31:$D$32</definedName>
    <definedName name="UTGSEDNG">'[6]CRITERIA'!$B$34:$D$35</definedName>
    <definedName name="UTGSEDTH">'[6]CRITERIA'!$B$28:$D$29</definedName>
    <definedName name="UTGSEGAS">'[6]CRITERIA'!$B$40:$D$41</definedName>
    <definedName name="UTGSESIF">'[6]CRITERIA'!$B$43:$D$44</definedName>
    <definedName name="UTGSESNG">'[6]CRITERIA'!$B$37:$D$38</definedName>
    <definedName name="UTGSGAS">'[6]CRITERIA'!$B$19:$D$20</definedName>
    <definedName name="UTGSRDNG">'[5]CRITERIA'!$F$13:$H$14</definedName>
    <definedName name="UTGSRDTH">'[5]CRITERIA'!$F$7:$H$8</definedName>
    <definedName name="UTGSRGAS">'[5]CRITERIA'!$F$19:$H$20</definedName>
    <definedName name="UTGSRSNG">'[5]CRITERIA'!$F$16:$H$17</definedName>
    <definedName name="UTGSSCST">'[6]CRITERIA'!$B$51:$D$52</definedName>
    <definedName name="UTGSSCUSTOMERS">'[5]CRITERIA'!$B$42:$D$43</definedName>
    <definedName name="UTGSSDNG">'[6]CRITERIA'!$B$54:$D$55</definedName>
    <definedName name="UTGSSDTH">'[6]CRITERIA'!$B$48:$D$49</definedName>
    <definedName name="UTGSSGAS">'[6]CRITERIA'!$B$60:$D$61</definedName>
    <definedName name="UTGSSIF">'[6]CRITERIA'!$B$23:$D$24</definedName>
    <definedName name="UTGSSNG">'[6]CRITERIA'!$B$16:$D$17</definedName>
    <definedName name="UTGSSSIF">'[6]CRITERIA'!$B$63:$D$64</definedName>
    <definedName name="UTGSSSNG">'[6]CRITERIA'!$B$57:$D$58</definedName>
    <definedName name="UTGSSSUMMER">'[1]Criteria'!#REF!</definedName>
    <definedName name="UTGSSUMMER">'[1]Criteria'!#REF!</definedName>
    <definedName name="UTGSSWINTER">'[1]Criteria'!#REF!</definedName>
    <definedName name="UTGSWINTER">'[1]Criteria'!#REF!</definedName>
    <definedName name="UTI2CUSTOMERS">'[5]CRITERIA'!$B$139:$D$140</definedName>
    <definedName name="UTI2DNG">'[6]CRITERIA'!$B$132:$D$134</definedName>
    <definedName name="UTI2DTH">'[6]CRITERIA'!$B$128:$D$130</definedName>
    <definedName name="UTI2GAS">'[6]CRITERIA'!$B$140:$D$142</definedName>
    <definedName name="UTI2SNG">'[6]CRITERIA'!$B$136:$D$138</definedName>
    <definedName name="UTI4CUSTOMERS">'[5]CRITERIA'!$B$420:$D$423</definedName>
    <definedName name="UTI4DNG">'[6]CRITERIA'!$B$342:$D$343</definedName>
    <definedName name="UTI4DTH">'[6]CRITERIA'!$B$339:$D$340</definedName>
    <definedName name="UTI4GAS">'[6]CRITERIA'!$B$348:$D$349</definedName>
    <definedName name="UTI4SNG">'[6]CRITERIA'!$B$345:$D$346</definedName>
    <definedName name="UTIS2CUSTOMERS">'[5]CRITERIA'!$B$159:$D$161</definedName>
    <definedName name="UTIS2DNG">'[6]CRITERIA'!$B$149:$D$151</definedName>
    <definedName name="UTIS2DTH">'[6]CRITERIA'!$B$145:$D$147</definedName>
    <definedName name="UTIS2GAS">'[6]CRITERIA'!$B$157:$D$159</definedName>
    <definedName name="UTIS2SNG">'[6]CRITERIA'!$B$153:$D$155</definedName>
    <definedName name="UTIS4CUSTOMERS">'[5]CRITERIA'!$B$179:$D$180</definedName>
    <definedName name="UTIS4DNG">'[6]CRITERIA'!$B$165:$D$166</definedName>
    <definedName name="UTIS4DTH">'[6]CRITERIA'!$B$162:$D$163</definedName>
    <definedName name="UTIS4GAS">'[6]CRITERIA'!$B$171:$D$172</definedName>
    <definedName name="UTIS4SNG">'[6]CRITERIA'!$B$168:$D$169</definedName>
    <definedName name="UTITCUSTOMERS">'[5]CRITERIA'!$B$213:$D$216</definedName>
    <definedName name="UTITDNG">'[6]CRITERIA'!$B$196:$D$198</definedName>
    <definedName name="UTITDTH">'[6]CRITERIA'!$B$192:$D$194</definedName>
    <definedName name="UTITGAS">'[6]CRITERIA'!$B$204:$D$206</definedName>
    <definedName name="UTITSCUSTOMERS">'[5]CRITERIA'!$B$237:$D$238</definedName>
    <definedName name="UTITSDNG">'[6]CRITERIA'!$B$213:$D$215</definedName>
    <definedName name="UTITSDTH">'[6]CRITERIA'!$B$209:$D$211</definedName>
    <definedName name="UTITSGAS">'[6]CRITERIA'!$B$221:$D$223</definedName>
    <definedName name="UTITSNG">'[6]CRITERIA'!$B$200:$D$202</definedName>
    <definedName name="UTITSSNG">'[6]CRITERIA'!$B$217:$D$219</definedName>
    <definedName name="UTMTCUSTOMERS">'[5]CRITERIA'!$B$338:$D$339</definedName>
    <definedName name="UTMTDNG">'[6]CRITERIA'!$B$272:$D$273</definedName>
    <definedName name="UTMTDTH">'[6]CRITERIA'!$B$269:$D$270</definedName>
    <definedName name="UTMTGAS">'[6]CRITERIA'!$B$278:$D$279</definedName>
    <definedName name="UTMTSNG">'[6]CRITERIA'!$B$275:$D$276</definedName>
    <definedName name="UTNGVCUSTOMERS">'[5]CRITERIA'!$B$90:$D$91</definedName>
    <definedName name="UTNGVDNG">'[6]CRITERIA'!$B$88:$D$89</definedName>
    <definedName name="UTNGVDTH">'[6]CRITERIA'!$B$85:$D$86</definedName>
    <definedName name="UTNGVGAS">'[6]CRITERIA'!$B$94:$D$95</definedName>
    <definedName name="UTNGVSNG">'[6]CRITERIA'!$B$91:$D$92</definedName>
    <definedName name="UTP1CUSTOMERS">'[5]CRITERIA'!$B$370:$D$371</definedName>
    <definedName name="UTP1DNG">'[6]CRITERIA'!$B$303:$D$304</definedName>
    <definedName name="UTP1DTH">'[6]CRITERIA'!$B$300:$D$301</definedName>
    <definedName name="UTP1GAS">'[6]CRITERIA'!$B$309:$D$310</definedName>
    <definedName name="UTP1SNG">'[6]CRITERIA'!$B$306:$D$307</definedName>
    <definedName name="UtRevRun">'[10]RevRun Fcst'!$G$13:$R$147</definedName>
    <definedName name="UtStorage">'[10]Ut Storage'!$B$11:$L$22</definedName>
    <definedName name="WCCNumber">'[1]ROR-Model'!#REF!</definedName>
    <definedName name="WEX_ADJ_108_PROD">'[1]Wexpro'!$H$22</definedName>
    <definedName name="WEX_ADJ_111_PROD">'[1]Wexpro'!$H$23</definedName>
    <definedName name="wexpro">'[10]Monthly Inputs'!$G$111:$R$113</definedName>
    <definedName name="Winter">#REF!</definedName>
    <definedName name="WINTER_UT_F1">'[1]Criteria'!$A$22:$C$23</definedName>
    <definedName name="Winter_UT_GSR">'[1]Criteria'!$A$2:$C$3</definedName>
    <definedName name="WY_F1">'[4]Criteria'!$O$10:$P$11</definedName>
    <definedName name="WY_GS">'[4]Criteria'!$O$2:$P$3</definedName>
    <definedName name="WY_GSW">'[4]Criteria'!$O$14:$P$15</definedName>
    <definedName name="WY_I2">'[4]Criteria'!$Q$2:$R$3</definedName>
    <definedName name="WY_I4">'[4]Criteria'!$Q$6:$R$7</definedName>
    <definedName name="WY_IC">'[4]Criteria'!$Q$10:$R$11</definedName>
    <definedName name="WY_IC1">'[4]Criteria'!$Q$14:$R$15</definedName>
    <definedName name="WY_IC2">'[4]Criteria'!$Q$18:$R$19</definedName>
    <definedName name="WY_IC3">'[4]Criteria'!$Q$14:$R$15</definedName>
    <definedName name="WY_IC8">'[4]Criteria'!$Q$18:$R$19</definedName>
    <definedName name="WY_IT">'[4]Criteria'!$Q$22:$R$23</definedName>
    <definedName name="WY_NGV">'[4]Criteria'!$O$6:$P$7</definedName>
    <definedName name="WYCUSTOMERS">'[5]CRITERIA'!$B$677:$D$678</definedName>
    <definedName name="WYF1CUSTOMERS">'[5]CRITERIA'!$B$515:$D$519</definedName>
    <definedName name="WYF1DNG">'[6]CRITERIA'!$B$413:$D$414</definedName>
    <definedName name="WYF1DTH">'[6]CRITERIA'!$B$410:$D$411</definedName>
    <definedName name="WYF1GAS">'[6]CRITERIA'!$B$416:$D$417</definedName>
    <definedName name="WYGSCUSTOMERS">'[5]CRITERIA'!$B$499:$D$500</definedName>
    <definedName name="WYGSDNG">'[6]CRITERIA'!$B$400:$D$401</definedName>
    <definedName name="WYGSDTH">'[6]CRITERIA'!$B$397:$D$398</definedName>
    <definedName name="WYGSGAS">'[6]CRITERIA'!$B$403:$D$404</definedName>
    <definedName name="WYGSSIF">'[6]CRITERIA'!$B$406:$D$407</definedName>
    <definedName name="WYGSWCUSTOMERS">'[5]CRITERIA'!$B$550:$D$551</definedName>
    <definedName name="WYGSWDNG">'[6]CRITERIA'!$B$433:$D$434</definedName>
    <definedName name="WYGSWDTH">'[6]CRITERIA'!$B$430:$D$431</definedName>
    <definedName name="WYGSWGAS">'[6]CRITERIA'!$B$436:$D$437</definedName>
    <definedName name="WYI2CUSTOMERS">'[5]CRITERIA'!$B$589:$D$590</definedName>
    <definedName name="WYI2DNG">'[6]CRITERIA'!$B$463:$D$464</definedName>
    <definedName name="WYI2DTH">'[6]CRITERIA'!$B$460:$D$461</definedName>
    <definedName name="WYI2GAS">'[6]CRITERIA'!$B$469:$D$470</definedName>
    <definedName name="WYI2SNG">'[6]CRITERIA'!$B$466:$D$467</definedName>
    <definedName name="WYI4CUSTOMERS">'[5]CRITERIA'!$B$606:$D$608</definedName>
    <definedName name="WYI4DNG">'[6]CRITERIA'!$B$476:$D$477</definedName>
    <definedName name="WYI4DTH">'[6]CRITERIA'!$B$473:$D$474</definedName>
    <definedName name="WYI4GAS">'[6]CRITERIA'!$B$482:$D$483</definedName>
    <definedName name="WYI4SNG">'[6]CRITERIA'!$B$479:$D$480</definedName>
    <definedName name="WYICCUSTOMERS">'[5]CRITERIA'!$B$647:$D$652</definedName>
    <definedName name="WYICDNG">'[6]CRITERIA'!$B$506:$D$511</definedName>
    <definedName name="WYICDTH">'[6]CRITERIA'!$B$499:$D$504</definedName>
    <definedName name="WYICGAS">'[6]CRITERIA'!$B$513:$D$520</definedName>
    <definedName name="WYICSDNG">'[6]CRITERIA'!$B$453:$D$454</definedName>
    <definedName name="WYICSDTH">'[6]CRITERIA'!$B$450:$D$451</definedName>
    <definedName name="WYICSGAS">'[6]CRITERIA'!$B$456:$D$457</definedName>
    <definedName name="WYITCUSTOMERS">'[5]CRITERIA'!$B$627:$D$629</definedName>
    <definedName name="WYITDNG">'[6]CRITERIA'!$B$490:$D$492</definedName>
    <definedName name="WYITDTH">'[6]CRITERIA'!$B$486:$D$488</definedName>
    <definedName name="WYITGAS">'[6]CRITERIA'!$B$494:$D$496</definedName>
    <definedName name="Wym_Rates">'[3]NGV RATES'!$B$11:$U$13</definedName>
    <definedName name="WYNGVCUSTOMERS">'[5]CRITERIA'!$B$537:$D$538</definedName>
    <definedName name="WYNGVDNG">'[6]CRITERIA'!$B$423:$D$424</definedName>
    <definedName name="WYNGVDTH">'[6]CRITERIA'!$B$420:$D$421</definedName>
    <definedName name="WYNGVGAS">'[6]CRITERIA'!$B$426:$D$427</definedName>
    <definedName name="Wyo_Bad_Debt_Position">#REF!</definedName>
    <definedName name="WyStorage">'[10]Wy Storage'!$B$11:$L$22</definedName>
    <definedName name="X">'[3]CRITERIA'!$J$3:$Q$4</definedName>
    <definedName name="YEDEPRADJUSTMENT">'[1]Utah Depr Adj'!$C$13:$G$24</definedName>
  </definedNames>
  <calcPr fullCalcOnLoad="1"/>
</workbook>
</file>

<file path=xl/sharedStrings.xml><?xml version="1.0" encoding="utf-8"?>
<sst xmlns="http://schemas.openxmlformats.org/spreadsheetml/2006/main" count="100" uniqueCount="90">
  <si>
    <t>Questar Gas Company</t>
  </si>
  <si>
    <t>Docket 09-057-16</t>
  </si>
  <si>
    <t>Page 1 of 3</t>
  </si>
  <si>
    <t>(A)</t>
  </si>
  <si>
    <t>(B)</t>
  </si>
  <si>
    <t>Revenue Requirement Change  1/</t>
  </si>
  <si>
    <t>Total Revenue Requirement</t>
  </si>
  <si>
    <t>Beginning Amount</t>
  </si>
  <si>
    <t xml:space="preserve">Average Test Period </t>
  </si>
  <si>
    <t>Lead/Lag Day Change</t>
  </si>
  <si>
    <t>Land Depreciation</t>
  </si>
  <si>
    <t>Plant Retirement</t>
  </si>
  <si>
    <t>Outside Services Billing</t>
  </si>
  <si>
    <t xml:space="preserve">Accounting Programming </t>
  </si>
  <si>
    <t>CIAC Adjustment</t>
  </si>
  <si>
    <t>Seasonal Rate Base</t>
  </si>
  <si>
    <t>Depreciation Study Adjustment</t>
  </si>
  <si>
    <t>Rate Base Adjustment</t>
  </si>
  <si>
    <t>Bad Debt Adjustment</t>
  </si>
  <si>
    <t>ROE Adjustment</t>
  </si>
  <si>
    <t>Less: Average Test Period Volumetric Revenue</t>
  </si>
  <si>
    <t>2/</t>
  </si>
  <si>
    <t>Volumetric Revenue Deficiency</t>
  </si>
  <si>
    <t xml:space="preserve">     1/  The order in which the adjustments are entered into the model can </t>
  </si>
  <si>
    <t xml:space="preserve">           produce slightly different individual amounts but the final total/result </t>
  </si>
  <si>
    <t xml:space="preserve">           will be the same.</t>
  </si>
  <si>
    <t xml:space="preserve">     2/  This amount includes $5,517,199 of Other Revenues.</t>
  </si>
  <si>
    <t>Page 2 of 3</t>
  </si>
  <si>
    <t>A</t>
  </si>
  <si>
    <t>B</t>
  </si>
  <si>
    <t>C</t>
  </si>
  <si>
    <t>D</t>
  </si>
  <si>
    <t>E</t>
  </si>
  <si>
    <t>F</t>
  </si>
  <si>
    <t>Total</t>
  </si>
  <si>
    <t>Non-Tariff</t>
  </si>
  <si>
    <t>Uniform</t>
  </si>
  <si>
    <t>Increase per</t>
  </si>
  <si>
    <t>Revenue</t>
  </si>
  <si>
    <t>Revenue 1/</t>
  </si>
  <si>
    <t>Percent 2/</t>
  </si>
  <si>
    <t>Rate Class</t>
  </si>
  <si>
    <t>A - B</t>
  </si>
  <si>
    <t>C * D</t>
  </si>
  <si>
    <t>GS</t>
  </si>
  <si>
    <t>FS</t>
  </si>
  <si>
    <t>NGV</t>
  </si>
  <si>
    <t>IS</t>
  </si>
  <si>
    <t>TS</t>
  </si>
  <si>
    <t>MT</t>
  </si>
  <si>
    <t>FT-1</t>
  </si>
  <si>
    <t>Totals</t>
  </si>
  <si>
    <t>Other Rev</t>
  </si>
  <si>
    <t>Total Rev</t>
  </si>
  <si>
    <t>Page 3 of 3</t>
  </si>
  <si>
    <t>Calculation of Allowed Revenue Per Customer</t>
  </si>
  <si>
    <t>Average # of Customers</t>
  </si>
  <si>
    <t>Monthly Allowed Revenue Per Customer</t>
  </si>
  <si>
    <t>3-Year</t>
  </si>
  <si>
    <t>Average</t>
  </si>
  <si>
    <t>Allowed</t>
  </si>
  <si>
    <t xml:space="preserve">Percent </t>
  </si>
  <si>
    <t>Rev/Cust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</si>
  <si>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</si>
  <si>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</si>
  <si>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</si>
  <si>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</si>
  <si>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</si>
  <si>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</si>
  <si>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</si>
  <si>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</si>
  <si>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</si>
  <si>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</si>
  <si>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</si>
  <si>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</si>
  <si>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1/</t>
  </si>
  <si>
    <t>GS Rev. Req. divided by average number of GS customers.  Line 2/Line 1.</t>
  </si>
  <si>
    <t>Settlement Stipulation Exhibit 1</t>
  </si>
  <si>
    <t>Total Volumetric</t>
  </si>
  <si>
    <t>Total Revenue</t>
  </si>
  <si>
    <t>Requirement</t>
  </si>
  <si>
    <t>2/ (Column E, Line 8) / (Column C, Line 8)</t>
  </si>
  <si>
    <t>Description</t>
  </si>
  <si>
    <t>Building Transfer Depreciation</t>
  </si>
  <si>
    <t>Allowed Revenune/customer</t>
  </si>
  <si>
    <t>A + E</t>
  </si>
  <si>
    <t>GS Revenue Requirement</t>
  </si>
  <si>
    <r>
      <t>GS Revenue requirement from Settlement Stipulation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Exhibit 1, pg 2 line 1, column F.</t>
    </r>
  </si>
  <si>
    <t>Tariff</t>
  </si>
  <si>
    <t>1/ TS includes TSP and FT2C, FT-1 excludes FT-1L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</si>
</sst>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%"/>
    <numFmt numFmtId="166" formatCode="_(* #,##0_);_(* \(#,##0\);_(* &quot;-&quot;??_);_(@_)"/>
    <numFmt numFmtId="167" formatCode="&quot;$&quot;#,##0.00"/>
    <numFmt numFmtId="168" formatCode="#,##0.00000_);\(#,##0.00000\)"/>
    <numFmt numFmtId="169" formatCode="0.0000000_)"/>
    <numFmt numFmtId="170" formatCode="#,##0.00000"/>
    <numFmt numFmtId="171" formatCode="&quot;$&quot;#,##0.00000_);\(&quot;$&quot;#,##0.00000\)"/>
    <numFmt numFmtId="172" formatCode="0.0000%"/>
    <numFmt numFmtId="173" formatCode="0.000%"/>
    <numFmt numFmtId="174" formatCode="#,##0.000000_);\(#,##0.000000\)"/>
    <numFmt numFmtId="175" formatCode="#,##0.0"/>
    <numFmt numFmtId="176" formatCode="0.0"/>
    <numFmt numFmtId="177" formatCode="#,##0.0_);\(#,##0.0\)"/>
    <numFmt numFmtId="178" formatCode="0.0000"/>
    <numFmt numFmtId="179" formatCode="0.00_);\(0.00\)"/>
    <numFmt numFmtId="180" formatCode="[$-409]d\-mmm\-yy;@"/>
    <numFmt numFmtId="181" formatCode="0.00000"/>
    <numFmt numFmtId="182" formatCode="_(* #,##0.00000_);_(* \(#,##0.00000\);_(* &quot;-&quot;??_);_(@_)"/>
    <numFmt numFmtId="183" formatCode="_(&quot;$&quot;* #,##0.00000_);_(&quot;$&quot;* \(#,##0.00000\);_(&quot;$&quot;* &quot;-&quot;??_);_(@_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LinePrinte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ck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 wrapText="1"/>
    </xf>
    <xf numFmtId="37" fontId="25" fillId="0" borderId="0" xfId="42" applyNumberFormat="1" applyFont="1" applyFill="1" applyAlignment="1">
      <alignment horizontal="right"/>
    </xf>
    <xf numFmtId="5" fontId="25" fillId="0" borderId="0" xfId="48" applyNumberFormat="1" applyFont="1" applyFill="1" applyAlignment="1">
      <alignment horizontal="right"/>
    </xf>
    <xf numFmtId="37" fontId="25" fillId="0" borderId="0" xfId="42" applyNumberFormat="1" applyFont="1" applyFill="1" applyAlignment="1">
      <alignment horizontal="left"/>
    </xf>
    <xf numFmtId="5" fontId="25" fillId="0" borderId="0" xfId="48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5" fontId="25" fillId="0" borderId="12" xfId="42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42" applyNumberFormat="1" applyFont="1" applyFill="1" applyBorder="1" applyAlignment="1">
      <alignment/>
    </xf>
    <xf numFmtId="3" fontId="25" fillId="0" borderId="11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1" fillId="0" borderId="0" xfId="65">
      <alignment/>
      <protection/>
    </xf>
    <xf numFmtId="0" fontId="1" fillId="0" borderId="0" xfId="65" applyFont="1" applyAlignment="1">
      <alignment horizontal="right"/>
      <protection/>
    </xf>
    <xf numFmtId="5" fontId="1" fillId="0" borderId="0" xfId="65" applyNumberFormat="1">
      <alignment/>
      <protection/>
    </xf>
    <xf numFmtId="0" fontId="1" fillId="0" borderId="0" xfId="65" applyFont="1" applyAlignment="1">
      <alignment horizontal="center"/>
      <protection/>
    </xf>
    <xf numFmtId="0" fontId="1" fillId="0" borderId="0" xfId="65" applyAlignment="1">
      <alignment horizontal="center"/>
      <protection/>
    </xf>
    <xf numFmtId="0" fontId="1" fillId="0" borderId="0" xfId="65" applyFont="1" applyBorder="1" applyAlignment="1">
      <alignment horizontal="center"/>
      <protection/>
    </xf>
    <xf numFmtId="0" fontId="1" fillId="0" borderId="0" xfId="65" applyBorder="1" applyAlignment="1">
      <alignment horizontal="center"/>
      <protection/>
    </xf>
    <xf numFmtId="0" fontId="1" fillId="0" borderId="0" xfId="65" applyFont="1" applyFill="1" applyBorder="1" applyAlignment="1">
      <alignment horizontal="center"/>
      <protection/>
    </xf>
    <xf numFmtId="164" fontId="0" fillId="0" borderId="13" xfId="50" applyNumberFormat="1" applyFont="1" applyBorder="1" applyAlignment="1">
      <alignment/>
    </xf>
    <xf numFmtId="164" fontId="0" fillId="0" borderId="0" xfId="50" applyNumberFormat="1" applyFont="1" applyBorder="1" applyAlignment="1">
      <alignment/>
    </xf>
    <xf numFmtId="3" fontId="1" fillId="0" borderId="0" xfId="65" applyNumberFormat="1" applyBorder="1">
      <alignment/>
      <protection/>
    </xf>
    <xf numFmtId="165" fontId="1" fillId="0" borderId="13" xfId="65" applyNumberFormat="1" applyBorder="1">
      <alignment/>
      <protection/>
    </xf>
    <xf numFmtId="165" fontId="1" fillId="0" borderId="0" xfId="65" applyNumberFormat="1" applyBorder="1">
      <alignment/>
      <protection/>
    </xf>
    <xf numFmtId="166" fontId="0" fillId="0" borderId="0" xfId="44" applyNumberFormat="1" applyFont="1">
      <alignment/>
    </xf>
    <xf numFmtId="166" fontId="0" fillId="0" borderId="0" xfId="44" applyNumberFormat="1" applyFont="1" applyBorder="1">
      <alignment/>
    </xf>
    <xf numFmtId="165" fontId="0" fillId="0" borderId="0" xfId="74" applyNumberFormat="1" applyFont="1" applyAlignment="1">
      <alignment/>
    </xf>
    <xf numFmtId="165" fontId="0" fillId="0" borderId="0" xfId="74" applyNumberFormat="1" applyFont="1" applyBorder="1" applyAlignment="1">
      <alignment/>
    </xf>
    <xf numFmtId="3" fontId="0" fillId="0" borderId="0" xfId="50" applyNumberFormat="1" applyFont="1" applyBorder="1" applyAlignment="1">
      <alignment/>
    </xf>
    <xf numFmtId="3" fontId="0" fillId="0" borderId="0" xfId="44" applyNumberFormat="1" applyFont="1" applyBorder="1">
      <alignment/>
    </xf>
    <xf numFmtId="166" fontId="0" fillId="0" borderId="11" xfId="44" applyNumberFormat="1" applyFont="1" applyBorder="1">
      <alignment/>
    </xf>
    <xf numFmtId="165" fontId="0" fillId="0" borderId="11" xfId="74" applyNumberFormat="1" applyFont="1" applyBorder="1" applyAlignment="1">
      <alignment/>
    </xf>
    <xf numFmtId="3" fontId="0" fillId="0" borderId="11" xfId="50" applyNumberFormat="1" applyFont="1" applyBorder="1" applyAlignment="1">
      <alignment/>
    </xf>
    <xf numFmtId="164" fontId="0" fillId="0" borderId="0" xfId="50" applyNumberFormat="1" applyFont="1" applyAlignment="1">
      <alignment/>
    </xf>
    <xf numFmtId="3" fontId="1" fillId="0" borderId="0" xfId="65" applyNumberFormat="1">
      <alignment/>
      <protection/>
    </xf>
    <xf numFmtId="0" fontId="1" fillId="0" borderId="0" xfId="65" applyFont="1">
      <alignment/>
      <protection/>
    </xf>
    <xf numFmtId="0" fontId="1" fillId="0" borderId="0" xfId="65" applyFont="1" applyFill="1" applyBorder="1" applyAlignment="1">
      <alignment horizontal="left"/>
      <protection/>
    </xf>
    <xf numFmtId="164" fontId="1" fillId="0" borderId="0" xfId="65" applyNumberFormat="1">
      <alignment/>
      <protection/>
    </xf>
    <xf numFmtId="43" fontId="0" fillId="0" borderId="0" xfId="44" applyFont="1">
      <alignment/>
    </xf>
    <xf numFmtId="167" fontId="5" fillId="0" borderId="0" xfId="65" applyNumberFormat="1" applyFont="1" applyAlignment="1">
      <alignment horizontal="center"/>
      <protection/>
    </xf>
    <xf numFmtId="0" fontId="6" fillId="0" borderId="0" xfId="65" applyFont="1" applyBorder="1" applyAlignment="1" quotePrefix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6" fillId="0" borderId="9" xfId="65" applyFont="1" applyFill="1" applyBorder="1" applyAlignment="1">
      <alignment horizontal="center"/>
      <protection/>
    </xf>
    <xf numFmtId="0" fontId="6" fillId="0" borderId="9" xfId="65" applyFont="1" applyBorder="1" applyAlignment="1">
      <alignment horizontal="center"/>
      <protection/>
    </xf>
    <xf numFmtId="10" fontId="8" fillId="0" borderId="0" xfId="74" applyNumberFormat="1" applyFont="1" applyBorder="1" applyAlignment="1">
      <alignment horizontal="center"/>
    </xf>
    <xf numFmtId="7" fontId="8" fillId="0" borderId="0" xfId="65" applyNumberFormat="1" applyFont="1" applyBorder="1" applyAlignment="1">
      <alignment horizontal="center"/>
      <protection/>
    </xf>
    <xf numFmtId="7" fontId="8" fillId="0" borderId="11" xfId="65" applyNumberFormat="1" applyFont="1" applyBorder="1" applyAlignment="1">
      <alignment horizontal="center"/>
      <protection/>
    </xf>
    <xf numFmtId="10" fontId="8" fillId="0" borderId="13" xfId="74" applyNumberFormat="1" applyFont="1" applyBorder="1" applyAlignment="1">
      <alignment horizontal="center"/>
    </xf>
    <xf numFmtId="0" fontId="4" fillId="0" borderId="0" xfId="65" applyFont="1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5" fillId="0" borderId="14" xfId="65" applyFont="1" applyFill="1" applyBorder="1" applyAlignment="1" quotePrefix="1">
      <alignment horizontal="center"/>
      <protection/>
    </xf>
    <xf numFmtId="0" fontId="5" fillId="0" borderId="14" xfId="65" applyFont="1" applyBorder="1" applyAlignment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8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2" xfId="60"/>
    <cellStyle name="Normal 13" xfId="61"/>
    <cellStyle name="Normal 14" xfId="62"/>
    <cellStyle name="Normal 16" xfId="63"/>
    <cellStyle name="Normal 2" xfId="64"/>
    <cellStyle name="Normal 3" xfId="65"/>
    <cellStyle name="Normal 4" xfId="66"/>
    <cellStyle name="Normal 4 2" xfId="67"/>
    <cellStyle name="Normal 5" xfId="68"/>
    <cellStyle name="Normal 7" xfId="69"/>
    <cellStyle name="Normal 8" xfId="70"/>
    <cellStyle name="Note" xfId="71"/>
    <cellStyle name="Output" xfId="72"/>
    <cellStyle name="Percent" xfId="73"/>
    <cellStyle name="Percent 2" xfId="74"/>
    <cellStyle name="Percent 3" xfId="75"/>
    <cellStyle name="PSChar" xfId="76"/>
    <cellStyle name="PSChar 2" xfId="77"/>
    <cellStyle name="PSChar 3" xfId="78"/>
    <cellStyle name="PSChar 4" xfId="79"/>
    <cellStyle name="PSChar 5" xfId="80"/>
    <cellStyle name="PSDate" xfId="81"/>
    <cellStyle name="PSDate 2" xfId="82"/>
    <cellStyle name="PSDate 3" xfId="83"/>
    <cellStyle name="PSDate 4" xfId="84"/>
    <cellStyle name="PSDate 5" xfId="85"/>
    <cellStyle name="PSDec" xfId="86"/>
    <cellStyle name="PSDec 2" xfId="87"/>
    <cellStyle name="PSDec 3" xfId="88"/>
    <cellStyle name="PSDec 4" xfId="89"/>
    <cellStyle name="PSDec 5" xfId="90"/>
    <cellStyle name="PSHeading" xfId="91"/>
    <cellStyle name="PSHeading 2" xfId="92"/>
    <cellStyle name="PSHeading 3" xfId="93"/>
    <cellStyle name="PSHeading 4" xfId="94"/>
    <cellStyle name="PSHeading 5" xfId="95"/>
    <cellStyle name="PSInt" xfId="96"/>
    <cellStyle name="PSInt 2" xfId="97"/>
    <cellStyle name="PSInt 3" xfId="98"/>
    <cellStyle name="PSInt 4" xfId="99"/>
    <cellStyle name="PSInt 5" xfId="100"/>
    <cellStyle name="PSSpacer" xfId="101"/>
    <cellStyle name="PSSpacer 2" xfId="102"/>
    <cellStyle name="PSSpacer 3" xfId="103"/>
    <cellStyle name="PSSpacer 4" xfId="104"/>
    <cellStyle name="PSSpacer 5" xfId="105"/>
    <cellStyle name="Title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9%20Rate%20Case%20UT\09-057-16%20CASE%20FOLDER\09-057-16%20FILING\09-057-16%20SETTLEMENT\USE%20THIS%20ONE%20ONLY%20FINAL%20SETTLEMENT%2009-057-16%20Mode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Pass%20Through\14%20March%202009\Pass-Through%20Model%20-%20Mar%20'09%20thru%20Feb%20'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9%20Rate%20Case%20UT\Testimony\SRB\Direct\QGC%20Exhibit%204.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8%20Rate%20Case%20UT\2008%20GENERAL\Model%20Inputs\REVENUES\DEC%202008%20REVENUES\BOOKED\REVISED%20ON%20DEC%202008%20BOOKED%20REV%20DEC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Dec%202008%20Test%20Year\Live%20Rebuttal\NEW%20WORKING_UNIVERS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compare\UT\2002RESUL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ummaries"/>
      <sheetName val="EP Summaries"/>
      <sheetName val="Removal of DSM Expenses"/>
      <sheetName val="Report"/>
      <sheetName val="ROR-Model"/>
      <sheetName val="Taxes"/>
      <sheetName val="FILED Adjustments"/>
      <sheetName val="EXTERNAL PARTY Adjustments"/>
      <sheetName val="Utah Depr Adj"/>
      <sheetName val="E.P ADJUSTMENTS INPUT WORKPAPER"/>
      <sheetName val="Other Taxes"/>
      <sheetName val="Software Adjustment"/>
      <sheetName val="NGV Infrastructure"/>
      <sheetName val="2010 Feeder Lines Adj"/>
      <sheetName val="Allowed Time"/>
      <sheetName val="PROJECTED ACC 252 (CONTR)"/>
      <sheetName val="Rate Base"/>
      <sheetName val="RB FORECAST"/>
      <sheetName val="101_106 PROJECTION FOR 09_10"/>
      <sheetName val="108_111 PROJECTION FOR 09_10"/>
      <sheetName val="255_282 FORECAST"/>
      <sheetName val="ACC ADJUSTMENTS"/>
      <sheetName val="EXPENSESX"/>
      <sheetName val="EXPENSES"/>
      <sheetName val="DSM ACC ADJUSTMENTS"/>
      <sheetName val="Und Stor"/>
      <sheetName val="Wexpro"/>
      <sheetName val="RESERVE ACCRUAL"/>
      <sheetName val="Pipeline Integrity"/>
      <sheetName val="Minimum Bills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 2010 AVG CET"/>
      <sheetName val="REV 2010 AVG NO CET"/>
      <sheetName val="REV 2010 ANNL CET"/>
      <sheetName val="REV 2010 ANNL NO CET"/>
      <sheetName val="Booked Jun 09 Rev"/>
      <sheetName val="REV 2009 AVG NO CET"/>
      <sheetName val="REV 2009 AVG CET"/>
      <sheetName val="Other Rev"/>
      <sheetName val="AIRCRAFT"/>
      <sheetName val="OakCity"/>
      <sheetName val="Lab Adj"/>
      <sheetName val="LABOR 2009 2010"/>
      <sheetName val="Utah Bad Debt"/>
      <sheetName val="Capital Str"/>
      <sheetName val="Utah Allocation"/>
      <sheetName val="ALLOCATIONS&amp;PRETAX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Page 2"/>
      <sheetName val="Rate Design"/>
      <sheetName val="BlockScenario"/>
      <sheetName val="Rates"/>
      <sheetName val="Block_Out FT1(E) Temp (N)"/>
      <sheetName val="Blocks"/>
      <sheetName val="Functionalization"/>
      <sheetName val="Cost Curves"/>
      <sheetName val="Graph Data"/>
      <sheetName val="Graph"/>
      <sheetName val="Sum-Wint"/>
      <sheetName val="Rules"/>
      <sheetName val="Block_Out FT1(N) Temp(E)"/>
      <sheetName val="Block_Out FT1(E) Temp (E)"/>
      <sheetName val="Block_Out FT1(N)Temp(N)"/>
      <sheetName val="Criteria"/>
      <sheetName val="Uniform Percent"/>
      <sheetName val="Settlement Rate Design"/>
      <sheetName val="Annual Revenue Per Customer"/>
      <sheetName val="Three Year Avg"/>
      <sheetName val="Revenue by Month"/>
      <sheetName val="Calc of Allowed Rev"/>
      <sheetName val="#REF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X10">
            <v>1</v>
          </cell>
        </row>
        <row r="11">
          <cell r="H11" t="str">
            <v>Utah</v>
          </cell>
          <cell r="J11" t="str">
            <v>Utah</v>
          </cell>
          <cell r="L11" t="str">
            <v>Utah</v>
          </cell>
          <cell r="N11" t="str">
            <v>Utah</v>
          </cell>
          <cell r="P11" t="str">
            <v>Utah</v>
          </cell>
          <cell r="R11" t="str">
            <v>Utah</v>
          </cell>
          <cell r="T11" t="str">
            <v>Utah</v>
          </cell>
          <cell r="X11">
            <v>2</v>
          </cell>
        </row>
        <row r="12">
          <cell r="H12">
            <v>39994</v>
          </cell>
          <cell r="J12">
            <v>39994</v>
          </cell>
          <cell r="L12">
            <v>40148</v>
          </cell>
          <cell r="N12">
            <v>40543</v>
          </cell>
          <cell r="P12">
            <v>40543</v>
          </cell>
          <cell r="R12">
            <v>40543</v>
          </cell>
          <cell r="T12">
            <v>40543</v>
          </cell>
          <cell r="X12">
            <v>3</v>
          </cell>
        </row>
        <row r="13">
          <cell r="X13">
            <v>4</v>
          </cell>
        </row>
        <row r="14">
          <cell r="H14" t="str">
            <v>Rev booked Jun 09</v>
          </cell>
          <cell r="J14" t="str">
            <v>BOOKED REV LESS DSM Jun 09</v>
          </cell>
          <cell r="L14" t="str">
            <v>REV 2009 AVG CET</v>
          </cell>
          <cell r="N14" t="str">
            <v>REV 2010 ANNL CET</v>
          </cell>
          <cell r="P14" t="str">
            <v>REV 2010 AVG CET</v>
          </cell>
          <cell r="R14" t="str">
            <v>REV 2010 ANNL NO CET</v>
          </cell>
          <cell r="T14" t="str">
            <v>REV 2010 AVG NO CET</v>
          </cell>
          <cell r="X14">
            <v>5</v>
          </cell>
        </row>
        <row r="15">
          <cell r="X15">
            <v>6</v>
          </cell>
        </row>
        <row r="16">
          <cell r="H16" t="str">
            <v>Jun 2009 Unadjusted Avg Results</v>
          </cell>
          <cell r="J16" t="str">
            <v>Jun 2009 Adjusted Avg Results</v>
          </cell>
          <cell r="L16" t="str">
            <v>Dec 2009 Avg Results</v>
          </cell>
          <cell r="N16" t="str">
            <v>Dec 2010 YE Results</v>
          </cell>
          <cell r="P16" t="str">
            <v>Dec 2010 Avg Results</v>
          </cell>
          <cell r="R16" t="str">
            <v>Dec 2010 YE Results</v>
          </cell>
          <cell r="T16" t="str">
            <v>Settlement-Dec 2010 Avg Results</v>
          </cell>
          <cell r="X16">
            <v>7</v>
          </cell>
        </row>
        <row r="17">
          <cell r="X17">
            <v>8</v>
          </cell>
        </row>
        <row r="18">
          <cell r="X18">
            <v>9</v>
          </cell>
        </row>
        <row r="19">
          <cell r="H19">
            <v>0.1</v>
          </cell>
          <cell r="J19">
            <v>0.1</v>
          </cell>
          <cell r="L19">
            <v>0.106</v>
          </cell>
          <cell r="N19">
            <v>0.106</v>
          </cell>
          <cell r="P19">
            <v>0.106</v>
          </cell>
          <cell r="R19">
            <v>0.106</v>
          </cell>
          <cell r="T19">
            <v>0.1035</v>
          </cell>
          <cell r="X19">
            <v>10</v>
          </cell>
        </row>
        <row r="20">
          <cell r="X20">
            <v>11</v>
          </cell>
        </row>
        <row r="21">
          <cell r="H21">
            <v>2.709</v>
          </cell>
          <cell r="J21">
            <v>2.709</v>
          </cell>
          <cell r="L21">
            <v>2.681</v>
          </cell>
          <cell r="N21">
            <v>2.709</v>
          </cell>
          <cell r="P21">
            <v>2.709</v>
          </cell>
          <cell r="R21">
            <v>2.709</v>
          </cell>
          <cell r="T21">
            <v>2.681</v>
          </cell>
          <cell r="X21">
            <v>12</v>
          </cell>
        </row>
        <row r="22">
          <cell r="H22">
            <v>0.005586301876254067</v>
          </cell>
          <cell r="J22">
            <v>0.005586301876254067</v>
          </cell>
          <cell r="L22">
            <v>0.005586301876254067</v>
          </cell>
          <cell r="N22">
            <v>0.005586301876254067</v>
          </cell>
          <cell r="P22">
            <v>0.005586301876254067</v>
          </cell>
          <cell r="R22">
            <v>0.005586301876254067</v>
          </cell>
          <cell r="T22">
            <v>0.005586301876254067</v>
          </cell>
          <cell r="X22">
            <v>13</v>
          </cell>
        </row>
        <row r="23">
          <cell r="X23">
            <v>14</v>
          </cell>
        </row>
        <row r="24">
          <cell r="X24">
            <v>15</v>
          </cell>
        </row>
        <row r="25">
          <cell r="B25" t="str">
            <v>Adjustments</v>
          </cell>
          <cell r="C25" t="str">
            <v>Go To Adjustment</v>
          </cell>
          <cell r="X25">
            <v>16</v>
          </cell>
        </row>
        <row r="26">
          <cell r="X26">
            <v>17</v>
          </cell>
        </row>
        <row r="27">
          <cell r="A27">
            <v>1</v>
          </cell>
          <cell r="B27" t="str">
            <v>AVG RB DEC 2010</v>
          </cell>
          <cell r="C27" t="str">
            <v>RATE BASE</v>
          </cell>
          <cell r="E27" t="str">
            <v>Y</v>
          </cell>
          <cell r="F27" t="str">
            <v>AVG RB DEC 2010</v>
          </cell>
          <cell r="H27" t="str">
            <v>AVG RB JUN 09</v>
          </cell>
          <cell r="I27" t="str">
            <v>Y</v>
          </cell>
          <cell r="J27" t="str">
            <v>AVG RB JUN 09</v>
          </cell>
          <cell r="K27" t="str">
            <v>Y</v>
          </cell>
          <cell r="L27" t="str">
            <v>AVG RB DEC 2009</v>
          </cell>
          <cell r="M27" t="str">
            <v>Y</v>
          </cell>
          <cell r="N27" t="str">
            <v>YE RB DEC 2010</v>
          </cell>
          <cell r="O27" t="str">
            <v>Y</v>
          </cell>
          <cell r="P27" t="str">
            <v>AVG RB DEC 2010</v>
          </cell>
          <cell r="Q27" t="str">
            <v>Y</v>
          </cell>
          <cell r="R27" t="str">
            <v>YE RB DEC 2010</v>
          </cell>
          <cell r="S27" t="str">
            <v>Y</v>
          </cell>
          <cell r="T27" t="str">
            <v>AVG RB DEC 2010</v>
          </cell>
          <cell r="U27" t="str">
            <v>Y</v>
          </cell>
          <cell r="X27">
            <v>18</v>
          </cell>
        </row>
        <row r="28">
          <cell r="A28">
            <v>2</v>
          </cell>
          <cell r="B28" t="str">
            <v>QGC Expense Dec 2010</v>
          </cell>
          <cell r="C28" t="str">
            <v>EXPENSE ADJUSTMENT</v>
          </cell>
          <cell r="E28" t="str">
            <v>Y</v>
          </cell>
          <cell r="F28" t="str">
            <v>QGC Expense Dec 2010</v>
          </cell>
          <cell r="H28" t="str">
            <v>QGC Expense Jun 09</v>
          </cell>
          <cell r="I28" t="str">
            <v>Y</v>
          </cell>
          <cell r="J28" t="str">
            <v>QGC Expense Jun 09</v>
          </cell>
          <cell r="K28" t="str">
            <v>Y</v>
          </cell>
          <cell r="L28" t="str">
            <v>QGC Expense Dec 09</v>
          </cell>
          <cell r="M28" t="str">
            <v>Y</v>
          </cell>
          <cell r="N28" t="str">
            <v>QGC Expense Dec 2010</v>
          </cell>
          <cell r="O28" t="str">
            <v>Y</v>
          </cell>
          <cell r="P28" t="str">
            <v>QGC Expense Dec 2010</v>
          </cell>
          <cell r="Q28" t="str">
            <v>Y</v>
          </cell>
          <cell r="R28" t="str">
            <v>QGC Expense Dec 2010</v>
          </cell>
          <cell r="S28" t="str">
            <v>Y</v>
          </cell>
          <cell r="T28" t="str">
            <v>QGC Expense Dec 2010</v>
          </cell>
          <cell r="U28" t="str">
            <v>Y</v>
          </cell>
          <cell r="X28">
            <v>19</v>
          </cell>
        </row>
        <row r="29">
          <cell r="A29">
            <v>3</v>
          </cell>
          <cell r="B29" t="str">
            <v>REV 2010 AVG NO CET</v>
          </cell>
          <cell r="C29" t="str">
            <v>REVENUE  ADJUSTMENT</v>
          </cell>
          <cell r="E29" t="str">
            <v>Y</v>
          </cell>
          <cell r="F29" t="str">
            <v>REV 2010 AVG NO CET</v>
          </cell>
          <cell r="H29" t="str">
            <v>Rev booked Jun 09</v>
          </cell>
          <cell r="I29" t="str">
            <v>Y</v>
          </cell>
          <cell r="J29" t="str">
            <v>BOOKED REV LESS DSM Jun 09</v>
          </cell>
          <cell r="K29" t="str">
            <v>Y</v>
          </cell>
          <cell r="L29" t="str">
            <v>REV 2009 AVG CET</v>
          </cell>
          <cell r="M29" t="str">
            <v>Y</v>
          </cell>
          <cell r="N29" t="str">
            <v>REV 2010 ANNL CET</v>
          </cell>
          <cell r="O29" t="str">
            <v>Y</v>
          </cell>
          <cell r="P29" t="str">
            <v>REV 2010 AVG CET</v>
          </cell>
          <cell r="Q29" t="str">
            <v>Y</v>
          </cell>
          <cell r="R29" t="str">
            <v>REV 2010 ANNL NO CET</v>
          </cell>
          <cell r="S29" t="str">
            <v>Y</v>
          </cell>
          <cell r="T29" t="str">
            <v>REV 2010 AVG NO CET</v>
          </cell>
          <cell r="U29" t="str">
            <v>Y</v>
          </cell>
          <cell r="X29">
            <v>20</v>
          </cell>
        </row>
        <row r="30">
          <cell r="A30">
            <v>4</v>
          </cell>
          <cell r="B30" t="str">
            <v>Depr Exp AVG Dec 2010</v>
          </cell>
          <cell r="C30" t="str">
            <v>Utah Depr Adjustment</v>
          </cell>
          <cell r="E30" t="str">
            <v>Y</v>
          </cell>
          <cell r="F30" t="str">
            <v>Depr Exp AVG Dec 2010</v>
          </cell>
          <cell r="H30" t="str">
            <v>Depr Exp YE Jun 09</v>
          </cell>
          <cell r="I30" t="str">
            <v>N</v>
          </cell>
          <cell r="J30" t="str">
            <v>Depr Exp YE Jun 09</v>
          </cell>
          <cell r="K30" t="str">
            <v>N</v>
          </cell>
          <cell r="L30" t="str">
            <v>Depr Exp AVG Dec 09</v>
          </cell>
          <cell r="M30" t="str">
            <v>Y</v>
          </cell>
          <cell r="N30" t="str">
            <v>Depr Exp YE Dec 2010</v>
          </cell>
          <cell r="O30" t="str">
            <v>Y</v>
          </cell>
          <cell r="P30" t="str">
            <v>Depr Exp AVG Dec 2010</v>
          </cell>
          <cell r="Q30" t="str">
            <v>Y</v>
          </cell>
          <cell r="R30" t="str">
            <v>Depr Exp YE Dec 2010</v>
          </cell>
          <cell r="S30" t="str">
            <v>Y</v>
          </cell>
          <cell r="T30" t="str">
            <v>Depr Exp AVG Dec 2010</v>
          </cell>
          <cell r="U30" t="str">
            <v>Y</v>
          </cell>
          <cell r="X30">
            <v>21</v>
          </cell>
        </row>
        <row r="31">
          <cell r="A31">
            <v>5</v>
          </cell>
          <cell r="B31" t="str">
            <v>Software Adjustmen AVG  DEC 2010</v>
          </cell>
          <cell r="C31" t="str">
            <v>Software Adj</v>
          </cell>
          <cell r="E31" t="str">
            <v>Y</v>
          </cell>
          <cell r="F31" t="str">
            <v>Software Adjustmen AVG  DEC 2010</v>
          </cell>
          <cell r="H31" t="str">
            <v>Software Adjustment YE DEC 09</v>
          </cell>
          <cell r="I31" t="str">
            <v>N</v>
          </cell>
          <cell r="J31" t="str">
            <v>Software Adjustment YE DEC 09</v>
          </cell>
          <cell r="K31" t="str">
            <v>N</v>
          </cell>
          <cell r="L31" t="str">
            <v>Software Adjustmen AVG  DEC 09</v>
          </cell>
          <cell r="M31" t="str">
            <v>Y</v>
          </cell>
          <cell r="N31" t="str">
            <v>Software Adjustmen YE DEC 2010</v>
          </cell>
          <cell r="O31" t="str">
            <v>Y</v>
          </cell>
          <cell r="P31" t="str">
            <v>Software Adjustmen AVG  DEC 2010</v>
          </cell>
          <cell r="Q31" t="str">
            <v>Y</v>
          </cell>
          <cell r="R31" t="str">
            <v>Software Adjustmen YE DEC 2010</v>
          </cell>
          <cell r="S31" t="str">
            <v>Y</v>
          </cell>
          <cell r="T31" t="str">
            <v>Software Adjustmen AVG  DEC 2010</v>
          </cell>
          <cell r="U31" t="str">
            <v>Y</v>
          </cell>
          <cell r="X31">
            <v>22</v>
          </cell>
        </row>
        <row r="32">
          <cell r="A32">
            <v>6</v>
          </cell>
          <cell r="B32" t="str">
            <v>NGV Infrastructure AVG  DEC 2010</v>
          </cell>
          <cell r="C32" t="str">
            <v>NGV Infrastructure</v>
          </cell>
          <cell r="E32" t="str">
            <v>Y</v>
          </cell>
          <cell r="F32" t="str">
            <v>NGV Infrastructure AVG  DEC 2010</v>
          </cell>
          <cell r="H32" t="str">
            <v>NGV Infrastructure YE DEC 09</v>
          </cell>
          <cell r="I32" t="str">
            <v>N</v>
          </cell>
          <cell r="J32" t="str">
            <v>NGV Infrastructure YE DEC 09</v>
          </cell>
          <cell r="K32" t="str">
            <v>n</v>
          </cell>
          <cell r="L32" t="str">
            <v>NGV Infrastructure AVG  DEC 2010</v>
          </cell>
          <cell r="M32" t="str">
            <v>N</v>
          </cell>
          <cell r="N32" t="str">
            <v>NGV Infrastructuren YE DEC 2010</v>
          </cell>
          <cell r="O32" t="str">
            <v>y</v>
          </cell>
          <cell r="P32" t="str">
            <v>NGV Infrastructure AVG  DEC 2010</v>
          </cell>
          <cell r="Q32" t="str">
            <v>Y</v>
          </cell>
          <cell r="R32" t="str">
            <v>NGV Infrastructuren YE DEC 2010</v>
          </cell>
          <cell r="S32" t="str">
            <v>y</v>
          </cell>
          <cell r="T32" t="str">
            <v>NGV Infrastructure AVG  DEC 2010</v>
          </cell>
          <cell r="U32" t="str">
            <v>Y</v>
          </cell>
          <cell r="X32">
            <v>23</v>
          </cell>
        </row>
        <row r="33">
          <cell r="A33">
            <v>7</v>
          </cell>
          <cell r="B33" t="str">
            <v>Underground Storage</v>
          </cell>
          <cell r="C33" t="str">
            <v>Underground Storage</v>
          </cell>
          <cell r="E33" t="str">
            <v>Y</v>
          </cell>
          <cell r="F33" t="str">
            <v>Underground Storage</v>
          </cell>
          <cell r="H33" t="str">
            <v>Underground Storage</v>
          </cell>
          <cell r="I33" t="str">
            <v>Y</v>
          </cell>
          <cell r="J33" t="str">
            <v>Underground Storage</v>
          </cell>
          <cell r="K33" t="str">
            <v>Y</v>
          </cell>
          <cell r="L33" t="str">
            <v>Underground Storage</v>
          </cell>
          <cell r="M33" t="str">
            <v>Y</v>
          </cell>
          <cell r="N33" t="str">
            <v>Underground Storage</v>
          </cell>
          <cell r="O33" t="str">
            <v>Y</v>
          </cell>
          <cell r="P33" t="str">
            <v>Underground Storage</v>
          </cell>
          <cell r="Q33" t="str">
            <v>Y</v>
          </cell>
          <cell r="R33" t="str">
            <v>Underground Storage</v>
          </cell>
          <cell r="S33" t="str">
            <v>Y</v>
          </cell>
          <cell r="T33" t="str">
            <v>Underground Storage</v>
          </cell>
          <cell r="U33" t="str">
            <v>Y</v>
          </cell>
          <cell r="X33">
            <v>24</v>
          </cell>
        </row>
        <row r="34">
          <cell r="A34">
            <v>8</v>
          </cell>
          <cell r="B34" t="str">
            <v>Wexpro</v>
          </cell>
          <cell r="C34" t="str">
            <v>3-Wexpro'!A1</v>
          </cell>
          <cell r="E34" t="str">
            <v>Y</v>
          </cell>
          <cell r="F34" t="str">
            <v>Wexpro</v>
          </cell>
          <cell r="H34" t="str">
            <v>Wexpro</v>
          </cell>
          <cell r="I34" t="str">
            <v>Y</v>
          </cell>
          <cell r="J34" t="str">
            <v>Wexpro</v>
          </cell>
          <cell r="K34" t="str">
            <v>Y</v>
          </cell>
          <cell r="L34" t="str">
            <v>Wexpro</v>
          </cell>
          <cell r="M34" t="str">
            <v>Y</v>
          </cell>
          <cell r="N34" t="str">
            <v>Wexpro</v>
          </cell>
          <cell r="O34" t="str">
            <v>Y</v>
          </cell>
          <cell r="P34" t="str">
            <v>Wexpro</v>
          </cell>
          <cell r="Q34" t="str">
            <v>Y</v>
          </cell>
          <cell r="R34" t="str">
            <v>Wexpro</v>
          </cell>
          <cell r="S34" t="str">
            <v>Y</v>
          </cell>
          <cell r="T34" t="str">
            <v>Wexpro</v>
          </cell>
          <cell r="U34" t="str">
            <v>Y</v>
          </cell>
          <cell r="X34">
            <v>25</v>
          </cell>
        </row>
        <row r="35">
          <cell r="A35">
            <v>9</v>
          </cell>
          <cell r="B35" t="str">
            <v>Oak City Revenue QGC Dec 2010</v>
          </cell>
          <cell r="C35" t="str">
            <v>OakCity'!A1</v>
          </cell>
          <cell r="E35" t="str">
            <v>Y</v>
          </cell>
          <cell r="F35" t="str">
            <v>Oak City Revenue QGC Dec 2010</v>
          </cell>
          <cell r="H35" t="str">
            <v>Oak City Revenue QGC Jun 09</v>
          </cell>
          <cell r="I35" t="str">
            <v>Y</v>
          </cell>
          <cell r="J35" t="str">
            <v>Oak City Revenue QGC Jun 09</v>
          </cell>
          <cell r="K35" t="str">
            <v>Y</v>
          </cell>
          <cell r="L35" t="str">
            <v>Oak City RevenueQGC Dec 09</v>
          </cell>
          <cell r="M35" t="str">
            <v>Y</v>
          </cell>
          <cell r="N35" t="str">
            <v>Oak City Revenue QGC Dec 2010</v>
          </cell>
          <cell r="O35" t="str">
            <v>Y</v>
          </cell>
          <cell r="P35" t="str">
            <v>Oak City Revenue QGC Dec 2010</v>
          </cell>
          <cell r="Q35" t="str">
            <v>Y</v>
          </cell>
          <cell r="R35" t="str">
            <v>Oak City Revenue QGC Dec 2010</v>
          </cell>
          <cell r="S35" t="str">
            <v>Y</v>
          </cell>
          <cell r="T35" t="str">
            <v>Oak City Revenue QGC Dec 2010</v>
          </cell>
          <cell r="U35" t="str">
            <v>Y</v>
          </cell>
          <cell r="X35">
            <v>26</v>
          </cell>
        </row>
        <row r="36">
          <cell r="A36">
            <v>10</v>
          </cell>
          <cell r="B36" t="str">
            <v>QGC Minimum Bills Dec 2010</v>
          </cell>
          <cell r="C36" t="str">
            <v>Minimum Bills Rev Adjustment</v>
          </cell>
          <cell r="E36" t="str">
            <v>N</v>
          </cell>
          <cell r="F36" t="str">
            <v>QGC Minimum Bills Dec 2010</v>
          </cell>
          <cell r="H36" t="str">
            <v>QGC Minimum Bills June 09</v>
          </cell>
          <cell r="I36" t="str">
            <v>N</v>
          </cell>
          <cell r="J36" t="str">
            <v>QGC Minimum Bills June 09</v>
          </cell>
          <cell r="K36" t="str">
            <v>N</v>
          </cell>
          <cell r="L36" t="str">
            <v>QGC Minimum Bills Dec 09</v>
          </cell>
          <cell r="M36" t="str">
            <v>Y</v>
          </cell>
          <cell r="N36" t="str">
            <v>QGC Minimum Bills Dec 2010</v>
          </cell>
          <cell r="O36" t="str">
            <v>N</v>
          </cell>
          <cell r="P36" t="str">
            <v>QGC Minimum Bills Dec 2010</v>
          </cell>
          <cell r="Q36" t="str">
            <v>N</v>
          </cell>
          <cell r="R36" t="str">
            <v>QGC Minimum Bills Dec 2010</v>
          </cell>
          <cell r="S36" t="str">
            <v>N</v>
          </cell>
          <cell r="T36" t="str">
            <v>QGC Minimum Bills Dec 2010</v>
          </cell>
          <cell r="U36" t="str">
            <v>N</v>
          </cell>
          <cell r="X36">
            <v>27</v>
          </cell>
        </row>
        <row r="37">
          <cell r="A37">
            <v>11</v>
          </cell>
          <cell r="B37" t="str">
            <v>2010 UTAH Bad Debt</v>
          </cell>
          <cell r="C37" t="str">
            <v>Utah Bad Debt</v>
          </cell>
          <cell r="E37" t="str">
            <v>Y</v>
          </cell>
          <cell r="F37" t="str">
            <v>2010 UTAH Bad Debt</v>
          </cell>
          <cell r="H37" t="str">
            <v>June 2009 UTAH Bad Debt</v>
          </cell>
          <cell r="I37" t="str">
            <v>N</v>
          </cell>
          <cell r="J37" t="str">
            <v>June 2009 UTAH Bad Debt</v>
          </cell>
          <cell r="K37" t="str">
            <v>Y</v>
          </cell>
          <cell r="L37" t="str">
            <v>2010 UTAH Bad Debt</v>
          </cell>
          <cell r="M37" t="str">
            <v>Y</v>
          </cell>
          <cell r="N37" t="str">
            <v>2010 UTAH Bad Debt</v>
          </cell>
          <cell r="O37" t="str">
            <v>Y</v>
          </cell>
          <cell r="P37" t="str">
            <v>2010 UTAH Bad Debt</v>
          </cell>
          <cell r="Q37" t="str">
            <v>Y</v>
          </cell>
          <cell r="R37" t="str">
            <v>2010 UTAH Bad Debt</v>
          </cell>
          <cell r="S37" t="str">
            <v>Y</v>
          </cell>
          <cell r="T37" t="str">
            <v>2010 UTAH Bad Debt</v>
          </cell>
          <cell r="U37" t="str">
            <v>Y</v>
          </cell>
          <cell r="X37">
            <v>28</v>
          </cell>
        </row>
        <row r="38">
          <cell r="A38">
            <v>12</v>
          </cell>
          <cell r="B38" t="str">
            <v>QGC Insentives Dec 2010</v>
          </cell>
          <cell r="C38" t="str">
            <v>Incentives</v>
          </cell>
          <cell r="E38" t="str">
            <v>Y</v>
          </cell>
          <cell r="F38" t="str">
            <v>QGC Insentives Dec 2010</v>
          </cell>
          <cell r="H38" t="str">
            <v>QGC Insentives Jun 09</v>
          </cell>
          <cell r="I38" t="str">
            <v>N</v>
          </cell>
          <cell r="J38" t="str">
            <v>QGC Insentives Jun 09</v>
          </cell>
          <cell r="K38" t="str">
            <v>Y</v>
          </cell>
          <cell r="L38" t="str">
            <v>QGC Insentives Dec 09</v>
          </cell>
          <cell r="M38" t="str">
            <v>Y</v>
          </cell>
          <cell r="N38" t="str">
            <v>QGC Insentives Dec 2010</v>
          </cell>
          <cell r="O38" t="str">
            <v>Y</v>
          </cell>
          <cell r="P38" t="str">
            <v>QGC Insentives Dec 2010</v>
          </cell>
          <cell r="Q38" t="str">
            <v>Y</v>
          </cell>
          <cell r="R38" t="str">
            <v>QGC Insentives Dec 2010</v>
          </cell>
          <cell r="S38" t="str">
            <v>Y</v>
          </cell>
          <cell r="T38" t="str">
            <v>QGC Insentives Dec 2010</v>
          </cell>
          <cell r="U38" t="str">
            <v>Y</v>
          </cell>
          <cell r="X38">
            <v>29</v>
          </cell>
        </row>
        <row r="39">
          <cell r="A39">
            <v>13</v>
          </cell>
          <cell r="B39" t="str">
            <v>QGC Stock Insentives Dec 2010</v>
          </cell>
          <cell r="C39" t="str">
            <v>Stock Incentives</v>
          </cell>
          <cell r="E39" t="str">
            <v>Y</v>
          </cell>
          <cell r="F39" t="str">
            <v>QGC Stock Insentives Dec 2010</v>
          </cell>
          <cell r="H39" t="str">
            <v>QGC Stock Insentives Jun 09</v>
          </cell>
          <cell r="I39" t="str">
            <v>N</v>
          </cell>
          <cell r="J39" t="str">
            <v>QGC Stock Insentives Jun 09</v>
          </cell>
          <cell r="K39" t="str">
            <v>Y</v>
          </cell>
          <cell r="L39" t="str">
            <v>QGC Stock Insentives Dec 09</v>
          </cell>
          <cell r="M39" t="str">
            <v>Y</v>
          </cell>
          <cell r="N39" t="str">
            <v>QGC Stock Insentives Dec 2010</v>
          </cell>
          <cell r="O39" t="str">
            <v>Y</v>
          </cell>
          <cell r="P39" t="str">
            <v>QGC Stock Insentives Dec 2010</v>
          </cell>
          <cell r="Q39" t="str">
            <v>Y</v>
          </cell>
          <cell r="R39" t="str">
            <v>QGC Stock Insentives Dec 2010</v>
          </cell>
          <cell r="S39" t="str">
            <v>Y</v>
          </cell>
          <cell r="T39" t="str">
            <v>QGC Stock Insentives Dec 2010</v>
          </cell>
          <cell r="U39" t="str">
            <v>Y</v>
          </cell>
          <cell r="X39">
            <v>30</v>
          </cell>
        </row>
        <row r="40">
          <cell r="A40">
            <v>14</v>
          </cell>
          <cell r="B40" t="str">
            <v>QGC Sporting Events Dec 2010</v>
          </cell>
          <cell r="C40" t="str">
            <v>Sporting Events</v>
          </cell>
          <cell r="E40" t="str">
            <v>Y</v>
          </cell>
          <cell r="F40" t="str">
            <v>QGC Sporting Events Dec 2010</v>
          </cell>
          <cell r="H40" t="str">
            <v>QGC Sporting Events Jun 09</v>
          </cell>
          <cell r="I40" t="str">
            <v>N</v>
          </cell>
          <cell r="J40" t="str">
            <v>QGC Sporting Events Jun 09</v>
          </cell>
          <cell r="K40" t="str">
            <v>Y</v>
          </cell>
          <cell r="L40" t="str">
            <v>QGC Sporting Events Dec 09</v>
          </cell>
          <cell r="M40" t="str">
            <v>Y</v>
          </cell>
          <cell r="N40" t="str">
            <v>QGC Sporting Events Dec 2010</v>
          </cell>
          <cell r="O40" t="str">
            <v>Y</v>
          </cell>
          <cell r="P40" t="str">
            <v>QGC Sporting Events Dec 2010</v>
          </cell>
          <cell r="Q40" t="str">
            <v>Y</v>
          </cell>
          <cell r="R40" t="str">
            <v>QGC Sporting Events Dec 2010</v>
          </cell>
          <cell r="S40" t="str">
            <v>Y</v>
          </cell>
          <cell r="T40" t="str">
            <v>QGC Sporting Events Dec 2010</v>
          </cell>
          <cell r="U40" t="str">
            <v>Y</v>
          </cell>
          <cell r="X40">
            <v>31</v>
          </cell>
        </row>
        <row r="41">
          <cell r="A41">
            <v>15</v>
          </cell>
          <cell r="B41" t="str">
            <v>QGC Advertising Dec 2010</v>
          </cell>
          <cell r="C41" t="str">
            <v>Advertising</v>
          </cell>
          <cell r="E41" t="str">
            <v>Y</v>
          </cell>
          <cell r="F41" t="str">
            <v>QGC Advertising Dec 2010</v>
          </cell>
          <cell r="H41" t="str">
            <v>QGC Advertising Jun 09</v>
          </cell>
          <cell r="I41" t="str">
            <v>N</v>
          </cell>
          <cell r="J41" t="str">
            <v>QGC Advertising Jun 09</v>
          </cell>
          <cell r="K41" t="str">
            <v>Y</v>
          </cell>
          <cell r="L41" t="str">
            <v>QGC Advertising Dec 09</v>
          </cell>
          <cell r="M41" t="str">
            <v>Y</v>
          </cell>
          <cell r="N41" t="str">
            <v>QGC Advertising Dec 2010</v>
          </cell>
          <cell r="O41" t="str">
            <v>Y</v>
          </cell>
          <cell r="P41" t="str">
            <v>QGC Advertising Dec 2010</v>
          </cell>
          <cell r="Q41" t="str">
            <v>Y</v>
          </cell>
          <cell r="R41" t="str">
            <v>QGC Advertising Dec 2010</v>
          </cell>
          <cell r="S41" t="str">
            <v>Y</v>
          </cell>
          <cell r="T41" t="str">
            <v>QGC Advertising Dec 2010</v>
          </cell>
          <cell r="U41" t="str">
            <v>Y</v>
          </cell>
          <cell r="X41">
            <v>32</v>
          </cell>
        </row>
        <row r="42">
          <cell r="A42">
            <v>16</v>
          </cell>
          <cell r="B42" t="str">
            <v>QGC Don &amp; Membership Dec 2010</v>
          </cell>
          <cell r="C42" t="str">
            <v>Donations</v>
          </cell>
          <cell r="E42" t="str">
            <v>Y</v>
          </cell>
          <cell r="F42" t="str">
            <v>QGC Don &amp; Membership Dec 2010</v>
          </cell>
          <cell r="H42" t="str">
            <v>QGC Don &amp; Membership Jun 09</v>
          </cell>
          <cell r="I42" t="str">
            <v>N</v>
          </cell>
          <cell r="J42" t="str">
            <v>QGC Don &amp; Membership Jun 09</v>
          </cell>
          <cell r="K42" t="str">
            <v>Y</v>
          </cell>
          <cell r="L42" t="str">
            <v>QGC Don &amp; Membership Dec 09</v>
          </cell>
          <cell r="M42" t="str">
            <v>Y</v>
          </cell>
          <cell r="N42" t="str">
            <v>QGC Don &amp; Membership Dec 2010</v>
          </cell>
          <cell r="O42" t="str">
            <v>Y</v>
          </cell>
          <cell r="P42" t="str">
            <v>QGC Don &amp; Membership Dec 2010</v>
          </cell>
          <cell r="Q42" t="str">
            <v>Y</v>
          </cell>
          <cell r="R42" t="str">
            <v>QGC Don &amp; Membership Dec 2010</v>
          </cell>
          <cell r="S42" t="str">
            <v>Y</v>
          </cell>
          <cell r="T42" t="str">
            <v>QGC Don &amp; Membership Dec 2010</v>
          </cell>
          <cell r="U42" t="str">
            <v>Y</v>
          </cell>
          <cell r="X42">
            <v>33</v>
          </cell>
        </row>
        <row r="43">
          <cell r="A43">
            <v>17</v>
          </cell>
          <cell r="B43" t="str">
            <v>QGC Reserve accrual Dec 2010</v>
          </cell>
          <cell r="C43" t="str">
            <v>RESERVE ACCRUAL</v>
          </cell>
          <cell r="E43" t="str">
            <v>Y</v>
          </cell>
          <cell r="F43" t="str">
            <v>QGC Reserve accrual Dec 2010</v>
          </cell>
          <cell r="H43" t="str">
            <v>QGC Reserve accrual Jun 09</v>
          </cell>
          <cell r="I43" t="str">
            <v>N</v>
          </cell>
          <cell r="J43" t="str">
            <v>QGC Reserve accrual Jun 09</v>
          </cell>
          <cell r="K43" t="str">
            <v>Y</v>
          </cell>
          <cell r="L43" t="str">
            <v>QGC Reserve accrual Dec 09</v>
          </cell>
          <cell r="M43" t="str">
            <v>Y</v>
          </cell>
          <cell r="N43" t="str">
            <v>QGC Reserve accrual Dec 2010</v>
          </cell>
          <cell r="O43" t="str">
            <v>Y</v>
          </cell>
          <cell r="P43" t="str">
            <v>QGC Reserve accrual Dec 2010</v>
          </cell>
          <cell r="Q43" t="str">
            <v>Y</v>
          </cell>
          <cell r="R43" t="str">
            <v>QGC Reserve accrual Dec 2010</v>
          </cell>
          <cell r="S43" t="str">
            <v>Y</v>
          </cell>
          <cell r="T43" t="str">
            <v>QGC Reserve accrual Dec 2010</v>
          </cell>
          <cell r="U43" t="str">
            <v>Y</v>
          </cell>
          <cell r="X43">
            <v>34</v>
          </cell>
        </row>
        <row r="44">
          <cell r="A44">
            <v>18</v>
          </cell>
          <cell r="B44" t="str">
            <v>QGC Pipeline Integrity Dec 2010</v>
          </cell>
          <cell r="C44" t="str">
            <v>PIPELINE INTEGRITY</v>
          </cell>
          <cell r="E44" t="str">
            <v>Y</v>
          </cell>
          <cell r="F44" t="str">
            <v>QGC Pipeline Integrity Dec 2010</v>
          </cell>
          <cell r="H44" t="str">
            <v>QGC Pipeline Integrity Dec 2010</v>
          </cell>
          <cell r="I44" t="str">
            <v>N</v>
          </cell>
          <cell r="J44" t="str">
            <v>QGC Pipeline Integrity Jun 09</v>
          </cell>
          <cell r="K44" t="str">
            <v>N</v>
          </cell>
          <cell r="L44" t="str">
            <v>QGC Pipeline Integrity Dec 2010</v>
          </cell>
          <cell r="M44" t="str">
            <v>Y</v>
          </cell>
          <cell r="N44" t="str">
            <v>QGC Pipeline Integrity Dec 2010</v>
          </cell>
          <cell r="O44" t="str">
            <v>Y</v>
          </cell>
          <cell r="P44" t="str">
            <v>QGC Pipeline Integrity Dec 2010</v>
          </cell>
          <cell r="Q44" t="str">
            <v>Y</v>
          </cell>
          <cell r="R44" t="str">
            <v>QGC Pipeline Integrity Dec 2010</v>
          </cell>
          <cell r="S44" t="str">
            <v>Y</v>
          </cell>
          <cell r="T44" t="str">
            <v>QGC Pipeline Integrity Dec 2010</v>
          </cell>
          <cell r="U44" t="str">
            <v>Y</v>
          </cell>
          <cell r="X44">
            <v>35</v>
          </cell>
        </row>
        <row r="45">
          <cell r="A45">
            <v>19</v>
          </cell>
          <cell r="B45" t="str">
            <v>QGC Aircraft Dec 2010</v>
          </cell>
          <cell r="C45" t="str">
            <v>AIRCRAFT ADJUSTMENT</v>
          </cell>
          <cell r="E45" t="str">
            <v>Y</v>
          </cell>
          <cell r="F45" t="str">
            <v>QGC Aircraft Dec 2010</v>
          </cell>
          <cell r="H45" t="str">
            <v>QGC Aircraft Jun 09</v>
          </cell>
          <cell r="I45" t="str">
            <v>N</v>
          </cell>
          <cell r="J45" t="str">
            <v>QGC Aircraft Jun 09</v>
          </cell>
          <cell r="K45" t="str">
            <v>Y</v>
          </cell>
          <cell r="L45" t="str">
            <v>QGC Aircraft Dec 09</v>
          </cell>
          <cell r="M45" t="str">
            <v>Y</v>
          </cell>
          <cell r="N45" t="str">
            <v>QGC Aircraft Dec 2010</v>
          </cell>
          <cell r="O45" t="str">
            <v>Y</v>
          </cell>
          <cell r="P45" t="str">
            <v>QGC Aircraft Dec 2010</v>
          </cell>
          <cell r="Q45" t="str">
            <v>Y</v>
          </cell>
          <cell r="R45" t="str">
            <v>QGC Aircraft Dec 2010</v>
          </cell>
          <cell r="S45" t="str">
            <v>Y</v>
          </cell>
          <cell r="T45" t="str">
            <v>QGC Aircraft Dec 2010</v>
          </cell>
          <cell r="U45" t="str">
            <v>Y</v>
          </cell>
          <cell r="X45">
            <v>36</v>
          </cell>
        </row>
        <row r="46">
          <cell r="A46">
            <v>20</v>
          </cell>
          <cell r="B46" t="str">
            <v>QGC ACC ADJ Dec 2010</v>
          </cell>
          <cell r="C46" t="str">
            <v>ACCOUNTING ADJUSTMENT</v>
          </cell>
          <cell r="E46" t="str">
            <v>Y</v>
          </cell>
          <cell r="F46" t="str">
            <v>QGC ACC ADJ Dec 2010</v>
          </cell>
          <cell r="H46" t="str">
            <v>QGC ACC AD JUN 09</v>
          </cell>
          <cell r="I46" t="str">
            <v>N</v>
          </cell>
          <cell r="J46" t="str">
            <v>QGC ACC AD JUN 09</v>
          </cell>
          <cell r="K46" t="str">
            <v>Y</v>
          </cell>
          <cell r="L46" t="str">
            <v>QGC ACC ADJ Dec 09</v>
          </cell>
          <cell r="M46" t="str">
            <v>Y</v>
          </cell>
          <cell r="N46" t="str">
            <v>QGC ACC ADJ Dec 2010</v>
          </cell>
          <cell r="O46" t="str">
            <v>Y</v>
          </cell>
          <cell r="P46" t="str">
            <v>QGC ACC ADJ Dec 2010</v>
          </cell>
          <cell r="Q46" t="str">
            <v>Y</v>
          </cell>
          <cell r="R46" t="str">
            <v>QGC ACC ADJ Dec 2010</v>
          </cell>
          <cell r="S46" t="str">
            <v>Y</v>
          </cell>
          <cell r="T46" t="str">
            <v>QGC ACC ADJ Dec 2010</v>
          </cell>
          <cell r="U46" t="str">
            <v>Y</v>
          </cell>
          <cell r="X46">
            <v>37</v>
          </cell>
        </row>
        <row r="47">
          <cell r="A47">
            <v>21</v>
          </cell>
          <cell r="B47" t="str">
            <v>QGC DSM ACC ADJ Dec 2010</v>
          </cell>
          <cell r="C47" t="str">
            <v>DSM ACCOUNTING ADJUSTMENT</v>
          </cell>
          <cell r="E47" t="str">
            <v>Y</v>
          </cell>
          <cell r="F47" t="str">
            <v>QGC DSM ACC ADJ Dec 2010</v>
          </cell>
          <cell r="H47" t="str">
            <v>QGC DSM ACC ADJ Jun 09</v>
          </cell>
          <cell r="I47" t="str">
            <v>N</v>
          </cell>
          <cell r="J47" t="str">
            <v>QGC DSM ACC ADJ Jun 09</v>
          </cell>
          <cell r="K47" t="str">
            <v>Y</v>
          </cell>
          <cell r="L47" t="str">
            <v>QGC DSM ACC ADJ Dec 09</v>
          </cell>
          <cell r="M47" t="str">
            <v>Y</v>
          </cell>
          <cell r="N47" t="str">
            <v>QGC DSM ACC ADJ Dec 2010</v>
          </cell>
          <cell r="O47" t="str">
            <v>Y</v>
          </cell>
          <cell r="P47" t="str">
            <v>QGC DSM ACC ADJ Dec 2010</v>
          </cell>
          <cell r="Q47" t="str">
            <v>Y</v>
          </cell>
          <cell r="R47" t="str">
            <v>QGC DSM ACC ADJ Dec 2010</v>
          </cell>
          <cell r="S47" t="str">
            <v>Y</v>
          </cell>
          <cell r="T47" t="str">
            <v>QGC DSM ACC ADJ Dec 2010</v>
          </cell>
          <cell r="U47" t="str">
            <v>Y</v>
          </cell>
          <cell r="X47">
            <v>38</v>
          </cell>
        </row>
        <row r="48">
          <cell r="A48">
            <v>22</v>
          </cell>
          <cell r="B48" t="str">
            <v>QGC State Tax Dec 2010</v>
          </cell>
          <cell r="C48" t="str">
            <v>State Tax Adj</v>
          </cell>
          <cell r="E48" t="str">
            <v>Y</v>
          </cell>
          <cell r="F48" t="str">
            <v>QGC State Tax Dec 2010</v>
          </cell>
          <cell r="H48" t="str">
            <v>QGC State Tax Jun 09</v>
          </cell>
          <cell r="I48" t="str">
            <v>N</v>
          </cell>
          <cell r="J48" t="str">
            <v>QGC State Tax Jun 09</v>
          </cell>
          <cell r="K48" t="str">
            <v>Y</v>
          </cell>
          <cell r="L48" t="str">
            <v>QGC State Tax Dec 09</v>
          </cell>
          <cell r="M48" t="str">
            <v>Y</v>
          </cell>
          <cell r="N48" t="str">
            <v>QGC State Tax Dec 2010</v>
          </cell>
          <cell r="O48" t="str">
            <v>Y</v>
          </cell>
          <cell r="P48" t="str">
            <v>QGC State Tax Dec 2010</v>
          </cell>
          <cell r="Q48" t="str">
            <v>Y</v>
          </cell>
          <cell r="R48" t="str">
            <v>QGC State Tax Dec 2010</v>
          </cell>
          <cell r="S48" t="str">
            <v>Y</v>
          </cell>
          <cell r="T48" t="str">
            <v>QGC State Tax Dec 2010</v>
          </cell>
          <cell r="U48" t="str">
            <v>Y</v>
          </cell>
          <cell r="X48">
            <v>39</v>
          </cell>
        </row>
        <row r="49">
          <cell r="A49">
            <v>23</v>
          </cell>
          <cell r="B49" t="str">
            <v>2010 Feeder Lines Adj</v>
          </cell>
          <cell r="C49" t="str">
            <v>2010 Feeder Lines Adj</v>
          </cell>
          <cell r="E49" t="str">
            <v>N</v>
          </cell>
          <cell r="F49" t="str">
            <v>2010 Feeder Lines Adj</v>
          </cell>
          <cell r="H49" t="str">
            <v>2010 Feeder Lines Adj</v>
          </cell>
          <cell r="I49" t="str">
            <v>N</v>
          </cell>
          <cell r="J49" t="str">
            <v>2010 Feeder Lines Adj</v>
          </cell>
          <cell r="K49" t="str">
            <v>N</v>
          </cell>
          <cell r="L49" t="str">
            <v>2010 Feeder Lines Adj</v>
          </cell>
          <cell r="M49" t="str">
            <v>N</v>
          </cell>
          <cell r="N49" t="str">
            <v>2010 Feeder Lines Adj</v>
          </cell>
          <cell r="O49" t="str">
            <v>N</v>
          </cell>
          <cell r="P49" t="str">
            <v>2010 Feeder Lines Adj</v>
          </cell>
          <cell r="Q49" t="str">
            <v>N</v>
          </cell>
          <cell r="R49" t="str">
            <v>2010 Feeder Lines Adj</v>
          </cell>
          <cell r="S49" t="str">
            <v>N</v>
          </cell>
          <cell r="T49" t="str">
            <v>2010 Feeder Lines Adj</v>
          </cell>
          <cell r="U49" t="str">
            <v>N</v>
          </cell>
          <cell r="X49">
            <v>40</v>
          </cell>
        </row>
        <row r="50">
          <cell r="A50">
            <v>24</v>
          </cell>
          <cell r="B50" t="str">
            <v>QGC Labor Adj Dec 2010</v>
          </cell>
          <cell r="C50" t="str">
            <v>Labor Adjustment</v>
          </cell>
          <cell r="E50" t="str">
            <v>N</v>
          </cell>
          <cell r="F50" t="str">
            <v>QGC Labor Adj Dec 2010</v>
          </cell>
          <cell r="H50" t="str">
            <v>QGC Labor Adj Jun 09</v>
          </cell>
          <cell r="I50" t="str">
            <v>N</v>
          </cell>
          <cell r="J50" t="str">
            <v>QGC Labor Adj Jun 09</v>
          </cell>
          <cell r="K50" t="str">
            <v>Y</v>
          </cell>
          <cell r="L50" t="str">
            <v>QGC Labor Adj Dec 09</v>
          </cell>
          <cell r="M50" t="str">
            <v>Y</v>
          </cell>
          <cell r="N50" t="str">
            <v>QGC Labor Adj Dec 2010</v>
          </cell>
          <cell r="O50" t="str">
            <v>N</v>
          </cell>
          <cell r="P50" t="str">
            <v>QGC Labor Adj Dec 2010</v>
          </cell>
          <cell r="Q50" t="str">
            <v>N</v>
          </cell>
          <cell r="R50" t="str">
            <v>QGC Labor Adj Dec 2010</v>
          </cell>
          <cell r="S50" t="str">
            <v>N</v>
          </cell>
          <cell r="T50" t="str">
            <v>QGC Labor Adj Dec 2010</v>
          </cell>
          <cell r="U50" t="str">
            <v>N</v>
          </cell>
          <cell r="X50">
            <v>41</v>
          </cell>
        </row>
        <row r="51">
          <cell r="A51">
            <v>25</v>
          </cell>
          <cell r="B51" t="str">
            <v>Dist Gas  09</v>
          </cell>
          <cell r="C51" t="str">
            <v>District Gas &amp; Pretax</v>
          </cell>
          <cell r="F51" t="str">
            <v>Dist Gas  09</v>
          </cell>
          <cell r="H51" t="str">
            <v>Dist Gas  09</v>
          </cell>
          <cell r="J51" t="str">
            <v>Dist Gas  09</v>
          </cell>
          <cell r="L51" t="str">
            <v>Dist Gas  09</v>
          </cell>
          <cell r="N51" t="str">
            <v>Dist Gas  09</v>
          </cell>
          <cell r="P51" t="str">
            <v>Dist Gas  09</v>
          </cell>
          <cell r="R51" t="str">
            <v>Dist Gas  09</v>
          </cell>
          <cell r="T51" t="str">
            <v>Dist Gas  09</v>
          </cell>
          <cell r="X51">
            <v>42</v>
          </cell>
        </row>
        <row r="52">
          <cell r="A52">
            <v>26</v>
          </cell>
          <cell r="X52">
            <v>43</v>
          </cell>
        </row>
        <row r="53">
          <cell r="A53">
            <v>27</v>
          </cell>
          <cell r="B53" t="str">
            <v>AVG CAP STR DEC 2010</v>
          </cell>
          <cell r="C53" t="str">
            <v>Capital Structure</v>
          </cell>
          <cell r="F53" t="str">
            <v>AVG CAP STR DEC 2010</v>
          </cell>
          <cell r="H53" t="str">
            <v>AVG CAP STR Jun 2009</v>
          </cell>
          <cell r="J53" t="str">
            <v>AVG CAP STR Jun 2009</v>
          </cell>
          <cell r="L53" t="str">
            <v>AVG CAP STR DEC 2009</v>
          </cell>
          <cell r="N53" t="str">
            <v>YE CAP STR DEC 2010</v>
          </cell>
          <cell r="P53" t="str">
            <v>AVG CAP STR DEC 2010</v>
          </cell>
          <cell r="R53" t="str">
            <v>AVG CAP STR DEC 2010</v>
          </cell>
          <cell r="T53" t="str">
            <v>AVG CAP STR DEC 2010</v>
          </cell>
          <cell r="X53">
            <v>44</v>
          </cell>
        </row>
        <row r="54">
          <cell r="A54">
            <v>28</v>
          </cell>
          <cell r="X54">
            <v>45</v>
          </cell>
        </row>
        <row r="55">
          <cell r="A55">
            <v>29</v>
          </cell>
          <cell r="X55">
            <v>46</v>
          </cell>
        </row>
        <row r="56">
          <cell r="A56">
            <v>30</v>
          </cell>
          <cell r="B56" t="str">
            <v>Building Transfer Adjustment</v>
          </cell>
          <cell r="C56" t="str">
            <v>EXTERNAL PARTY ADJUSTMENTS</v>
          </cell>
          <cell r="E56" t="str">
            <v>y</v>
          </cell>
          <cell r="F56" t="str">
            <v>Building Transfer Adjustment</v>
          </cell>
          <cell r="H56" t="str">
            <v>EXT PARTY ADJUSTMENT1</v>
          </cell>
          <cell r="I56" t="str">
            <v>N</v>
          </cell>
          <cell r="J56" t="str">
            <v>EXT PARTY ADJUSTMENT1</v>
          </cell>
          <cell r="K56" t="str">
            <v>N</v>
          </cell>
          <cell r="L56" t="str">
            <v>EXT PARTY ADJUSTMENT1</v>
          </cell>
          <cell r="M56" t="str">
            <v>N</v>
          </cell>
          <cell r="N56" t="str">
            <v>EXT PARTY ADJUSTMENT1</v>
          </cell>
          <cell r="O56" t="str">
            <v>N</v>
          </cell>
          <cell r="P56" t="str">
            <v>EXT PARTY ADJUSTMENT1</v>
          </cell>
          <cell r="Q56" t="str">
            <v>N</v>
          </cell>
          <cell r="R56" t="str">
            <v>EXT PARTY ADJUSTMENT1</v>
          </cell>
          <cell r="S56" t="str">
            <v>N</v>
          </cell>
          <cell r="T56" t="str">
            <v>Building Transfer Adjustment</v>
          </cell>
          <cell r="U56" t="str">
            <v>y</v>
          </cell>
          <cell r="X56">
            <v>47</v>
          </cell>
        </row>
        <row r="57">
          <cell r="A57">
            <v>31</v>
          </cell>
          <cell r="B57" t="str">
            <v>Land Depreciation</v>
          </cell>
          <cell r="C57" t="str">
            <v>EXTERNAL PARTY ADJUSTMENTS</v>
          </cell>
          <cell r="E57" t="str">
            <v>y</v>
          </cell>
          <cell r="F57" t="str">
            <v>Land Depreciation</v>
          </cell>
          <cell r="H57" t="str">
            <v>EXT PARTY ADJUSTMENT2</v>
          </cell>
          <cell r="I57" t="str">
            <v>N</v>
          </cell>
          <cell r="J57" t="str">
            <v>EXT PARTY ADJUSTMENT2</v>
          </cell>
          <cell r="K57" t="str">
            <v>N</v>
          </cell>
          <cell r="L57" t="str">
            <v>EXT PARTY ADJUSTMENT2</v>
          </cell>
          <cell r="M57" t="str">
            <v>N</v>
          </cell>
          <cell r="N57" t="str">
            <v>EXT PARTY ADJUSTMENT2</v>
          </cell>
          <cell r="O57" t="str">
            <v>N</v>
          </cell>
          <cell r="P57" t="str">
            <v>EXT PARTY ADJUSTMENT2</v>
          </cell>
          <cell r="Q57" t="str">
            <v>N</v>
          </cell>
          <cell r="R57" t="str">
            <v>EXT PARTY ADJUSTMENT2</v>
          </cell>
          <cell r="S57" t="str">
            <v>N</v>
          </cell>
          <cell r="T57" t="str">
            <v>Land Depreciation</v>
          </cell>
          <cell r="U57" t="str">
            <v>y</v>
          </cell>
          <cell r="X57">
            <v>48</v>
          </cell>
        </row>
        <row r="58">
          <cell r="A58">
            <v>32</v>
          </cell>
          <cell r="B58" t="str">
            <v>Plant Retirements</v>
          </cell>
          <cell r="C58" t="str">
            <v>EXTERNAL PARTY ADJUSTMENTS</v>
          </cell>
          <cell r="E58" t="str">
            <v>y</v>
          </cell>
          <cell r="F58" t="str">
            <v>Plant Retirements</v>
          </cell>
          <cell r="H58" t="str">
            <v>EXT PARTY ADJUSTMENT3</v>
          </cell>
          <cell r="I58" t="str">
            <v>N</v>
          </cell>
          <cell r="J58" t="str">
            <v>EXT PARTY ADJUSTMENT3</v>
          </cell>
          <cell r="K58" t="str">
            <v>N</v>
          </cell>
          <cell r="L58" t="str">
            <v>EXT PARTY ADJUSTMENT3</v>
          </cell>
          <cell r="M58" t="str">
            <v>N</v>
          </cell>
          <cell r="N58" t="str">
            <v>EXT PARTY ADJUSTMENT3</v>
          </cell>
          <cell r="O58" t="str">
            <v>N</v>
          </cell>
          <cell r="P58" t="str">
            <v>EXT PARTY ADJUSTMENT3</v>
          </cell>
          <cell r="Q58" t="str">
            <v>N</v>
          </cell>
          <cell r="R58" t="str">
            <v>EXT PARTY ADJUSTMENT3</v>
          </cell>
          <cell r="S58" t="str">
            <v>N</v>
          </cell>
          <cell r="T58" t="str">
            <v>Plant Retirements</v>
          </cell>
          <cell r="U58" t="str">
            <v>y</v>
          </cell>
          <cell r="X58">
            <v>49</v>
          </cell>
        </row>
        <row r="59">
          <cell r="A59">
            <v>33</v>
          </cell>
          <cell r="B59" t="str">
            <v>Outside Services</v>
          </cell>
          <cell r="C59" t="str">
            <v>EXTERNAL PARTY ADJUSTMENTS</v>
          </cell>
          <cell r="E59" t="str">
            <v>y</v>
          </cell>
          <cell r="F59" t="str">
            <v>Outside Services</v>
          </cell>
          <cell r="H59" t="str">
            <v>EXT PARTY ADJUSTMENT4</v>
          </cell>
          <cell r="I59" t="str">
            <v>N</v>
          </cell>
          <cell r="J59" t="str">
            <v>EXT PARTY ADJUSTMENT4</v>
          </cell>
          <cell r="K59" t="str">
            <v>N</v>
          </cell>
          <cell r="L59" t="str">
            <v>EXT PARTY ADJUSTMENT4</v>
          </cell>
          <cell r="M59" t="str">
            <v>N</v>
          </cell>
          <cell r="N59" t="str">
            <v>EXT PARTY ADJUSTMENT4</v>
          </cell>
          <cell r="O59" t="str">
            <v>N</v>
          </cell>
          <cell r="P59" t="str">
            <v>EXT PARTY ADJUSTMENT4</v>
          </cell>
          <cell r="Q59" t="str">
            <v>N</v>
          </cell>
          <cell r="R59" t="str">
            <v>EXT PARTY ADJUSTMENT4</v>
          </cell>
          <cell r="S59" t="str">
            <v>N</v>
          </cell>
          <cell r="T59" t="str">
            <v>Outside Services</v>
          </cell>
          <cell r="U59" t="str">
            <v>y</v>
          </cell>
          <cell r="X59">
            <v>50</v>
          </cell>
        </row>
        <row r="60">
          <cell r="A60">
            <v>34</v>
          </cell>
          <cell r="B60" t="str">
            <v>Accounting Programming Adjustment</v>
          </cell>
          <cell r="C60" t="str">
            <v>EXTERNAL PARTY ADJUSTMENTS</v>
          </cell>
          <cell r="E60" t="str">
            <v>y</v>
          </cell>
          <cell r="F60" t="str">
            <v>Accounting Programming Adjustment</v>
          </cell>
          <cell r="H60" t="str">
            <v>EXT PARTY ADJUSTMENT5</v>
          </cell>
          <cell r="I60" t="str">
            <v>N</v>
          </cell>
          <cell r="J60" t="str">
            <v>EXT PARTY ADJUSTMENT5</v>
          </cell>
          <cell r="K60" t="str">
            <v>N</v>
          </cell>
          <cell r="L60" t="str">
            <v>EXT PARTY ADJUSTMENT5</v>
          </cell>
          <cell r="M60" t="str">
            <v>N</v>
          </cell>
          <cell r="N60" t="str">
            <v>EXT PARTY ADJUSTMENT5</v>
          </cell>
          <cell r="O60" t="str">
            <v>N</v>
          </cell>
          <cell r="P60" t="str">
            <v>EXT PARTY ADJUSTMENT5</v>
          </cell>
          <cell r="Q60" t="str">
            <v>N</v>
          </cell>
          <cell r="R60" t="str">
            <v>EXT PARTY ADJUSTMENT5</v>
          </cell>
          <cell r="S60" t="str">
            <v>N</v>
          </cell>
          <cell r="T60" t="str">
            <v>Accounting Programming Adjustment</v>
          </cell>
          <cell r="U60" t="str">
            <v>y</v>
          </cell>
          <cell r="X60">
            <v>51</v>
          </cell>
        </row>
        <row r="61">
          <cell r="A61">
            <v>35</v>
          </cell>
          <cell r="B61" t="str">
            <v>CIAC Adjustment</v>
          </cell>
          <cell r="C61" t="str">
            <v>EXTERNAL PARTY ADJUSTMENTS</v>
          </cell>
          <cell r="E61" t="str">
            <v>y</v>
          </cell>
          <cell r="F61" t="str">
            <v>CIAC Adjustment</v>
          </cell>
          <cell r="H61" t="str">
            <v>EXT PARTY ADJUSTMENT6</v>
          </cell>
          <cell r="I61" t="str">
            <v>N</v>
          </cell>
          <cell r="J61" t="str">
            <v>EXT PARTY ADJUSTMENT6</v>
          </cell>
          <cell r="K61" t="str">
            <v>N</v>
          </cell>
          <cell r="L61" t="str">
            <v>EXT PARTY ADJUSTMENT6</v>
          </cell>
          <cell r="M61" t="str">
            <v>N</v>
          </cell>
          <cell r="N61" t="str">
            <v>EXT PARTY ADJUSTMENT6</v>
          </cell>
          <cell r="O61" t="str">
            <v>N</v>
          </cell>
          <cell r="P61" t="str">
            <v>EXT PARTY ADJUSTMENT6</v>
          </cell>
          <cell r="Q61" t="str">
            <v>N</v>
          </cell>
          <cell r="R61" t="str">
            <v>EXT PARTY ADJUSTMENT6</v>
          </cell>
          <cell r="S61" t="str">
            <v>N</v>
          </cell>
          <cell r="T61" t="str">
            <v>CIAC Adjustment</v>
          </cell>
          <cell r="U61" t="str">
            <v>y</v>
          </cell>
          <cell r="X61">
            <v>52</v>
          </cell>
        </row>
        <row r="62">
          <cell r="A62">
            <v>36</v>
          </cell>
          <cell r="B62" t="str">
            <v>Seasonal Rate Base Adjustment</v>
          </cell>
          <cell r="C62" t="str">
            <v>EXTERNAL PARTY ADJUSTMENTS</v>
          </cell>
          <cell r="E62" t="str">
            <v>y</v>
          </cell>
          <cell r="F62" t="str">
            <v>Seasonal Rate Base Adjustment</v>
          </cell>
          <cell r="H62" t="str">
            <v>EXT PARTY ADJUSTMENT7</v>
          </cell>
          <cell r="I62" t="str">
            <v>N</v>
          </cell>
          <cell r="J62" t="str">
            <v>EXT PARTY ADJUSTMENT7</v>
          </cell>
          <cell r="K62" t="str">
            <v>N</v>
          </cell>
          <cell r="L62" t="str">
            <v>EXT PARTY ADJUSTMENT7</v>
          </cell>
          <cell r="M62" t="str">
            <v>N</v>
          </cell>
          <cell r="N62" t="str">
            <v>EXT PARTY ADJUSTMENT7</v>
          </cell>
          <cell r="O62" t="str">
            <v>N</v>
          </cell>
          <cell r="P62" t="str">
            <v>EXT PARTY ADJUSTMENT7</v>
          </cell>
          <cell r="Q62" t="str">
            <v>N</v>
          </cell>
          <cell r="R62" t="str">
            <v>EXT PARTY ADJUSTMENT7</v>
          </cell>
          <cell r="S62" t="str">
            <v>N</v>
          </cell>
          <cell r="T62" t="str">
            <v>Seasonal Rate Base Adjustment</v>
          </cell>
          <cell r="U62" t="str">
            <v>y</v>
          </cell>
          <cell r="X62">
            <v>53</v>
          </cell>
        </row>
        <row r="63">
          <cell r="A63">
            <v>37</v>
          </cell>
          <cell r="B63" t="str">
            <v>Depreciation Study Adjustment</v>
          </cell>
          <cell r="C63" t="str">
            <v>EXTERNAL PARTY ADJUSTMENTS</v>
          </cell>
          <cell r="E63" t="str">
            <v>y</v>
          </cell>
          <cell r="F63" t="str">
            <v>Depreciation Study Adjustment</v>
          </cell>
          <cell r="H63" t="str">
            <v>EXT PARTY ADJUSTMENT8</v>
          </cell>
          <cell r="I63" t="str">
            <v>N</v>
          </cell>
          <cell r="J63" t="str">
            <v>EXT PARTY ADJUSTMENT8</v>
          </cell>
          <cell r="K63" t="str">
            <v>N</v>
          </cell>
          <cell r="L63" t="str">
            <v>EXT PARTY ADJUSTMENT8</v>
          </cell>
          <cell r="M63" t="str">
            <v>N</v>
          </cell>
          <cell r="N63" t="str">
            <v>EXT PARTY ADJUSTMENT8</v>
          </cell>
          <cell r="O63" t="str">
            <v>N</v>
          </cell>
          <cell r="P63" t="str">
            <v>EXT PARTY ADJUSTMENT8</v>
          </cell>
          <cell r="Q63" t="str">
            <v>N</v>
          </cell>
          <cell r="R63" t="str">
            <v>EXT PARTY ADJUSTMENT8</v>
          </cell>
          <cell r="S63" t="str">
            <v>N</v>
          </cell>
          <cell r="T63" t="str">
            <v>Depreciation Study Adjustment</v>
          </cell>
          <cell r="U63" t="str">
            <v>y</v>
          </cell>
          <cell r="X63">
            <v>54</v>
          </cell>
        </row>
        <row r="64">
          <cell r="A64">
            <v>38</v>
          </cell>
          <cell r="B64" t="str">
            <v>Rate Base Adjustment</v>
          </cell>
          <cell r="C64" t="str">
            <v>EXTERNAL PARTY ADJUSTMENTS</v>
          </cell>
          <cell r="E64" t="str">
            <v>y</v>
          </cell>
          <cell r="F64" t="str">
            <v>Rate Base Adjustment</v>
          </cell>
          <cell r="H64" t="str">
            <v>EXT PARTY ADJUSTMENT9</v>
          </cell>
          <cell r="I64" t="str">
            <v>N</v>
          </cell>
          <cell r="J64" t="str">
            <v>EXT PARTY ADJUSTMENT9</v>
          </cell>
          <cell r="K64" t="str">
            <v>N</v>
          </cell>
          <cell r="L64" t="str">
            <v>EXT PARTY ADJUSTMENT9</v>
          </cell>
          <cell r="M64" t="str">
            <v>N</v>
          </cell>
          <cell r="N64" t="str">
            <v>EXT PARTY ADJUSTMENT9</v>
          </cell>
          <cell r="O64" t="str">
            <v>N</v>
          </cell>
          <cell r="P64" t="str">
            <v>EXT PARTY ADJUSTMENT9</v>
          </cell>
          <cell r="Q64" t="str">
            <v>N</v>
          </cell>
          <cell r="R64" t="str">
            <v>EXT PARTY ADJUSTMENT9</v>
          </cell>
          <cell r="S64" t="str">
            <v>N</v>
          </cell>
          <cell r="T64" t="str">
            <v>Rate Base Adjustment</v>
          </cell>
          <cell r="U64" t="str">
            <v>y</v>
          </cell>
          <cell r="X64">
            <v>55</v>
          </cell>
        </row>
        <row r="65">
          <cell r="A65">
            <v>39</v>
          </cell>
          <cell r="B65" t="str">
            <v>Bad Debt Adjustment</v>
          </cell>
          <cell r="C65" t="str">
            <v>EXTERNAL PARTY ADJUSTMENTS</v>
          </cell>
          <cell r="E65" t="str">
            <v>y</v>
          </cell>
          <cell r="F65" t="str">
            <v>Bad Debt Adjustment</v>
          </cell>
          <cell r="H65" t="str">
            <v>EXT PARTY ADJUSTMENT10</v>
          </cell>
          <cell r="I65" t="str">
            <v>N</v>
          </cell>
          <cell r="J65" t="str">
            <v>EXT PARTY ADJUSTMENT10</v>
          </cell>
          <cell r="K65" t="str">
            <v>N</v>
          </cell>
          <cell r="L65" t="str">
            <v>EXT PARTY ADJUSTMENT10</v>
          </cell>
          <cell r="M65" t="str">
            <v>N</v>
          </cell>
          <cell r="N65" t="str">
            <v>EXT PARTY ADJUSTMENT10</v>
          </cell>
          <cell r="O65" t="str">
            <v>N</v>
          </cell>
          <cell r="P65" t="str">
            <v>EXT PARTY ADJUSTMENT10</v>
          </cell>
          <cell r="Q65" t="str">
            <v>N</v>
          </cell>
          <cell r="R65" t="str">
            <v>EXT PARTY ADJUSTMENT10</v>
          </cell>
          <cell r="S65" t="str">
            <v>N</v>
          </cell>
          <cell r="T65" t="str">
            <v>Bad Debt Adjustment</v>
          </cell>
          <cell r="U65" t="str">
            <v>y</v>
          </cell>
          <cell r="X65">
            <v>56</v>
          </cell>
        </row>
        <row r="66">
          <cell r="A66">
            <v>40</v>
          </cell>
          <cell r="B66" t="str">
            <v>EXT PARTY ADJUSTMENT11</v>
          </cell>
          <cell r="C66" t="str">
            <v>EXTERNAL PARTY ADJUSTMENTS</v>
          </cell>
          <cell r="E66" t="str">
            <v>N</v>
          </cell>
          <cell r="F66" t="str">
            <v>EXT PARTY ADJUSTMENT11</v>
          </cell>
          <cell r="H66" t="str">
            <v>EXT PARTY ADJUSTMENT11</v>
          </cell>
          <cell r="I66" t="str">
            <v>N</v>
          </cell>
          <cell r="J66" t="str">
            <v>EXT PARTY ADJUSTMENT11</v>
          </cell>
          <cell r="K66" t="str">
            <v>N</v>
          </cell>
          <cell r="L66" t="str">
            <v>EXT PARTY ADJUSTMENT11</v>
          </cell>
          <cell r="M66" t="str">
            <v>N</v>
          </cell>
          <cell r="N66" t="str">
            <v>EXT PARTY ADJUSTMENT11</v>
          </cell>
          <cell r="O66" t="str">
            <v>N</v>
          </cell>
          <cell r="P66" t="str">
            <v>EXT PARTY ADJUSTMENT11</v>
          </cell>
          <cell r="Q66" t="str">
            <v>N</v>
          </cell>
          <cell r="R66" t="str">
            <v>EXT PARTY ADJUSTMENT11</v>
          </cell>
          <cell r="S66" t="str">
            <v>N</v>
          </cell>
          <cell r="T66" t="str">
            <v>EXT PARTY ADJUSTMENT11</v>
          </cell>
          <cell r="U66" t="str">
            <v>N</v>
          </cell>
          <cell r="X66">
            <v>57</v>
          </cell>
        </row>
        <row r="67">
          <cell r="A67">
            <v>41</v>
          </cell>
          <cell r="B67" t="str">
            <v>EXT PARTY ADJUSTMENT12</v>
          </cell>
          <cell r="C67" t="str">
            <v>EXTERNAL PARTY ADJUSTMENTS</v>
          </cell>
          <cell r="E67" t="str">
            <v>N</v>
          </cell>
          <cell r="F67" t="str">
            <v>EXT PARTY ADJUSTMENT12</v>
          </cell>
          <cell r="H67" t="str">
            <v>EXT PARTY ADJUSTMENT12</v>
          </cell>
          <cell r="I67" t="str">
            <v>N</v>
          </cell>
          <cell r="J67" t="str">
            <v>EXT PARTY ADJUSTMENT12</v>
          </cell>
          <cell r="K67" t="str">
            <v>N</v>
          </cell>
          <cell r="L67" t="str">
            <v>EXT PARTY ADJUSTMENT12</v>
          </cell>
          <cell r="M67" t="str">
            <v>N</v>
          </cell>
          <cell r="N67" t="str">
            <v>EXT PARTY ADJUSTMENT12</v>
          </cell>
          <cell r="O67" t="str">
            <v>N</v>
          </cell>
          <cell r="P67" t="str">
            <v>EXT PARTY ADJUSTMENT12</v>
          </cell>
          <cell r="Q67" t="str">
            <v>N</v>
          </cell>
          <cell r="R67" t="str">
            <v>EXT PARTY ADJUSTMENT12</v>
          </cell>
          <cell r="S67" t="str">
            <v>N</v>
          </cell>
          <cell r="T67" t="str">
            <v>EXT PARTY ADJUSTMENT12</v>
          </cell>
          <cell r="U67" t="str">
            <v>N</v>
          </cell>
          <cell r="X67">
            <v>58</v>
          </cell>
        </row>
        <row r="68">
          <cell r="A68">
            <v>42</v>
          </cell>
          <cell r="B68" t="str">
            <v>EXT PARTY ADJUSTMENT13</v>
          </cell>
          <cell r="C68" t="str">
            <v>EXTERNAL PARTY ADJUSTMENTS</v>
          </cell>
          <cell r="E68" t="str">
            <v>N</v>
          </cell>
          <cell r="F68" t="str">
            <v>EXT PARTY ADJUSTMENT13</v>
          </cell>
          <cell r="H68" t="str">
            <v>EXT PARTY ADJUSTMENT13</v>
          </cell>
          <cell r="I68" t="str">
            <v>N</v>
          </cell>
          <cell r="J68" t="str">
            <v>EXT PARTY ADJUSTMENT13</v>
          </cell>
          <cell r="K68" t="str">
            <v>N</v>
          </cell>
          <cell r="L68" t="str">
            <v>EXT PARTY ADJUSTMENT13</v>
          </cell>
          <cell r="M68" t="str">
            <v>N</v>
          </cell>
          <cell r="N68" t="str">
            <v>EXT PARTY ADJUSTMENT13</v>
          </cell>
          <cell r="O68" t="str">
            <v>N</v>
          </cell>
          <cell r="P68" t="str">
            <v>EXT PARTY ADJUSTMENT13</v>
          </cell>
          <cell r="Q68" t="str">
            <v>N</v>
          </cell>
          <cell r="R68" t="str">
            <v>EXT PARTY ADJUSTMENT13</v>
          </cell>
          <cell r="S68" t="str">
            <v>N</v>
          </cell>
          <cell r="T68" t="str">
            <v>EXT PARTY ADJUSTMENT13</v>
          </cell>
          <cell r="U68" t="str">
            <v>N</v>
          </cell>
          <cell r="X68">
            <v>59</v>
          </cell>
        </row>
        <row r="69">
          <cell r="A69">
            <v>43</v>
          </cell>
          <cell r="B69" t="str">
            <v>EXT PARTY ADJUSTMENT14</v>
          </cell>
          <cell r="C69" t="str">
            <v>EXTERNAL PARTY ADJUSTMENTS</v>
          </cell>
          <cell r="E69" t="str">
            <v>N</v>
          </cell>
          <cell r="F69" t="str">
            <v>EXT PARTY ADJUSTMENT14</v>
          </cell>
          <cell r="H69" t="str">
            <v>EXT PARTY ADJUSTMENT14</v>
          </cell>
          <cell r="I69" t="str">
            <v>N</v>
          </cell>
          <cell r="J69" t="str">
            <v>EXT PARTY ADJUSTMENT14</v>
          </cell>
          <cell r="K69" t="str">
            <v>N</v>
          </cell>
          <cell r="L69" t="str">
            <v>EXT PARTY ADJUSTMENT14</v>
          </cell>
          <cell r="M69" t="str">
            <v>N</v>
          </cell>
          <cell r="N69" t="str">
            <v>EXT PARTY ADJUSTMENT14</v>
          </cell>
          <cell r="O69" t="str">
            <v>N</v>
          </cell>
          <cell r="P69" t="str">
            <v>EXT PARTY ADJUSTMENT14</v>
          </cell>
          <cell r="Q69" t="str">
            <v>N</v>
          </cell>
          <cell r="R69" t="str">
            <v>EXT PARTY ADJUSTMENT14</v>
          </cell>
          <cell r="S69" t="str">
            <v>N</v>
          </cell>
          <cell r="T69" t="str">
            <v>EXT PARTY ADJUSTMENT14</v>
          </cell>
          <cell r="U69" t="str">
            <v>N</v>
          </cell>
          <cell r="X69">
            <v>60</v>
          </cell>
        </row>
        <row r="70">
          <cell r="A70">
            <v>44</v>
          </cell>
          <cell r="B70" t="str">
            <v>EXT PARTY ADJUSTMENT15</v>
          </cell>
          <cell r="C70" t="str">
            <v>EXTERNAL PARTY ADJUSTMENTS</v>
          </cell>
          <cell r="E70" t="str">
            <v>N</v>
          </cell>
          <cell r="F70" t="str">
            <v>EXT PARTY ADJUSTMENT15</v>
          </cell>
          <cell r="H70" t="str">
            <v>EXT PARTY ADJUSTMENT15</v>
          </cell>
          <cell r="I70" t="str">
            <v>N</v>
          </cell>
          <cell r="J70" t="str">
            <v>EXT PARTY ADJUSTMENT15</v>
          </cell>
          <cell r="K70" t="str">
            <v>N</v>
          </cell>
          <cell r="L70" t="str">
            <v>EXT PARTY ADJUSTMENT15</v>
          </cell>
          <cell r="M70" t="str">
            <v>N</v>
          </cell>
          <cell r="N70" t="str">
            <v>EXT PARTY ADJUSTMENT15</v>
          </cell>
          <cell r="O70" t="str">
            <v>N</v>
          </cell>
          <cell r="P70" t="str">
            <v>EXT PARTY ADJUSTMENT15</v>
          </cell>
          <cell r="Q70" t="str">
            <v>N</v>
          </cell>
          <cell r="R70" t="str">
            <v>EXT PARTY ADJUSTMENT15</v>
          </cell>
          <cell r="S70" t="str">
            <v>N</v>
          </cell>
          <cell r="T70" t="str">
            <v>EXT PARTY ADJUSTMENT15</v>
          </cell>
          <cell r="U70" t="str">
            <v>N</v>
          </cell>
          <cell r="X70">
            <v>61</v>
          </cell>
        </row>
      </sheetData>
      <sheetData sheetId="6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0.047049</v>
          </cell>
          <cell r="D13">
            <v>0.047049</v>
          </cell>
          <cell r="E13">
            <v>0.047049</v>
          </cell>
        </row>
        <row r="14">
          <cell r="C14">
            <v>0.47085249082733655</v>
          </cell>
          <cell r="D14">
            <v>0.47085249082733655</v>
          </cell>
          <cell r="E14">
            <v>0.47085249082733655</v>
          </cell>
        </row>
        <row r="15">
          <cell r="C15">
            <v>0.06253217572032176</v>
          </cell>
          <cell r="D15">
            <v>0.06253217572032176</v>
          </cell>
          <cell r="E15">
            <v>0.06253217572032176</v>
          </cell>
        </row>
        <row r="16">
          <cell r="C16">
            <v>2.681</v>
          </cell>
          <cell r="D16">
            <v>2.681</v>
          </cell>
          <cell r="E16">
            <v>2.681</v>
          </cell>
        </row>
        <row r="17">
          <cell r="C17">
            <v>819221827.91</v>
          </cell>
          <cell r="D17">
            <v>788370698.0550524</v>
          </cell>
          <cell r="E17">
            <v>30774980.8549476</v>
          </cell>
        </row>
        <row r="18">
          <cell r="C18">
            <v>547570305.8390591</v>
          </cell>
          <cell r="D18">
            <v>527261070.6050524</v>
          </cell>
          <cell r="E18">
            <v>20309235.2340067</v>
          </cell>
        </row>
        <row r="19">
          <cell r="C19">
            <v>120822638.31581822</v>
          </cell>
          <cell r="D19">
            <v>115439841.11926419</v>
          </cell>
          <cell r="E19">
            <v>5382797.196554054</v>
          </cell>
        </row>
        <row r="20">
          <cell r="C20">
            <v>43553978.23424034</v>
          </cell>
          <cell r="D20">
            <v>41932262.188891575</v>
          </cell>
          <cell r="E20">
            <v>41932262.188891575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14026038.201260466</v>
          </cell>
          <cell r="D22">
            <v>13608386.046515211</v>
          </cell>
          <cell r="E22">
            <v>13608386.046515211</v>
          </cell>
        </row>
        <row r="23">
          <cell r="C23">
            <v>808541329.9799846</v>
          </cell>
          <cell r="D23">
            <v>781643097.6891952</v>
          </cell>
          <cell r="E23">
            <v>781643097.6891952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</row>
        <row r="27">
          <cell r="C27" t="str">
            <v>IT is a function of CWC</v>
          </cell>
        </row>
        <row r="29">
          <cell r="C29">
            <v>5012507.648484399</v>
          </cell>
          <cell r="D29">
            <v>4820726.650201644</v>
          </cell>
          <cell r="E29">
            <v>288669.64914257714</v>
          </cell>
        </row>
        <row r="30">
          <cell r="C30">
            <v>26428607.146638498</v>
          </cell>
          <cell r="D30">
            <v>25542706.608873207</v>
          </cell>
          <cell r="E30">
            <v>-27962092.247175217</v>
          </cell>
        </row>
        <row r="32">
          <cell r="C32">
            <v>5206202.687974514</v>
          </cell>
          <cell r="D32">
            <v>5007930.887502194</v>
          </cell>
          <cell r="E32">
            <v>83275.4817388146</v>
          </cell>
        </row>
        <row r="33">
          <cell r="C33">
            <v>3259994.5452720514</v>
          </cell>
          <cell r="D33">
            <v>3150750.7577795014</v>
          </cell>
          <cell r="E33">
            <v>-3456897.3326812014</v>
          </cell>
        </row>
        <row r="34">
          <cell r="C34">
            <v>23110273.792621337</v>
          </cell>
          <cell r="D34">
            <v>22335838.803839754</v>
          </cell>
          <cell r="E34">
            <v>-24506128.06917382</v>
          </cell>
        </row>
        <row r="35">
          <cell r="C35">
            <v>26370268.33789339</v>
          </cell>
          <cell r="D35">
            <v>25486589.561619256</v>
          </cell>
          <cell r="E35">
            <v>-27963025.40185502</v>
          </cell>
        </row>
        <row r="38">
          <cell r="C38">
            <v>25034873.292024598</v>
          </cell>
        </row>
        <row r="39">
          <cell r="C39">
            <v>1335395.0458687916</v>
          </cell>
        </row>
        <row r="41">
          <cell r="C41">
            <v>813747532.6679592</v>
          </cell>
          <cell r="D41">
            <v>786651028.5766973</v>
          </cell>
          <cell r="E41">
            <v>26985617.41259543</v>
          </cell>
        </row>
        <row r="42">
          <cell r="C42">
            <v>0.08218593150440619</v>
          </cell>
          <cell r="D42">
            <v>0.08217436472519302</v>
          </cell>
          <cell r="E42">
            <v>1.1489483272850896</v>
          </cell>
        </row>
        <row r="43">
          <cell r="C43">
            <v>66878598.981728435</v>
          </cell>
          <cell r="D43">
            <v>64642548.533709764</v>
          </cell>
          <cell r="E43">
            <v>31005079.9869569</v>
          </cell>
        </row>
        <row r="45">
          <cell r="C45">
            <v>813747532.6679592</v>
          </cell>
          <cell r="D45">
            <v>786651028.5766973</v>
          </cell>
          <cell r="E45">
            <v>26985617.41259543</v>
          </cell>
        </row>
        <row r="46">
          <cell r="C46">
            <v>0.029443430694766196</v>
          </cell>
          <cell r="D46">
            <v>0.029443430694766196</v>
          </cell>
          <cell r="E46">
            <v>0.029443430694766196</v>
          </cell>
        </row>
        <row r="47">
          <cell r="C47">
            <v>23959519.081146047</v>
          </cell>
          <cell r="D47">
            <v>23161705.04086453</v>
          </cell>
          <cell r="E47">
            <v>794549.1560432294</v>
          </cell>
        </row>
        <row r="49">
          <cell r="C49">
            <v>42919079.90058239</v>
          </cell>
          <cell r="D49">
            <v>41480843.49284524</v>
          </cell>
          <cell r="E49">
            <v>30210530.830913674</v>
          </cell>
        </row>
        <row r="50">
          <cell r="C50">
            <v>0.6144183053079733</v>
          </cell>
          <cell r="D50">
            <v>0.6144183053079733</v>
          </cell>
          <cell r="E50">
            <v>0.6144183053079733</v>
          </cell>
        </row>
        <row r="51">
          <cell r="C51">
            <v>26370268.33789333</v>
          </cell>
          <cell r="D51">
            <v>25486589.56161924</v>
          </cell>
          <cell r="E51">
            <v>18561903.155584257</v>
          </cell>
        </row>
        <row r="53">
          <cell r="C53">
            <v>819221827.91</v>
          </cell>
          <cell r="D53">
            <v>788370698.0550524</v>
          </cell>
          <cell r="E53">
            <v>30774980.8549476</v>
          </cell>
        </row>
        <row r="54">
          <cell r="C54">
            <v>547570305.8390591</v>
          </cell>
          <cell r="D54">
            <v>527261070.6050524</v>
          </cell>
          <cell r="E54">
            <v>20309235.2340067</v>
          </cell>
        </row>
        <row r="55">
          <cell r="C55">
            <v>120822638.31581822</v>
          </cell>
          <cell r="D55">
            <v>115439841.11926419</v>
          </cell>
          <cell r="E55">
            <v>5382797.196554054</v>
          </cell>
        </row>
        <row r="56">
          <cell r="C56">
            <v>43553978.23424034</v>
          </cell>
          <cell r="D56">
            <v>41932262.188891575</v>
          </cell>
          <cell r="E56">
            <v>41932262.188891575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14026038.201260466</v>
          </cell>
          <cell r="D58">
            <v>13608386.046515211</v>
          </cell>
          <cell r="E58">
            <v>13608386.046515211</v>
          </cell>
        </row>
        <row r="59">
          <cell r="C59">
            <v>93248867.31962192</v>
          </cell>
          <cell r="D59">
            <v>90129138.09532905</v>
          </cell>
          <cell r="E59">
            <v>-50457699.81101994</v>
          </cell>
        </row>
        <row r="61">
          <cell r="C61">
            <v>813747532.6679592</v>
          </cell>
          <cell r="D61">
            <v>786651028.5766973</v>
          </cell>
          <cell r="E61">
            <v>26985617.41259543</v>
          </cell>
        </row>
        <row r="62">
          <cell r="C62">
            <v>0.029443430694766196</v>
          </cell>
          <cell r="D62">
            <v>0.029443430694766196</v>
          </cell>
          <cell r="E62">
            <v>0.029443430694766196</v>
          </cell>
        </row>
        <row r="63">
          <cell r="C63">
            <v>23959519.081146047</v>
          </cell>
          <cell r="D63">
            <v>23161705.04086453</v>
          </cell>
          <cell r="E63">
            <v>794549.1560432294</v>
          </cell>
        </row>
        <row r="65">
          <cell r="C65">
            <v>69289348.23847587</v>
          </cell>
          <cell r="D65">
            <v>66967433.05446452</v>
          </cell>
          <cell r="E65">
            <v>-51252248.96706317</v>
          </cell>
        </row>
        <row r="66">
          <cell r="C66">
            <v>0.047049</v>
          </cell>
          <cell r="D66">
            <v>0.047049</v>
          </cell>
          <cell r="E66">
            <v>0.047049</v>
          </cell>
        </row>
        <row r="67">
          <cell r="C67">
            <v>3259994.5452720514</v>
          </cell>
          <cell r="D67">
            <v>3150750.7577795014</v>
          </cell>
          <cell r="E67">
            <v>-2411367.061651355</v>
          </cell>
        </row>
        <row r="69">
          <cell r="C69">
            <v>66029353.69320382</v>
          </cell>
          <cell r="D69">
            <v>63816682.29668502</v>
          </cell>
          <cell r="E69">
            <v>-48840881.90541182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23110273.792621337</v>
          </cell>
          <cell r="D71">
            <v>22335838.803839754</v>
          </cell>
          <cell r="E71">
            <v>-17094308.666894134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26370268.33789339</v>
          </cell>
          <cell r="D75">
            <v>25486589.561619256</v>
          </cell>
          <cell r="E75">
            <v>-19505675.72854549</v>
          </cell>
        </row>
      </sheetData>
      <sheetData sheetId="9">
        <row r="13">
          <cell r="C13" t="str">
            <v>Depr Exp YE Jun 09</v>
          </cell>
          <cell r="D13" t="str">
            <v>Depr Exp YE Dec 09</v>
          </cell>
          <cell r="E13" t="str">
            <v>Depr Exp AVG Dec 09</v>
          </cell>
          <cell r="F13" t="str">
            <v>Depr Exp YE Dec 2010</v>
          </cell>
          <cell r="G13" t="str">
            <v>Depr Exp AVG Dec 2010</v>
          </cell>
        </row>
        <row r="17">
          <cell r="C17">
            <v>961254.7000000002</v>
          </cell>
          <cell r="D17">
            <v>961254.7000000002</v>
          </cell>
          <cell r="E17">
            <v>961254.7000000002</v>
          </cell>
          <cell r="F17">
            <v>961254.7000000002</v>
          </cell>
          <cell r="G17">
            <v>961254.7000000002</v>
          </cell>
        </row>
        <row r="18">
          <cell r="C18">
            <v>1372549.2999999998</v>
          </cell>
          <cell r="D18">
            <v>1242854.0104446618</v>
          </cell>
          <cell r="E18">
            <v>1199930.3366106169</v>
          </cell>
          <cell r="F18">
            <v>1319829.419415246</v>
          </cell>
          <cell r="G18">
            <v>1264686.3677356404</v>
          </cell>
        </row>
        <row r="19">
          <cell r="C19">
            <v>33309412.679999996</v>
          </cell>
          <cell r="D19">
            <v>36142385.43000302</v>
          </cell>
          <cell r="E19">
            <v>34989441.38784275</v>
          </cell>
          <cell r="F19">
            <v>38409976.78311409</v>
          </cell>
          <cell r="G19">
            <v>36822943.00595542</v>
          </cell>
        </row>
        <row r="20">
          <cell r="C20">
            <v>7096263.51</v>
          </cell>
          <cell r="D20">
            <v>7486046.981652081</v>
          </cell>
          <cell r="E20">
            <v>6917973.4399700705</v>
          </cell>
          <cell r="F20">
            <v>7868350.356281683</v>
          </cell>
          <cell r="G20">
            <v>7817659.160549274</v>
          </cell>
        </row>
        <row r="21">
          <cell r="C21">
            <v>42739480.18999999</v>
          </cell>
          <cell r="D21">
            <v>45832541.12209976</v>
          </cell>
          <cell r="E21">
            <v>44068599.86442344</v>
          </cell>
          <cell r="F21">
            <v>48559411.25881102</v>
          </cell>
          <cell r="G21">
            <v>46866543.23424034</v>
          </cell>
        </row>
      </sheetData>
      <sheetData sheetId="12">
        <row r="8">
          <cell r="D8" t="str">
            <v>Software Adjustment YE DEC 09</v>
          </cell>
          <cell r="E8" t="str">
            <v>Software Adjustmen AVG  DEC 09</v>
          </cell>
          <cell r="F8" t="str">
            <v>Software Adjustmen YE DEC 2010</v>
          </cell>
          <cell r="G8" t="str">
            <v>Software Adjustmen AVG  DEC 2010</v>
          </cell>
        </row>
        <row r="13">
          <cell r="D13">
            <v>0</v>
          </cell>
          <cell r="E13">
            <v>0</v>
          </cell>
          <cell r="F13">
            <v>330724.92294268915</v>
          </cell>
          <cell r="G13">
            <v>330724.92294268915</v>
          </cell>
        </row>
        <row r="14">
          <cell r="D14">
            <v>0</v>
          </cell>
          <cell r="E14">
            <v>0</v>
          </cell>
          <cell r="F14">
            <v>11393.862060960893</v>
          </cell>
          <cell r="G14">
            <v>11393.862060960893</v>
          </cell>
        </row>
        <row r="15">
          <cell r="D15">
            <v>0</v>
          </cell>
          <cell r="E15">
            <v>0</v>
          </cell>
          <cell r="F15">
            <v>342118.78500365</v>
          </cell>
          <cell r="G15">
            <v>342118.78500365</v>
          </cell>
        </row>
      </sheetData>
      <sheetData sheetId="15">
        <row r="8">
          <cell r="D8" t="str">
            <v>Banked PTO YE DEC 09</v>
          </cell>
          <cell r="E8" t="str">
            <v>Banked PTO AVG  DEC 09</v>
          </cell>
          <cell r="F8" t="str">
            <v>Banked PTO YE DEC 2010</v>
          </cell>
          <cell r="G8" t="str">
            <v>Banked PTO AVG  DEC 2010</v>
          </cell>
          <cell r="I8" t="str">
            <v>Banked PTO AVG  DEC 2010</v>
          </cell>
        </row>
        <row r="13">
          <cell r="D13">
            <v>-4478984.563501768</v>
          </cell>
          <cell r="E13">
            <v>-4478984.563501768</v>
          </cell>
          <cell r="F13">
            <v>-4478984.563501768</v>
          </cell>
          <cell r="G13">
            <v>-4478984.563501768</v>
          </cell>
          <cell r="I13">
            <v>-4478984.563501768</v>
          </cell>
        </row>
        <row r="14">
          <cell r="D14">
            <v>-4478984.563501768</v>
          </cell>
          <cell r="E14">
            <v>-4478984.563501768</v>
          </cell>
          <cell r="F14">
            <v>-4478984.563501768</v>
          </cell>
          <cell r="G14">
            <v>-4478984.563501768</v>
          </cell>
          <cell r="I14">
            <v>-4478984.563501768</v>
          </cell>
        </row>
        <row r="206">
          <cell r="I206" t="str">
            <v>Banked PTO AVG  DEC 2010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-4478984.563501768</v>
          </cell>
        </row>
        <row r="212">
          <cell r="I212">
            <v>-4478984.563501768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</row>
        <row r="229">
          <cell r="I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</row>
        <row r="322">
          <cell r="I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I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</row>
        <row r="350">
          <cell r="I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</row>
        <row r="361">
          <cell r="I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</row>
        <row r="363">
          <cell r="I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</row>
        <row r="498">
          <cell r="I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</row>
        <row r="502">
          <cell r="I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I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I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I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I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I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I743">
            <v>0</v>
          </cell>
        </row>
        <row r="744"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I744">
            <v>0</v>
          </cell>
        </row>
        <row r="745">
          <cell r="I745">
            <v>0</v>
          </cell>
        </row>
        <row r="746"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I776">
            <v>0</v>
          </cell>
        </row>
        <row r="777"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I777">
            <v>0</v>
          </cell>
        </row>
        <row r="778"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I781">
            <v>0</v>
          </cell>
        </row>
        <row r="782"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I782">
            <v>0</v>
          </cell>
        </row>
        <row r="783"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I786">
            <v>0</v>
          </cell>
        </row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I787">
            <v>0</v>
          </cell>
        </row>
        <row r="788"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I796">
            <v>0</v>
          </cell>
        </row>
        <row r="797"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I797">
            <v>0</v>
          </cell>
        </row>
        <row r="798">
          <cell r="I798">
            <v>0</v>
          </cell>
        </row>
        <row r="799"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I824">
            <v>0</v>
          </cell>
        </row>
        <row r="825"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I825">
            <v>0</v>
          </cell>
        </row>
        <row r="826">
          <cell r="I826">
            <v>0</v>
          </cell>
        </row>
        <row r="827"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I878">
            <v>0</v>
          </cell>
        </row>
        <row r="879">
          <cell r="I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I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I881">
            <v>0</v>
          </cell>
        </row>
        <row r="882">
          <cell r="I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I905">
            <v>0</v>
          </cell>
        </row>
        <row r="906">
          <cell r="I906">
            <v>0</v>
          </cell>
        </row>
        <row r="907"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I915">
            <v>0</v>
          </cell>
        </row>
        <row r="916">
          <cell r="I916">
            <v>0</v>
          </cell>
        </row>
        <row r="917"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I1015">
            <v>0</v>
          </cell>
        </row>
        <row r="1016">
          <cell r="I1016">
            <v>0</v>
          </cell>
        </row>
        <row r="1017"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I1080">
            <v>0</v>
          </cell>
        </row>
        <row r="1081">
          <cell r="I1081">
            <v>0</v>
          </cell>
        </row>
        <row r="1082"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I1085">
            <v>0</v>
          </cell>
        </row>
        <row r="1086"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</row>
        <row r="1087"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I1087">
            <v>0</v>
          </cell>
        </row>
        <row r="1088"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</row>
        <row r="1089"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I1118">
            <v>0</v>
          </cell>
        </row>
        <row r="1119"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I1119">
            <v>0</v>
          </cell>
        </row>
        <row r="1120"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I1120">
            <v>0</v>
          </cell>
        </row>
        <row r="1121"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I1196">
            <v>0</v>
          </cell>
        </row>
        <row r="1197"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I1197">
            <v>0</v>
          </cell>
        </row>
        <row r="1198"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</row>
        <row r="1199"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I1205">
            <v>0</v>
          </cell>
        </row>
        <row r="1206"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I1206">
            <v>0</v>
          </cell>
        </row>
        <row r="1207"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I1207">
            <v>0</v>
          </cell>
        </row>
        <row r="1208"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I1216">
            <v>0</v>
          </cell>
        </row>
        <row r="1217"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I1217">
            <v>0</v>
          </cell>
        </row>
        <row r="1218">
          <cell r="D1218">
            <v>1</v>
          </cell>
          <cell r="E1218">
            <v>1</v>
          </cell>
          <cell r="F1218">
            <v>2</v>
          </cell>
          <cell r="G1218">
            <v>3</v>
          </cell>
          <cell r="I1218">
            <v>0</v>
          </cell>
        </row>
        <row r="1219"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I1219">
            <v>0</v>
          </cell>
        </row>
        <row r="1220"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I1220">
            <v>0</v>
          </cell>
        </row>
        <row r="1221"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I1221">
            <v>0</v>
          </cell>
        </row>
        <row r="1222"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I1222">
            <v>0</v>
          </cell>
        </row>
        <row r="1223">
          <cell r="I1223">
            <v>0</v>
          </cell>
        </row>
        <row r="1224">
          <cell r="D1224">
            <v>1</v>
          </cell>
          <cell r="E1224">
            <v>1</v>
          </cell>
          <cell r="F1224">
            <v>2</v>
          </cell>
          <cell r="G1224">
            <v>3</v>
          </cell>
          <cell r="I1224">
            <v>0</v>
          </cell>
        </row>
        <row r="1225">
          <cell r="I1225">
            <v>0</v>
          </cell>
        </row>
        <row r="1226">
          <cell r="D1226">
            <v>0.0027397260273972603</v>
          </cell>
          <cell r="E1226">
            <v>0.0027397260273972603</v>
          </cell>
          <cell r="F1226">
            <v>0.005479452054794521</v>
          </cell>
          <cell r="G1226">
            <v>0.00821917808219178</v>
          </cell>
          <cell r="I1226">
            <v>0</v>
          </cell>
        </row>
        <row r="1227">
          <cell r="I1227">
            <v>0</v>
          </cell>
        </row>
        <row r="1228">
          <cell r="D1228">
            <v>2.681</v>
          </cell>
          <cell r="E1228">
            <v>2.681</v>
          </cell>
          <cell r="F1228">
            <v>2.681</v>
          </cell>
          <cell r="G1228">
            <v>2.681</v>
          </cell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D1231">
            <v>0.007345205479452055</v>
          </cell>
          <cell r="E1231">
            <v>0.007345205479452055</v>
          </cell>
          <cell r="F1231">
            <v>0.01469041095890411</v>
          </cell>
          <cell r="G1231">
            <v>0.02203561643835616</v>
          </cell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I1235">
            <v>0</v>
          </cell>
        </row>
        <row r="1236"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I1236">
            <v>0</v>
          </cell>
        </row>
        <row r="1237"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I1237">
            <v>0</v>
          </cell>
        </row>
        <row r="1238">
          <cell r="D1238">
            <v>0.007345205479452055</v>
          </cell>
          <cell r="E1238">
            <v>0.007345205479452055</v>
          </cell>
          <cell r="F1238">
            <v>0.01469041095890411</v>
          </cell>
          <cell r="G1238">
            <v>0.02203561643835616</v>
          </cell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D1241">
            <v>0.007345205479452055</v>
          </cell>
          <cell r="E1241">
            <v>0.007345205479452055</v>
          </cell>
          <cell r="F1241">
            <v>0.01469041095890411</v>
          </cell>
          <cell r="G1241">
            <v>0.02203561643835616</v>
          </cell>
          <cell r="I1241">
            <v>0</v>
          </cell>
        </row>
      </sheetData>
      <sheetData sheetId="17">
        <row r="8">
          <cell r="Y8" t="str">
            <v>YE RB JUN 09</v>
          </cell>
          <cell r="Z8" t="str">
            <v>AVG RB JUN 09</v>
          </cell>
          <cell r="AA8" t="str">
            <v>WYO AVG RB JUN 09</v>
          </cell>
          <cell r="AB8" t="str">
            <v>YE RB DEC 2009</v>
          </cell>
          <cell r="AC8" t="str">
            <v>AVG RB DEC 2009</v>
          </cell>
          <cell r="AD8" t="str">
            <v>YE RB DEC 2010</v>
          </cell>
          <cell r="AE8" t="str">
            <v>AVG RB DEC 2010</v>
          </cell>
        </row>
        <row r="15">
          <cell r="Y15">
            <v>10883.08</v>
          </cell>
          <cell r="Z15">
            <v>10883.08</v>
          </cell>
          <cell r="AA15">
            <v>10883.08</v>
          </cell>
          <cell r="AB15">
            <v>10883.08</v>
          </cell>
          <cell r="AC15">
            <v>10883.08</v>
          </cell>
          <cell r="AD15">
            <v>10883.08</v>
          </cell>
          <cell r="AE15">
            <v>10883.08</v>
          </cell>
        </row>
        <row r="16">
          <cell r="Y16">
            <v>58742.880000000005</v>
          </cell>
          <cell r="Z16">
            <v>58742.880000000005</v>
          </cell>
          <cell r="AA16">
            <v>58742.880000000005</v>
          </cell>
          <cell r="AB16">
            <v>58742.880000000005</v>
          </cell>
          <cell r="AC16">
            <v>58742.880000000005</v>
          </cell>
          <cell r="AD16">
            <v>58742.880000000005</v>
          </cell>
          <cell r="AE16">
            <v>58742.880000000005</v>
          </cell>
        </row>
        <row r="18">
          <cell r="Y18">
            <v>69625.96</v>
          </cell>
          <cell r="Z18">
            <v>69625.96</v>
          </cell>
          <cell r="AA18">
            <v>69625.96</v>
          </cell>
          <cell r="AB18">
            <v>69625.96</v>
          </cell>
          <cell r="AC18">
            <v>69625.96</v>
          </cell>
          <cell r="AD18">
            <v>69625.96</v>
          </cell>
          <cell r="AE18">
            <v>69625.96</v>
          </cell>
        </row>
        <row r="21">
          <cell r="Y21">
            <v>6267322.57</v>
          </cell>
          <cell r="Z21">
            <v>6267322.57</v>
          </cell>
          <cell r="AA21">
            <v>6267322.57</v>
          </cell>
          <cell r="AB21">
            <v>6267322.57</v>
          </cell>
          <cell r="AC21">
            <v>6267322.57</v>
          </cell>
          <cell r="AD21">
            <v>6267322.57</v>
          </cell>
          <cell r="AE21">
            <v>6267322.57</v>
          </cell>
        </row>
        <row r="22">
          <cell r="Y22">
            <v>1706355.42</v>
          </cell>
          <cell r="Z22">
            <v>1717831.7800000005</v>
          </cell>
          <cell r="AA22">
            <v>1706355.42</v>
          </cell>
          <cell r="AB22">
            <v>1722557.55</v>
          </cell>
          <cell r="AC22">
            <v>1711665.70375</v>
          </cell>
          <cell r="AD22">
            <v>1722557.55</v>
          </cell>
          <cell r="AE22">
            <v>1722557.55</v>
          </cell>
        </row>
        <row r="23">
          <cell r="Y23">
            <v>55018121.09</v>
          </cell>
          <cell r="Z23">
            <v>55020801.19625002</v>
          </cell>
          <cell r="AA23">
            <v>55018121.09</v>
          </cell>
          <cell r="AB23">
            <v>55018120.6</v>
          </cell>
          <cell r="AC23">
            <v>54937552.352916665</v>
          </cell>
          <cell r="AD23">
            <v>55018120.6</v>
          </cell>
          <cell r="AE23">
            <v>55018120.6</v>
          </cell>
        </row>
        <row r="24">
          <cell r="Y24">
            <v>17987229.36</v>
          </cell>
          <cell r="Z24">
            <v>17987808.65791667</v>
          </cell>
          <cell r="AA24">
            <v>17987229.36</v>
          </cell>
          <cell r="AB24">
            <v>17987229.360000003</v>
          </cell>
          <cell r="AC24">
            <v>17976431.695</v>
          </cell>
          <cell r="AD24">
            <v>17987229.360000003</v>
          </cell>
          <cell r="AE24">
            <v>17987229.360000007</v>
          </cell>
        </row>
        <row r="25">
          <cell r="Y25">
            <v>3094725.5</v>
          </cell>
          <cell r="Z25">
            <v>3094725.5</v>
          </cell>
          <cell r="AA25">
            <v>3094725.5</v>
          </cell>
          <cell r="AB25">
            <v>3094725.5</v>
          </cell>
          <cell r="AC25">
            <v>3094725.5</v>
          </cell>
          <cell r="AD25">
            <v>3094725.5</v>
          </cell>
          <cell r="AE25">
            <v>3094725.5</v>
          </cell>
        </row>
        <row r="26">
          <cell r="Y26">
            <v>589320.77</v>
          </cell>
          <cell r="Z26">
            <v>589320.7699999999</v>
          </cell>
          <cell r="AA26">
            <v>589320.77</v>
          </cell>
          <cell r="AB26">
            <v>589320.77</v>
          </cell>
          <cell r="AC26">
            <v>589320.7699999999</v>
          </cell>
          <cell r="AD26">
            <v>589320.77</v>
          </cell>
          <cell r="AE26">
            <v>589320.7699999999</v>
          </cell>
        </row>
        <row r="27">
          <cell r="Y27">
            <v>174182.21</v>
          </cell>
          <cell r="Z27">
            <v>174182.21</v>
          </cell>
          <cell r="AA27">
            <v>174182.21</v>
          </cell>
          <cell r="AB27">
            <v>174182.21</v>
          </cell>
          <cell r="AC27">
            <v>174182.21</v>
          </cell>
          <cell r="AD27">
            <v>174182.21</v>
          </cell>
          <cell r="AE27">
            <v>174182.21</v>
          </cell>
        </row>
        <row r="29">
          <cell r="Y29">
            <v>84837256.91999999</v>
          </cell>
          <cell r="Z29">
            <v>84851992.68416668</v>
          </cell>
          <cell r="AA29">
            <v>84837256.91999999</v>
          </cell>
          <cell r="AB29">
            <v>84853458.55999999</v>
          </cell>
          <cell r="AC29">
            <v>84751200.80166665</v>
          </cell>
          <cell r="AD29">
            <v>84853458.55999999</v>
          </cell>
          <cell r="AE29">
            <v>84853458.56</v>
          </cell>
        </row>
        <row r="33">
          <cell r="Y33">
            <v>29651.23</v>
          </cell>
          <cell r="Z33">
            <v>29915.646666666664</v>
          </cell>
          <cell r="AA33">
            <v>29651.23</v>
          </cell>
          <cell r="AB33">
            <v>29687.668164623847</v>
          </cell>
          <cell r="AC33">
            <v>29753.933933988606</v>
          </cell>
          <cell r="AD33">
            <v>29687.668164623847</v>
          </cell>
          <cell r="AE33">
            <v>29687.668164623854</v>
          </cell>
        </row>
        <row r="34">
          <cell r="Y34">
            <v>5861538.6899999995</v>
          </cell>
          <cell r="Z34">
            <v>5665973.522916666</v>
          </cell>
          <cell r="AA34">
            <v>5861538.6899999995</v>
          </cell>
          <cell r="AB34">
            <v>5926760.851835375</v>
          </cell>
          <cell r="AC34">
            <v>5884986.073620369</v>
          </cell>
          <cell r="AD34">
            <v>5926760.851835375</v>
          </cell>
          <cell r="AE34">
            <v>5926760.851835377</v>
          </cell>
        </row>
        <row r="35">
          <cell r="Y35">
            <v>5891189.92</v>
          </cell>
          <cell r="Z35">
            <v>5695889.169583333</v>
          </cell>
          <cell r="AA35">
            <v>5891189.92</v>
          </cell>
          <cell r="AB35">
            <v>5956448.519999999</v>
          </cell>
          <cell r="AC35">
            <v>5914740.007554357</v>
          </cell>
          <cell r="AD35">
            <v>5956448.519999999</v>
          </cell>
          <cell r="AE35">
            <v>5956448.5200000005</v>
          </cell>
        </row>
        <row r="38">
          <cell r="Y38">
            <v>237016.61</v>
          </cell>
          <cell r="Z38">
            <v>369962.2191666667</v>
          </cell>
          <cell r="AA38">
            <v>237016.61</v>
          </cell>
          <cell r="AB38">
            <v>237338.6427526002</v>
          </cell>
          <cell r="AC38">
            <v>270476.5634025921</v>
          </cell>
          <cell r="AD38">
            <v>237338.6427526002</v>
          </cell>
          <cell r="AE38">
            <v>237338.64275260016</v>
          </cell>
        </row>
        <row r="39">
          <cell r="Y39">
            <v>6307399.359999999</v>
          </cell>
          <cell r="Z39">
            <v>16245912.909583336</v>
          </cell>
          <cell r="AA39">
            <v>6307399.359999999</v>
          </cell>
          <cell r="AB39">
            <v>6344425.107247399</v>
          </cell>
          <cell r="AC39">
            <v>6300319.432780273</v>
          </cell>
          <cell r="AD39">
            <v>6344425.107247399</v>
          </cell>
          <cell r="AE39">
            <v>6344425.1072474</v>
          </cell>
        </row>
        <row r="40">
          <cell r="Y40">
            <v>6544415.97</v>
          </cell>
          <cell r="Z40">
            <v>16615875.128750002</v>
          </cell>
          <cell r="AA40">
            <v>6544415.97</v>
          </cell>
          <cell r="AB40">
            <v>6581763.749999999</v>
          </cell>
          <cell r="AC40">
            <v>6570795.996182865</v>
          </cell>
          <cell r="AD40">
            <v>6581763.749999999</v>
          </cell>
          <cell r="AE40">
            <v>6581763.75</v>
          </cell>
        </row>
        <row r="46">
          <cell r="Y46">
            <v>24502764.9</v>
          </cell>
          <cell r="Z46">
            <v>23659931.277916666</v>
          </cell>
          <cell r="AA46">
            <v>24502764.9</v>
          </cell>
          <cell r="AB46">
            <v>25392359.75020477</v>
          </cell>
          <cell r="AC46">
            <v>24332394.661813516</v>
          </cell>
          <cell r="AD46">
            <v>27426927.813891742</v>
          </cell>
          <cell r="AE46">
            <v>25926386.067996826</v>
          </cell>
        </row>
        <row r="50">
          <cell r="Y50">
            <v>770006141.23</v>
          </cell>
          <cell r="Z50">
            <v>747273766.9108332</v>
          </cell>
          <cell r="AA50">
            <v>770006141.23</v>
          </cell>
          <cell r="AB50">
            <v>806401971.855217</v>
          </cell>
          <cell r="AC50">
            <v>776174549.506804</v>
          </cell>
          <cell r="AD50">
            <v>870915735.3976626</v>
          </cell>
          <cell r="AE50">
            <v>823347147.8433789</v>
          </cell>
        </row>
        <row r="51">
          <cell r="Y51">
            <v>794508906.13</v>
          </cell>
          <cell r="Z51">
            <v>770933698.1887499</v>
          </cell>
          <cell r="AA51">
            <v>794508906.13</v>
          </cell>
          <cell r="AB51">
            <v>831794331.6054218</v>
          </cell>
          <cell r="AC51">
            <v>800506944.1686175</v>
          </cell>
          <cell r="AD51">
            <v>898342663.2115544</v>
          </cell>
          <cell r="AE51">
            <v>849273533.9113758</v>
          </cell>
        </row>
        <row r="55">
          <cell r="Y55">
            <v>4551376.58</v>
          </cell>
          <cell r="Z55">
            <v>4414158.520833333</v>
          </cell>
          <cell r="AA55">
            <v>4551376.58</v>
          </cell>
          <cell r="AB55">
            <v>4579964.405451958</v>
          </cell>
          <cell r="AC55">
            <v>4523908.488977165</v>
          </cell>
          <cell r="AD55">
            <v>4627623.991012484</v>
          </cell>
          <cell r="AE55">
            <v>4612397.5204821825</v>
          </cell>
        </row>
        <row r="56">
          <cell r="Y56">
            <v>4551376.58</v>
          </cell>
          <cell r="Z56">
            <v>4414158.520833333</v>
          </cell>
          <cell r="AA56">
            <v>4551376.58</v>
          </cell>
          <cell r="AB56">
            <v>4579964.405451958</v>
          </cell>
          <cell r="AC56">
            <v>4523908.488977165</v>
          </cell>
          <cell r="AD56">
            <v>4627623.991012484</v>
          </cell>
          <cell r="AE56">
            <v>4612397.5204821825</v>
          </cell>
        </row>
        <row r="59">
          <cell r="Y59">
            <v>2347869.61</v>
          </cell>
          <cell r="Z59">
            <v>2097924.116666667</v>
          </cell>
          <cell r="AA59">
            <v>2347869.61</v>
          </cell>
          <cell r="AB59">
            <v>2609132.6163022574</v>
          </cell>
          <cell r="AC59">
            <v>2282217.380289948</v>
          </cell>
          <cell r="AD59">
            <v>2930921.5859790905</v>
          </cell>
          <cell r="AE59">
            <v>2664299.575930122</v>
          </cell>
        </row>
        <row r="60">
          <cell r="Y60">
            <v>37835296.61</v>
          </cell>
          <cell r="Z60">
            <v>36973389.08625</v>
          </cell>
          <cell r="AA60">
            <v>37835296.61</v>
          </cell>
          <cell r="AB60">
            <v>42936508.386281125</v>
          </cell>
          <cell r="AC60">
            <v>38157177.27396372</v>
          </cell>
          <cell r="AD60">
            <v>48206290.615900345</v>
          </cell>
          <cell r="AE60">
            <v>43834790.41161503</v>
          </cell>
        </row>
        <row r="61">
          <cell r="Y61">
            <v>40183166.22</v>
          </cell>
          <cell r="Z61">
            <v>39071313.20291667</v>
          </cell>
          <cell r="AA61">
            <v>40183166.22</v>
          </cell>
          <cell r="AB61">
            <v>45545641.002583385</v>
          </cell>
          <cell r="AC61">
            <v>40439394.65425367</v>
          </cell>
          <cell r="AD61">
            <v>51137212.201879434</v>
          </cell>
          <cell r="AE61">
            <v>46499089.98754515</v>
          </cell>
        </row>
        <row r="64">
          <cell r="Y64">
            <v>10750102.37</v>
          </cell>
          <cell r="Z64">
            <v>10574143.253333332</v>
          </cell>
          <cell r="AA64">
            <v>10750102.37</v>
          </cell>
          <cell r="AB64">
            <v>10889257.177124346</v>
          </cell>
          <cell r="AC64">
            <v>10740127.57392061</v>
          </cell>
          <cell r="AD64">
            <v>11163933.809751293</v>
          </cell>
          <cell r="AE64">
            <v>11066971.091116695</v>
          </cell>
        </row>
        <row r="65">
          <cell r="Y65">
            <v>274776198.58</v>
          </cell>
          <cell r="Z65">
            <v>272538033.1041667</v>
          </cell>
          <cell r="AA65">
            <v>274776198.58</v>
          </cell>
          <cell r="AB65">
            <v>276643897.30050737</v>
          </cell>
          <cell r="AC65">
            <v>275080120.02664465</v>
          </cell>
          <cell r="AD65">
            <v>283707342.9569263</v>
          </cell>
          <cell r="AE65">
            <v>281226139.28240883</v>
          </cell>
        </row>
        <row r="66">
          <cell r="Y66">
            <v>285526300.95</v>
          </cell>
          <cell r="Z66">
            <v>283112176.3575</v>
          </cell>
          <cell r="AA66">
            <v>285526300.95</v>
          </cell>
          <cell r="AB66">
            <v>287533154.4776317</v>
          </cell>
          <cell r="AC66">
            <v>285820247.60056525</v>
          </cell>
          <cell r="AD66">
            <v>294871276.76667756</v>
          </cell>
          <cell r="AE66">
            <v>292293110.3735255</v>
          </cell>
        </row>
        <row r="69">
          <cell r="Y69">
            <v>6393237.53</v>
          </cell>
          <cell r="Z69">
            <v>6217609.345416668</v>
          </cell>
          <cell r="AA69">
            <v>6393237.53</v>
          </cell>
          <cell r="AB69">
            <v>6484480.519480828</v>
          </cell>
          <cell r="AC69">
            <v>6353984.315918338</v>
          </cell>
          <cell r="AD69">
            <v>6772305.317320115</v>
          </cell>
          <cell r="AE69">
            <v>6590016.300250199</v>
          </cell>
        </row>
        <row r="70">
          <cell r="Y70">
            <v>217877318.52</v>
          </cell>
          <cell r="Z70">
            <v>210522900.39583337</v>
          </cell>
          <cell r="AA70">
            <v>217877318.52</v>
          </cell>
          <cell r="AB70">
            <v>223621400.68048388</v>
          </cell>
          <cell r="AC70">
            <v>216397523.55153808</v>
          </cell>
          <cell r="AD70">
            <v>233489548.21264252</v>
          </cell>
          <cell r="AE70">
            <v>227229433.20286533</v>
          </cell>
        </row>
        <row r="71">
          <cell r="Y71">
            <v>224270556.05</v>
          </cell>
          <cell r="Z71">
            <v>216740509.74125004</v>
          </cell>
          <cell r="AA71">
            <v>224270556.05</v>
          </cell>
          <cell r="AB71">
            <v>230105881.1999647</v>
          </cell>
          <cell r="AC71">
            <v>222751507.8674564</v>
          </cell>
          <cell r="AD71">
            <v>240261853.52996263</v>
          </cell>
          <cell r="AE71">
            <v>233819449.50311553</v>
          </cell>
        </row>
        <row r="74">
          <cell r="Y74">
            <v>931110.81</v>
          </cell>
          <cell r="Z74">
            <v>711034.2691666667</v>
          </cell>
          <cell r="AA74">
            <v>931110.81</v>
          </cell>
          <cell r="AB74">
            <v>931110.81</v>
          </cell>
          <cell r="AC74">
            <v>850029.9791666669</v>
          </cell>
          <cell r="AD74">
            <v>931110.81</v>
          </cell>
          <cell r="AE74">
            <v>931110.8100000002</v>
          </cell>
        </row>
        <row r="75">
          <cell r="Y75">
            <v>14190851.790000001</v>
          </cell>
          <cell r="Z75">
            <v>14409648.742916666</v>
          </cell>
          <cell r="AA75">
            <v>14190851.790000001</v>
          </cell>
          <cell r="AB75">
            <v>14190851.790000001</v>
          </cell>
          <cell r="AC75">
            <v>14270868.628333336</v>
          </cell>
          <cell r="AD75">
            <v>14190851.790000001</v>
          </cell>
          <cell r="AE75">
            <v>14190851.790000005</v>
          </cell>
        </row>
        <row r="76">
          <cell r="Y76">
            <v>15121962.600000001</v>
          </cell>
          <cell r="Z76">
            <v>15120683.012083333</v>
          </cell>
          <cell r="AA76">
            <v>15121962.600000001</v>
          </cell>
          <cell r="AB76">
            <v>15121962.600000001</v>
          </cell>
          <cell r="AC76">
            <v>15120898.607500002</v>
          </cell>
          <cell r="AD76">
            <v>15121962.600000001</v>
          </cell>
          <cell r="AE76">
            <v>15121962.600000005</v>
          </cell>
        </row>
        <row r="79">
          <cell r="Y79">
            <v>57111.42</v>
          </cell>
          <cell r="Z79">
            <v>66702.37458333334</v>
          </cell>
          <cell r="AA79">
            <v>57111.42</v>
          </cell>
          <cell r="AB79">
            <v>6811.918206694878</v>
          </cell>
          <cell r="AC79">
            <v>54357.49185917018</v>
          </cell>
          <cell r="AD79">
            <v>10455.305326868907</v>
          </cell>
          <cell r="AE79">
            <v>-19084.504467229697</v>
          </cell>
        </row>
        <row r="80">
          <cell r="Y80">
            <v>766169.97</v>
          </cell>
          <cell r="Z80">
            <v>576824.0916666666</v>
          </cell>
          <cell r="AA80">
            <v>766169.97</v>
          </cell>
          <cell r="AB80">
            <v>376352.20431991573</v>
          </cell>
          <cell r="AC80">
            <v>653696.632206656</v>
          </cell>
          <cell r="AD80">
            <v>989894.8228036016</v>
          </cell>
          <cell r="AE80">
            <v>118480.92117589987</v>
          </cell>
        </row>
        <row r="81">
          <cell r="Y81">
            <v>823281.39</v>
          </cell>
          <cell r="Z81">
            <v>643526.4662499999</v>
          </cell>
          <cell r="AA81">
            <v>823281.39</v>
          </cell>
          <cell r="AB81">
            <v>383164.1225266106</v>
          </cell>
          <cell r="AC81">
            <v>708054.1240658263</v>
          </cell>
          <cell r="AD81">
            <v>1000350.1281304705</v>
          </cell>
          <cell r="AE81">
            <v>99396.4167086702</v>
          </cell>
        </row>
        <row r="84"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Y85">
            <v>347788</v>
          </cell>
          <cell r="Z85">
            <v>347788</v>
          </cell>
          <cell r="AA85">
            <v>347788</v>
          </cell>
          <cell r="AB85">
            <v>347788</v>
          </cell>
          <cell r="AC85">
            <v>347788</v>
          </cell>
          <cell r="AD85">
            <v>347788</v>
          </cell>
          <cell r="AE85">
            <v>347788</v>
          </cell>
        </row>
        <row r="86">
          <cell r="Y86">
            <v>347788</v>
          </cell>
          <cell r="Z86">
            <v>347788</v>
          </cell>
          <cell r="AA86">
            <v>347788</v>
          </cell>
          <cell r="AB86">
            <v>347788</v>
          </cell>
          <cell r="AC86">
            <v>347788</v>
          </cell>
          <cell r="AD86">
            <v>347788</v>
          </cell>
          <cell r="AE86">
            <v>347788</v>
          </cell>
        </row>
        <row r="88">
          <cell r="Y88">
            <v>1377768943.8100002</v>
          </cell>
          <cell r="Z88">
            <v>1352695617.7879167</v>
          </cell>
          <cell r="AA88">
            <v>1377768943.8100002</v>
          </cell>
          <cell r="AB88">
            <v>1427950099.6835802</v>
          </cell>
          <cell r="AC88">
            <v>1382704279.5151732</v>
          </cell>
          <cell r="AD88">
            <v>1518248942.6992166</v>
          </cell>
          <cell r="AE88">
            <v>1454604940.582753</v>
          </cell>
        </row>
        <row r="92">
          <cell r="Y92">
            <v>11584.02</v>
          </cell>
          <cell r="Z92">
            <v>11584.020000000004</v>
          </cell>
          <cell r="AA92">
            <v>11584.02</v>
          </cell>
          <cell r="AB92">
            <v>11584.02</v>
          </cell>
          <cell r="AC92">
            <v>11584.020000000004</v>
          </cell>
          <cell r="AD92">
            <v>11584.02</v>
          </cell>
          <cell r="AE92">
            <v>11584.020000000004</v>
          </cell>
        </row>
        <row r="93">
          <cell r="Y93">
            <v>638059.08</v>
          </cell>
          <cell r="Z93">
            <v>638059.08</v>
          </cell>
          <cell r="AA93">
            <v>638059.08</v>
          </cell>
          <cell r="AB93">
            <v>638059.08</v>
          </cell>
          <cell r="AC93">
            <v>638059.08</v>
          </cell>
          <cell r="AD93">
            <v>638059.08</v>
          </cell>
          <cell r="AE93">
            <v>638059.08</v>
          </cell>
        </row>
        <row r="94">
          <cell r="Y94">
            <v>649643.1</v>
          </cell>
          <cell r="Z94">
            <v>649643.1</v>
          </cell>
          <cell r="AA94">
            <v>649643.1</v>
          </cell>
          <cell r="AB94">
            <v>649643.1</v>
          </cell>
          <cell r="AC94">
            <v>649643.1</v>
          </cell>
          <cell r="AD94">
            <v>649643.1</v>
          </cell>
          <cell r="AE94">
            <v>649643.1</v>
          </cell>
        </row>
        <row r="97">
          <cell r="Y97">
            <v>1396686.49</v>
          </cell>
          <cell r="Z97">
            <v>1351713.7212500002</v>
          </cell>
          <cell r="AA97">
            <v>1396686.49</v>
          </cell>
          <cell r="AB97">
            <v>1402677.8451075288</v>
          </cell>
          <cell r="AC97">
            <v>1365587.6314543125</v>
          </cell>
          <cell r="AD97">
            <v>1414637.1615048589</v>
          </cell>
          <cell r="AE97">
            <v>1397220.5846750268</v>
          </cell>
        </row>
        <row r="98">
          <cell r="Y98">
            <v>7281582.140000001</v>
          </cell>
          <cell r="Z98">
            <v>31902064.246249992</v>
          </cell>
          <cell r="AA98">
            <v>7281582.140000001</v>
          </cell>
          <cell r="AB98">
            <v>7535229.200689796</v>
          </cell>
          <cell r="AC98">
            <v>17474882.07119914</v>
          </cell>
          <cell r="AD98">
            <v>7725222.7790408805</v>
          </cell>
          <cell r="AE98">
            <v>7525505.768432006</v>
          </cell>
        </row>
        <row r="99">
          <cell r="Y99">
            <v>48222901.22</v>
          </cell>
          <cell r="Z99">
            <v>13387018.828333333</v>
          </cell>
          <cell r="AA99">
            <v>48222901.22</v>
          </cell>
          <cell r="AB99">
            <v>48222901.22</v>
          </cell>
          <cell r="AC99">
            <v>37498469.43833334</v>
          </cell>
          <cell r="AD99">
            <v>48519297.319960505</v>
          </cell>
          <cell r="AE99">
            <v>48020842.50616787</v>
          </cell>
        </row>
        <row r="100">
          <cell r="Y100">
            <v>56901169.85</v>
          </cell>
          <cell r="Z100">
            <v>46640796.79583333</v>
          </cell>
          <cell r="AA100">
            <v>56901169.85</v>
          </cell>
          <cell r="AB100">
            <v>57160808.265797324</v>
          </cell>
          <cell r="AC100">
            <v>56338939.14098679</v>
          </cell>
          <cell r="AD100">
            <v>57659157.26050624</v>
          </cell>
          <cell r="AE100">
            <v>56943568.8592749</v>
          </cell>
        </row>
        <row r="103">
          <cell r="Y103">
            <v>138846.37</v>
          </cell>
          <cell r="Z103">
            <v>138846.37000000002</v>
          </cell>
          <cell r="AA103">
            <v>138846.37</v>
          </cell>
          <cell r="AB103">
            <v>128267.09774706437</v>
          </cell>
          <cell r="AC103">
            <v>134634.49158016863</v>
          </cell>
          <cell r="AD103">
            <v>122697.57437441518</v>
          </cell>
          <cell r="AE103">
            <v>125537.34939059052</v>
          </cell>
        </row>
        <row r="104">
          <cell r="Y104">
            <v>13951972.090000004</v>
          </cell>
          <cell r="Z104">
            <v>14074945.999166667</v>
          </cell>
          <cell r="AA104">
            <v>13951972.090000004</v>
          </cell>
          <cell r="AB104">
            <v>15096233.029780796</v>
          </cell>
          <cell r="AC104">
            <v>14357664.274657125</v>
          </cell>
          <cell r="AD104">
            <v>14505689.923457576</v>
          </cell>
          <cell r="AE104">
            <v>14817498.020157734</v>
          </cell>
        </row>
        <row r="105">
          <cell r="Y105">
            <v>48143790.05</v>
          </cell>
          <cell r="Z105">
            <v>44648140.60208333</v>
          </cell>
          <cell r="AA105">
            <v>48143790.05</v>
          </cell>
          <cell r="AB105">
            <v>50614164.76456887</v>
          </cell>
          <cell r="AC105">
            <v>47334100.93359595</v>
          </cell>
          <cell r="AD105">
            <v>48608147.83332668</v>
          </cell>
          <cell r="AE105">
            <v>49661447.39506621</v>
          </cell>
        </row>
        <row r="106">
          <cell r="Y106">
            <v>62234608.51</v>
          </cell>
          <cell r="Z106">
            <v>58861932.97125</v>
          </cell>
          <cell r="AA106">
            <v>62234608.51</v>
          </cell>
          <cell r="AB106">
            <v>65838664.892096736</v>
          </cell>
          <cell r="AC106">
            <v>61826399.699833244</v>
          </cell>
          <cell r="AD106">
            <v>63236535.331158675</v>
          </cell>
          <cell r="AE106">
            <v>64604482.76461454</v>
          </cell>
        </row>
        <row r="109">
          <cell r="Y109">
            <v>1259412.78</v>
          </cell>
          <cell r="Z109">
            <v>1138597.9445833333</v>
          </cell>
          <cell r="AA109">
            <v>1259412.78</v>
          </cell>
          <cell r="AB109">
            <v>1245127.1946617009</v>
          </cell>
          <cell r="AC109">
            <v>1258970.728309805</v>
          </cell>
          <cell r="AD109">
            <v>1266022.9533917052</v>
          </cell>
          <cell r="AE109">
            <v>1263294.2560930932</v>
          </cell>
        </row>
        <row r="110">
          <cell r="Y110">
            <v>31401205.669999998</v>
          </cell>
          <cell r="Z110">
            <v>30352876.28708333</v>
          </cell>
          <cell r="AA110">
            <v>31401205.669999998</v>
          </cell>
          <cell r="AB110">
            <v>31943792.958581407</v>
          </cell>
          <cell r="AC110">
            <v>31583024.892164227</v>
          </cell>
          <cell r="AD110">
            <v>32441655.946598634</v>
          </cell>
          <cell r="AE110">
            <v>32375765.533030376</v>
          </cell>
        </row>
        <row r="111"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Y112">
            <v>32660618.45</v>
          </cell>
          <cell r="Z112">
            <v>31491474.23166667</v>
          </cell>
          <cell r="AA112">
            <v>32660618.45</v>
          </cell>
          <cell r="AB112">
            <v>33188920.153243106</v>
          </cell>
          <cell r="AC112">
            <v>32841995.620474033</v>
          </cell>
          <cell r="AD112">
            <v>33707678.89999034</v>
          </cell>
          <cell r="AE112">
            <v>33639059.78912347</v>
          </cell>
        </row>
        <row r="115"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Y116">
            <v>7521.07</v>
          </cell>
          <cell r="Z116">
            <v>8012.02625</v>
          </cell>
          <cell r="AA116">
            <v>7521.07</v>
          </cell>
          <cell r="AB116">
            <v>7521.07</v>
          </cell>
          <cell r="AC116">
            <v>7531.115000000002</v>
          </cell>
          <cell r="AD116">
            <v>6936.429999999999</v>
          </cell>
          <cell r="AE116">
            <v>6960.789999999998</v>
          </cell>
        </row>
        <row r="117">
          <cell r="Y117">
            <v>7521.07</v>
          </cell>
          <cell r="Z117">
            <v>8012.02625</v>
          </cell>
          <cell r="AA117">
            <v>7521.07</v>
          </cell>
          <cell r="AB117">
            <v>7521.07</v>
          </cell>
          <cell r="AC117">
            <v>7531.115000000002</v>
          </cell>
          <cell r="AD117">
            <v>6936.429999999999</v>
          </cell>
          <cell r="AE117">
            <v>6960.789999999998</v>
          </cell>
        </row>
        <row r="120">
          <cell r="Y120">
            <v>536484.94</v>
          </cell>
          <cell r="Z120">
            <v>494007.89416666655</v>
          </cell>
          <cell r="AA120">
            <v>536484.94</v>
          </cell>
          <cell r="AB120">
            <v>715529.6002647486</v>
          </cell>
          <cell r="AC120">
            <v>531582.1407916504</v>
          </cell>
          <cell r="AD120">
            <v>972118.1115343948</v>
          </cell>
          <cell r="AE120">
            <v>777537.8627998307</v>
          </cell>
        </row>
        <row r="121">
          <cell r="Y121">
            <v>9459799.860000001</v>
          </cell>
          <cell r="Z121">
            <v>8518822.807500001</v>
          </cell>
          <cell r="AA121">
            <v>9459799.860000001</v>
          </cell>
          <cell r="AB121">
            <v>12381848.671554279</v>
          </cell>
          <cell r="AC121">
            <v>9128596.30318863</v>
          </cell>
          <cell r="AD121">
            <v>16854590.59340676</v>
          </cell>
          <cell r="AE121">
            <v>13480697.461407786</v>
          </cell>
        </row>
        <row r="122"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Y123">
            <v>9996284.8</v>
          </cell>
          <cell r="Z123">
            <v>9012830.701666668</v>
          </cell>
          <cell r="AA123">
            <v>9996284.8</v>
          </cell>
          <cell r="AB123">
            <v>13097378.271819027</v>
          </cell>
          <cell r="AC123">
            <v>9660178.44398028</v>
          </cell>
          <cell r="AD123">
            <v>17826708.704941154</v>
          </cell>
          <cell r="AE123">
            <v>14258235.324207617</v>
          </cell>
        </row>
        <row r="126"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Y127">
            <v>86324.81</v>
          </cell>
          <cell r="Z127">
            <v>87368.61791666668</v>
          </cell>
          <cell r="AA127">
            <v>86324.81</v>
          </cell>
          <cell r="AB127">
            <v>86314.8101</v>
          </cell>
          <cell r="AC127">
            <v>86403.85292916668</v>
          </cell>
          <cell r="AD127">
            <v>86314.8101</v>
          </cell>
          <cell r="AE127">
            <v>86314.8101</v>
          </cell>
        </row>
        <row r="128"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Y129">
            <v>86324.81</v>
          </cell>
          <cell r="Z129">
            <v>87368.61791666668</v>
          </cell>
          <cell r="AA129">
            <v>86324.81</v>
          </cell>
          <cell r="AB129">
            <v>86314.8101</v>
          </cell>
          <cell r="AC129">
            <v>86403.85292916668</v>
          </cell>
          <cell r="AD129">
            <v>86314.8101</v>
          </cell>
          <cell r="AE129">
            <v>86314.8101</v>
          </cell>
        </row>
        <row r="132">
          <cell r="Y132">
            <v>608182.9</v>
          </cell>
          <cell r="Z132">
            <v>697621.7212500001</v>
          </cell>
          <cell r="AA132">
            <v>608182.9</v>
          </cell>
          <cell r="AB132">
            <v>553837.6461275873</v>
          </cell>
          <cell r="AC132">
            <v>640204.5250786103</v>
          </cell>
          <cell r="AD132">
            <v>483483.8510438788</v>
          </cell>
          <cell r="AE132">
            <v>539545.065870612</v>
          </cell>
        </row>
        <row r="133">
          <cell r="Y133">
            <v>6332844.119999999</v>
          </cell>
          <cell r="Z133">
            <v>6574782.501250002</v>
          </cell>
          <cell r="AA133">
            <v>6332844.119999999</v>
          </cell>
          <cell r="AB133">
            <v>5859427.373872411</v>
          </cell>
          <cell r="AC133">
            <v>6491727.226828921</v>
          </cell>
          <cell r="AD133">
            <v>5054569.13895612</v>
          </cell>
          <cell r="AE133">
            <v>5684596.308166982</v>
          </cell>
        </row>
        <row r="134"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Y135">
            <v>6941027.02</v>
          </cell>
          <cell r="Z135">
            <v>7272404.222500002</v>
          </cell>
          <cell r="AA135">
            <v>6941027.02</v>
          </cell>
          <cell r="AB135">
            <v>6413265.019999999</v>
          </cell>
          <cell r="AC135">
            <v>7131931.751907531</v>
          </cell>
          <cell r="AD135">
            <v>5538052.989999999</v>
          </cell>
          <cell r="AE135">
            <v>6224141.374037594</v>
          </cell>
        </row>
        <row r="136">
          <cell r="Y136">
            <v>0</v>
          </cell>
          <cell r="Z136">
            <v>0</v>
          </cell>
        </row>
        <row r="137">
          <cell r="Y137">
            <v>0</v>
          </cell>
          <cell r="Z137">
            <v>0</v>
          </cell>
        </row>
        <row r="138">
          <cell r="Y138">
            <v>2414185.7</v>
          </cell>
          <cell r="Z138">
            <v>2841659.297500001</v>
          </cell>
          <cell r="AA138">
            <v>2414185.7</v>
          </cell>
          <cell r="AB138">
            <v>2534940.696846531</v>
          </cell>
          <cell r="AC138">
            <v>2515489.719461541</v>
          </cell>
          <cell r="AD138">
            <v>3076358.6083229557</v>
          </cell>
          <cell r="AE138">
            <v>3192059.7854306772</v>
          </cell>
        </row>
        <row r="139">
          <cell r="Y139">
            <v>6948350.11</v>
          </cell>
          <cell r="Z139">
            <v>7624980.656666666</v>
          </cell>
          <cell r="AA139">
            <v>6948350.11</v>
          </cell>
          <cell r="AB139">
            <v>7499514.668923616</v>
          </cell>
          <cell r="AC139">
            <v>7208164.807251005</v>
          </cell>
          <cell r="AD139">
            <v>9050673.94675188</v>
          </cell>
          <cell r="AE139">
            <v>9381149.657735605</v>
          </cell>
        </row>
        <row r="140">
          <cell r="Y140">
            <v>9362535.81</v>
          </cell>
          <cell r="Z140">
            <v>10466639.954166668</v>
          </cell>
          <cell r="AA140">
            <v>9362535.81</v>
          </cell>
          <cell r="AB140">
            <v>10034455.365770146</v>
          </cell>
          <cell r="AC140">
            <v>9723654.526712546</v>
          </cell>
          <cell r="AD140">
            <v>12127032.555074835</v>
          </cell>
          <cell r="AE140">
            <v>12573209.443166282</v>
          </cell>
        </row>
        <row r="143"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Y144">
            <v>433001.10000000003</v>
          </cell>
          <cell r="Z144">
            <v>437874.36833333335</v>
          </cell>
          <cell r="AA144">
            <v>433001.10000000003</v>
          </cell>
          <cell r="AB144">
            <v>299960.16000000003</v>
          </cell>
          <cell r="AC144">
            <v>394474.2820833334</v>
          </cell>
          <cell r="AD144">
            <v>295534.56000000006</v>
          </cell>
          <cell r="AE144">
            <v>298529.0477586957</v>
          </cell>
        </row>
        <row r="145"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Y146">
            <v>433001.10000000003</v>
          </cell>
          <cell r="Z146">
            <v>437874.36833333335</v>
          </cell>
          <cell r="AA146">
            <v>433001.10000000003</v>
          </cell>
          <cell r="AB146">
            <v>299960.16000000003</v>
          </cell>
          <cell r="AC146">
            <v>394474.2820833334</v>
          </cell>
          <cell r="AD146">
            <v>295534.56000000006</v>
          </cell>
          <cell r="AE146">
            <v>298529.0477586957</v>
          </cell>
        </row>
        <row r="147">
          <cell r="AB147">
            <v>0</v>
          </cell>
          <cell r="AC147">
            <v>0</v>
          </cell>
          <cell r="AD147">
            <v>295534.56000000006</v>
          </cell>
          <cell r="AE147">
            <v>0</v>
          </cell>
        </row>
        <row r="148"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Y150">
            <v>71663</v>
          </cell>
          <cell r="Z150">
            <v>71663</v>
          </cell>
          <cell r="AA150">
            <v>71663</v>
          </cell>
          <cell r="AB150">
            <v>71663</v>
          </cell>
          <cell r="AC150">
            <v>71663</v>
          </cell>
          <cell r="AD150">
            <v>71663</v>
          </cell>
          <cell r="AE150">
            <v>71663</v>
          </cell>
        </row>
        <row r="151">
          <cell r="Y151">
            <v>71663</v>
          </cell>
          <cell r="Z151">
            <v>71663</v>
          </cell>
          <cell r="AA151">
            <v>71663</v>
          </cell>
          <cell r="AB151">
            <v>71663</v>
          </cell>
          <cell r="AC151">
            <v>71663</v>
          </cell>
          <cell r="AD151">
            <v>71663</v>
          </cell>
          <cell r="AE151">
            <v>71663</v>
          </cell>
        </row>
        <row r="153">
          <cell r="Y153">
            <v>179344397.51999998</v>
          </cell>
          <cell r="Z153">
            <v>165000639.9895833</v>
          </cell>
          <cell r="AA153">
            <v>179344397.51999998</v>
          </cell>
          <cell r="AB153">
            <v>186848594.1088263</v>
          </cell>
          <cell r="AC153">
            <v>178732814.53390694</v>
          </cell>
          <cell r="AD153">
            <v>191205257.64177123</v>
          </cell>
          <cell r="AE153">
            <v>189355808.30228308</v>
          </cell>
        </row>
        <row r="156">
          <cell r="Y156">
            <v>84837256.91999999</v>
          </cell>
          <cell r="Z156">
            <v>84851992.68416668</v>
          </cell>
          <cell r="AA156">
            <v>84837256.91999999</v>
          </cell>
          <cell r="AB156">
            <v>84853458.55999999</v>
          </cell>
          <cell r="AC156">
            <v>84751200.80166665</v>
          </cell>
          <cell r="AD156">
            <v>84853458.55999999</v>
          </cell>
          <cell r="AE156">
            <v>84853458.56</v>
          </cell>
        </row>
        <row r="157">
          <cell r="Y157">
            <v>45259747.56</v>
          </cell>
          <cell r="Z157">
            <v>43738105.58291666</v>
          </cell>
          <cell r="AA157">
            <v>45259747.56</v>
          </cell>
          <cell r="AB157">
            <v>46591062.18223612</v>
          </cell>
          <cell r="AC157">
            <v>44924224.98030483</v>
          </cell>
          <cell r="AD157">
            <v>49513564.03318634</v>
          </cell>
          <cell r="AE157">
            <v>47437608.731743835</v>
          </cell>
        </row>
        <row r="158">
          <cell r="Y158">
            <v>1332578822.21</v>
          </cell>
          <cell r="Z158">
            <v>1309027138.165</v>
          </cell>
          <cell r="AA158">
            <v>1332578822.21</v>
          </cell>
          <cell r="AB158">
            <v>1381428663.461344</v>
          </cell>
          <cell r="AC158">
            <v>1337849680.4948683</v>
          </cell>
          <cell r="AD158">
            <v>1468805004.6260304</v>
          </cell>
          <cell r="AE158">
            <v>1407236957.8110092</v>
          </cell>
        </row>
        <row r="159">
          <cell r="Y159">
            <v>179344397.51999998</v>
          </cell>
          <cell r="Z159">
            <v>165000639.9895833</v>
          </cell>
          <cell r="AA159">
            <v>179344397.51999998</v>
          </cell>
          <cell r="AB159">
            <v>186848594.1088263</v>
          </cell>
          <cell r="AC159">
            <v>178732814.53390694</v>
          </cell>
          <cell r="AD159">
            <v>191205257.64177123</v>
          </cell>
          <cell r="AE159">
            <v>189355808.30228308</v>
          </cell>
        </row>
        <row r="160">
          <cell r="Y160">
            <v>1642020224.21</v>
          </cell>
          <cell r="Z160">
            <v>1602617876.4216666</v>
          </cell>
          <cell r="AA160">
            <v>1642020224.21</v>
          </cell>
          <cell r="AB160">
            <v>1699721778.3124065</v>
          </cell>
          <cell r="AC160">
            <v>1646257920.8107467</v>
          </cell>
          <cell r="AD160">
            <v>1794377284.8609881</v>
          </cell>
          <cell r="AE160">
            <v>1728883833.405036</v>
          </cell>
        </row>
        <row r="161">
          <cell r="AB161">
            <v>77912858.74240637</v>
          </cell>
          <cell r="AD161">
            <v>94655506.5485816</v>
          </cell>
        </row>
        <row r="163">
          <cell r="Y163">
            <v>5036.83</v>
          </cell>
          <cell r="Z163">
            <v>5036.830000000001</v>
          </cell>
          <cell r="AA163">
            <v>5036.83</v>
          </cell>
          <cell r="AB163">
            <v>5036.83</v>
          </cell>
          <cell r="AC163">
            <v>5036.830000000001</v>
          </cell>
          <cell r="AD163">
            <v>5036.83</v>
          </cell>
          <cell r="AE163">
            <v>5036.830000000001</v>
          </cell>
        </row>
        <row r="164">
          <cell r="Y164">
            <v>5036.83</v>
          </cell>
          <cell r="Z164">
            <v>5036.830000000001</v>
          </cell>
          <cell r="AA164">
            <v>5036.83</v>
          </cell>
          <cell r="AB164">
            <v>5036.83</v>
          </cell>
          <cell r="AC164">
            <v>5036.830000000001</v>
          </cell>
          <cell r="AD164">
            <v>5036.83</v>
          </cell>
          <cell r="AE164">
            <v>5036.830000000001</v>
          </cell>
        </row>
        <row r="167"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Y168">
            <v>523564.77</v>
          </cell>
          <cell r="Z168">
            <v>471168.31749999995</v>
          </cell>
          <cell r="AA168">
            <v>523564.77</v>
          </cell>
          <cell r="AB168">
            <v>601812.89</v>
          </cell>
          <cell r="AC168">
            <v>598372.1491666666</v>
          </cell>
          <cell r="AD168">
            <v>601812.89</v>
          </cell>
          <cell r="AE168">
            <v>601812.89</v>
          </cell>
        </row>
        <row r="169">
          <cell r="Y169">
            <v>6448244.93</v>
          </cell>
          <cell r="Z169">
            <v>5564534.561249999</v>
          </cell>
          <cell r="AA169">
            <v>6448244.93</v>
          </cell>
          <cell r="AB169">
            <v>6298540.53</v>
          </cell>
          <cell r="AC169">
            <v>5775203.643333334</v>
          </cell>
          <cell r="AD169">
            <v>6298540.53</v>
          </cell>
          <cell r="AE169">
            <v>6298540.53</v>
          </cell>
        </row>
        <row r="170">
          <cell r="Y170">
            <v>1802966.34</v>
          </cell>
          <cell r="Z170">
            <v>3633316.0525</v>
          </cell>
          <cell r="AA170">
            <v>1802966.34</v>
          </cell>
          <cell r="AB170">
            <v>816678.74</v>
          </cell>
          <cell r="AC170">
            <v>2770138.274166667</v>
          </cell>
          <cell r="AD170">
            <v>816678.74</v>
          </cell>
          <cell r="AE170">
            <v>816678.7399999999</v>
          </cell>
        </row>
        <row r="171">
          <cell r="Y171">
            <v>8774776.04</v>
          </cell>
          <cell r="Z171">
            <v>9669018.93125</v>
          </cell>
          <cell r="AA171">
            <v>8774776.04</v>
          </cell>
          <cell r="AB171">
            <v>7717032.16</v>
          </cell>
          <cell r="AC171">
            <v>9143714.066666666</v>
          </cell>
          <cell r="AD171">
            <v>7717032.16</v>
          </cell>
          <cell r="AE171">
            <v>7717032.16</v>
          </cell>
        </row>
        <row r="172">
          <cell r="AB172">
            <v>-963047.5800000001</v>
          </cell>
          <cell r="AD172">
            <v>0</v>
          </cell>
        </row>
        <row r="173">
          <cell r="AB173">
            <v>76949811.16240637</v>
          </cell>
        </row>
        <row r="174">
          <cell r="Y174">
            <v>-68145732.52</v>
          </cell>
          <cell r="Z174">
            <v>-67683883.95</v>
          </cell>
          <cell r="AA174">
            <v>-68145732.52</v>
          </cell>
          <cell r="AB174">
            <v>-68700400.51941778</v>
          </cell>
          <cell r="AC174">
            <v>-67981106.86428237</v>
          </cell>
          <cell r="AD174">
            <v>-72561370.5305516</v>
          </cell>
          <cell r="AE174">
            <v>-70601077.69126152</v>
          </cell>
        </row>
        <row r="175">
          <cell r="Y175">
            <v>-20582667.62</v>
          </cell>
          <cell r="Z175">
            <v>-19891283.5425</v>
          </cell>
          <cell r="AA175">
            <v>-20582667.62</v>
          </cell>
          <cell r="AB175">
            <v>-21036152.39134996</v>
          </cell>
          <cell r="AC175">
            <v>-20506036.755248908</v>
          </cell>
          <cell r="AD175">
            <v>-22202241.76745189</v>
          </cell>
          <cell r="AE175">
            <v>-21605761.90607243</v>
          </cell>
        </row>
        <row r="176">
          <cell r="Y176">
            <v>-447159413.14</v>
          </cell>
          <cell r="Z176">
            <v>-442549614.17666656</v>
          </cell>
          <cell r="AA176">
            <v>-447159413.14</v>
          </cell>
          <cell r="AB176">
            <v>-459528961.3846187</v>
          </cell>
          <cell r="AC176">
            <v>-446428025.9498026</v>
          </cell>
          <cell r="AD176">
            <v>-484917007.00817657</v>
          </cell>
          <cell r="AE176">
            <v>-471915145.33121085</v>
          </cell>
        </row>
        <row r="177">
          <cell r="Y177">
            <v>-131576458.8</v>
          </cell>
          <cell r="Z177">
            <v>-121399141.10125001</v>
          </cell>
          <cell r="AA177">
            <v>-131576458.8</v>
          </cell>
          <cell r="AB177">
            <v>-135350941.6877177</v>
          </cell>
          <cell r="AC177">
            <v>-132121672.96373123</v>
          </cell>
          <cell r="AD177">
            <v>-142858572.13035694</v>
          </cell>
          <cell r="AE177">
            <v>-139026881.35950384</v>
          </cell>
        </row>
        <row r="178">
          <cell r="Y178">
            <v>-667464272.0799999</v>
          </cell>
          <cell r="Z178">
            <v>-651523922.7704166</v>
          </cell>
          <cell r="AA178">
            <v>-667464272.0799999</v>
          </cell>
          <cell r="AB178">
            <v>-684616455.9831041</v>
          </cell>
          <cell r="AC178">
            <v>-667036842.5330651</v>
          </cell>
          <cell r="AD178">
            <v>-722539191.4365369</v>
          </cell>
          <cell r="AE178">
            <v>-703148866.2880486</v>
          </cell>
        </row>
        <row r="179">
          <cell r="AB179">
            <v>-34381426.05310416</v>
          </cell>
          <cell r="AD179">
            <v>-37922735.4534328</v>
          </cell>
        </row>
        <row r="181">
          <cell r="Y181">
            <v>-6000908.94</v>
          </cell>
          <cell r="Z181">
            <v>-5990047.785416667</v>
          </cell>
          <cell r="AA181">
            <v>-6000908.94</v>
          </cell>
          <cell r="AB181">
            <v>-6079504.036136181</v>
          </cell>
          <cell r="AC181">
            <v>-6008791.071061592</v>
          </cell>
          <cell r="AD181">
            <v>-6079504.036136181</v>
          </cell>
          <cell r="AE181">
            <v>-6079504.036136181</v>
          </cell>
        </row>
        <row r="182">
          <cell r="Y182">
            <v>-300</v>
          </cell>
          <cell r="Z182">
            <v>-300</v>
          </cell>
          <cell r="AA182">
            <v>-300</v>
          </cell>
          <cell r="AB182">
            <v>-303.7111633862971</v>
          </cell>
          <cell r="AC182">
            <v>-300.4422707123215</v>
          </cell>
          <cell r="AD182">
            <v>-303.7111633862971</v>
          </cell>
          <cell r="AE182">
            <v>-303.711163386297</v>
          </cell>
        </row>
        <row r="183">
          <cell r="Y183">
            <v>-69325.96999999974</v>
          </cell>
          <cell r="Z183">
            <v>-69325.96999999997</v>
          </cell>
          <cell r="AA183">
            <v>-69325.96999999974</v>
          </cell>
          <cell r="AB183">
            <v>-70183.57000527816</v>
          </cell>
          <cell r="AC183">
            <v>-69428.17282044752</v>
          </cell>
          <cell r="AD183">
            <v>-70183.57000527816</v>
          </cell>
          <cell r="AE183">
            <v>-70183.57000527815</v>
          </cell>
        </row>
        <row r="184"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Y185">
            <v>-6070534.91</v>
          </cell>
          <cell r="Z185">
            <v>-6059673.755416666</v>
          </cell>
          <cell r="AA185">
            <v>-6070534.91</v>
          </cell>
          <cell r="AB185">
            <v>-6149991.317304846</v>
          </cell>
          <cell r="AC185">
            <v>-6078519.686152752</v>
          </cell>
          <cell r="AD185">
            <v>-6149991.317304846</v>
          </cell>
          <cell r="AE185">
            <v>-6149991.317304846</v>
          </cell>
        </row>
        <row r="186">
          <cell r="AB186">
            <v>-90720.33730484545</v>
          </cell>
          <cell r="AD186">
            <v>0</v>
          </cell>
        </row>
        <row r="187">
          <cell r="AB187">
            <v>-690766447.300409</v>
          </cell>
          <cell r="AD187">
            <v>-728689182.7538418</v>
          </cell>
        </row>
        <row r="189">
          <cell r="Y189">
            <v>10690615.45999999</v>
          </cell>
          <cell r="Z189">
            <v>11178060.948749986</v>
          </cell>
          <cell r="AA189">
            <v>10690615.45999999</v>
          </cell>
          <cell r="AB189">
            <v>10073554.00444603</v>
          </cell>
          <cell r="AC189">
            <v>10761302.86632269</v>
          </cell>
          <cell r="AD189">
            <v>6212583.993312209</v>
          </cell>
          <cell r="AE189">
            <v>8172876.832602297</v>
          </cell>
        </row>
        <row r="190">
          <cell r="Y190">
            <v>25200344.710000005</v>
          </cell>
          <cell r="Z190">
            <v>24317690.35791667</v>
          </cell>
          <cell r="AA190">
            <v>25200344.710000005</v>
          </cell>
          <cell r="AB190">
            <v>26156418.969722774</v>
          </cell>
          <cell r="AC190">
            <v>25016259.93195188</v>
          </cell>
          <cell r="AD190">
            <v>27912831.444571063</v>
          </cell>
          <cell r="AE190">
            <v>26433356.004508007</v>
          </cell>
        </row>
        <row r="191">
          <cell r="Y191">
            <v>891803364.86</v>
          </cell>
          <cell r="Z191">
            <v>871977769.4095833</v>
          </cell>
          <cell r="AA191">
            <v>891803364.86</v>
          </cell>
          <cell r="AB191">
            <v>928133095.86672</v>
          </cell>
          <cell r="AC191">
            <v>897132466.8455787</v>
          </cell>
          <cell r="AD191">
            <v>990121391.4078486</v>
          </cell>
          <cell r="AE191">
            <v>941555206.2697926</v>
          </cell>
        </row>
        <row r="192">
          <cell r="Y192">
            <v>49570905.05999999</v>
          </cell>
          <cell r="Z192">
            <v>47234814.94083333</v>
          </cell>
          <cell r="AA192">
            <v>49570905.05999999</v>
          </cell>
          <cell r="AB192">
            <v>52314331.16110861</v>
          </cell>
          <cell r="AC192">
            <v>49381279.84434233</v>
          </cell>
          <cell r="AD192">
            <v>49163364.2514143</v>
          </cell>
          <cell r="AE192">
            <v>51145605.682779275</v>
          </cell>
        </row>
        <row r="195">
          <cell r="Y195">
            <v>977265230.0899999</v>
          </cell>
          <cell r="Z195">
            <v>954708335.6570833</v>
          </cell>
          <cell r="AA195">
            <v>977265230.0899999</v>
          </cell>
          <cell r="AB195">
            <v>1016677400.0019974</v>
          </cell>
          <cell r="AC195">
            <v>982291309.4881955</v>
          </cell>
          <cell r="AD195">
            <v>1073410171.0971462</v>
          </cell>
          <cell r="AE195">
            <v>1027307044.7896821</v>
          </cell>
        </row>
        <row r="201">
          <cell r="Y201">
            <v>530397.6986476185</v>
          </cell>
          <cell r="Z201">
            <v>465970.2533171268</v>
          </cell>
          <cell r="AA201">
            <v>465970.2533171268</v>
          </cell>
          <cell r="AB201">
            <v>482054.3423726053</v>
          </cell>
          <cell r="AC201">
            <v>490175.9163227621</v>
          </cell>
          <cell r="AD201">
            <v>482054.3423726053</v>
          </cell>
          <cell r="AE201">
            <v>482054.34237260534</v>
          </cell>
        </row>
        <row r="202">
          <cell r="Y202">
            <v>15395634.691352384</v>
          </cell>
          <cell r="Z202">
            <v>13525525.875016205</v>
          </cell>
          <cell r="AA202">
            <v>13525525.875016205</v>
          </cell>
          <cell r="AB202">
            <v>13992392.077627394</v>
          </cell>
          <cell r="AC202">
            <v>14228133.646593906</v>
          </cell>
          <cell r="AD202">
            <v>13992392.077627394</v>
          </cell>
          <cell r="AE202">
            <v>13992392.077627396</v>
          </cell>
        </row>
        <row r="203">
          <cell r="Y203">
            <v>15926032.390000002</v>
          </cell>
          <cell r="Z203">
            <v>13991496.128333332</v>
          </cell>
          <cell r="AA203">
            <v>13991496.128333332</v>
          </cell>
          <cell r="AB203">
            <v>14474446.42</v>
          </cell>
          <cell r="AC203">
            <v>14718309.562916668</v>
          </cell>
          <cell r="AD203">
            <v>14474446.42</v>
          </cell>
          <cell r="AE203">
            <v>14474446.420000002</v>
          </cell>
        </row>
        <row r="206">
          <cell r="Y206">
            <v>24647247.12</v>
          </cell>
          <cell r="Z206">
            <v>43846720.050000004</v>
          </cell>
          <cell r="AA206">
            <v>24647247.12</v>
          </cell>
          <cell r="AB206">
            <v>43846720.050000004</v>
          </cell>
          <cell r="AC206">
            <v>43846720.050000004</v>
          </cell>
          <cell r="AD206">
            <v>43846720.050000004</v>
          </cell>
          <cell r="AE206">
            <v>43846720.050000004</v>
          </cell>
        </row>
        <row r="207">
          <cell r="Y207">
            <v>24647247.12</v>
          </cell>
          <cell r="Z207">
            <v>43846720.050000004</v>
          </cell>
          <cell r="AA207">
            <v>24647247.12</v>
          </cell>
          <cell r="AB207">
            <v>43846720.050000004</v>
          </cell>
          <cell r="AC207">
            <v>43846720.050000004</v>
          </cell>
          <cell r="AD207">
            <v>43846720.050000004</v>
          </cell>
          <cell r="AE207">
            <v>43846720.050000004</v>
          </cell>
        </row>
        <row r="210">
          <cell r="Y210">
            <v>3204736.15</v>
          </cell>
          <cell r="Z210">
            <v>2469979.1733333333</v>
          </cell>
          <cell r="AA210">
            <v>2469979.1733333333</v>
          </cell>
          <cell r="AB210">
            <v>2656689.5700000003</v>
          </cell>
          <cell r="AC210">
            <v>2713271.3158333334</v>
          </cell>
          <cell r="AD210">
            <v>2656689.5700000003</v>
          </cell>
          <cell r="AE210">
            <v>2656689.5700000003</v>
          </cell>
        </row>
        <row r="211">
          <cell r="Y211">
            <v>3204736.15</v>
          </cell>
          <cell r="Z211">
            <v>2469979.1733333333</v>
          </cell>
          <cell r="AA211">
            <v>2469979.1733333333</v>
          </cell>
          <cell r="AB211">
            <v>2656689.5700000003</v>
          </cell>
          <cell r="AC211">
            <v>2713271.3158333334</v>
          </cell>
          <cell r="AD211">
            <v>2656689.5700000003</v>
          </cell>
          <cell r="AE211">
            <v>2656689.5700000003</v>
          </cell>
        </row>
        <row r="214"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Y215">
            <v>90965.44782000006</v>
          </cell>
          <cell r="Z215">
            <v>87268.96656291668</v>
          </cell>
          <cell r="AA215">
            <v>90965.44782000006</v>
          </cell>
          <cell r="AB215">
            <v>82248.41047460365</v>
          </cell>
          <cell r="AC215">
            <v>81249.70291310856</v>
          </cell>
          <cell r="AD215">
            <v>83277.83518752789</v>
          </cell>
          <cell r="AE215">
            <v>82291.30317097549</v>
          </cell>
        </row>
        <row r="216">
          <cell r="Y216">
            <v>2390361.55218</v>
          </cell>
          <cell r="Z216">
            <v>2298134.54385375</v>
          </cell>
          <cell r="AA216">
            <v>2390361.55218</v>
          </cell>
          <cell r="AB216">
            <v>2456997.829356753</v>
          </cell>
          <cell r="AC216">
            <v>2402490.5987465307</v>
          </cell>
          <cell r="AD216">
            <v>2487749.7219531704</v>
          </cell>
          <cell r="AE216">
            <v>2458279.1582149365</v>
          </cell>
        </row>
        <row r="217"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Y218">
            <v>2481327</v>
          </cell>
          <cell r="Z218">
            <v>2385403.5104166665</v>
          </cell>
          <cell r="AA218">
            <v>2481327</v>
          </cell>
          <cell r="AB218">
            <v>2539246.2398313563</v>
          </cell>
          <cell r="AC218">
            <v>2483740.3016596395</v>
          </cell>
          <cell r="AD218">
            <v>2571027.557140698</v>
          </cell>
          <cell r="AE218">
            <v>2540570.461385912</v>
          </cell>
        </row>
        <row r="221"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Y223">
            <v>212685</v>
          </cell>
          <cell r="Z223">
            <v>204463.05208333334</v>
          </cell>
          <cell r="AA223">
            <v>212685</v>
          </cell>
          <cell r="AB223">
            <v>217649.5022697662</v>
          </cell>
          <cell r="AC223">
            <v>212891.85426124025</v>
          </cell>
          <cell r="AD223">
            <v>220373.61298630506</v>
          </cell>
          <cell r="AE223">
            <v>217763.00688295535</v>
          </cell>
        </row>
        <row r="224"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Y225">
            <v>212685</v>
          </cell>
          <cell r="Z225">
            <v>204463.05208333334</v>
          </cell>
          <cell r="AA225">
            <v>212685</v>
          </cell>
          <cell r="AB225">
            <v>217649.5022697662</v>
          </cell>
          <cell r="AC225">
            <v>212891.85426124025</v>
          </cell>
          <cell r="AD225">
            <v>220373.61298630506</v>
          </cell>
          <cell r="AE225">
            <v>217763.00688295535</v>
          </cell>
        </row>
        <row r="228">
          <cell r="Y228">
            <v>-204027.39</v>
          </cell>
          <cell r="Z228">
            <v>-203634.98374999998</v>
          </cell>
          <cell r="AA228">
            <v>-203634.98374999998</v>
          </cell>
          <cell r="AB228">
            <v>-199821.17</v>
          </cell>
          <cell r="AC228">
            <v>0</v>
          </cell>
          <cell r="AD228">
            <v>-199821.17</v>
          </cell>
          <cell r="AE228">
            <v>0</v>
          </cell>
        </row>
        <row r="229">
          <cell r="Y229">
            <v>-5455858.37</v>
          </cell>
          <cell r="Z229">
            <v>-5215329.267916666</v>
          </cell>
          <cell r="AA229">
            <v>-5215329.267916666</v>
          </cell>
          <cell r="AB229">
            <v>-5459766.48</v>
          </cell>
          <cell r="AC229">
            <v>-5387464.619583334</v>
          </cell>
          <cell r="AD229">
            <v>-5459766.48</v>
          </cell>
          <cell r="AE229">
            <v>-5459766.480000001</v>
          </cell>
        </row>
        <row r="230">
          <cell r="Y230">
            <v>-5659885.76</v>
          </cell>
          <cell r="Z230">
            <v>-5418964.251666667</v>
          </cell>
          <cell r="AA230">
            <v>-5418964.251666666</v>
          </cell>
          <cell r="AB230">
            <v>-5659587.65</v>
          </cell>
          <cell r="AC230">
            <v>-5590938.019166666</v>
          </cell>
          <cell r="AD230">
            <v>-5659587.65</v>
          </cell>
          <cell r="AE230">
            <v>-5659587.649999999</v>
          </cell>
        </row>
        <row r="233">
          <cell r="Y233">
            <v>-1545978.7</v>
          </cell>
          <cell r="Z233">
            <v>-1516184.5054166669</v>
          </cell>
          <cell r="AA233">
            <v>-1545978.7</v>
          </cell>
          <cell r="AB233">
            <v>-1620942.8300651805</v>
          </cell>
          <cell r="AC233">
            <v>-1544011.9941139019</v>
          </cell>
          <cell r="AD233">
            <v>-1565190.406629608</v>
          </cell>
          <cell r="AE233">
            <v>-1474244.2689481254</v>
          </cell>
        </row>
        <row r="234">
          <cell r="Y234">
            <v>-52223273.629999995</v>
          </cell>
          <cell r="Z234">
            <v>-57119801.08875</v>
          </cell>
          <cell r="AA234">
            <v>-52223273.629999995</v>
          </cell>
          <cell r="AB234">
            <v>-53591789.16193481</v>
          </cell>
          <cell r="AC234">
            <v>-52375663.34423593</v>
          </cell>
          <cell r="AD234">
            <v>-51398475.00837038</v>
          </cell>
          <cell r="AE234">
            <v>-48431690.07002944</v>
          </cell>
        </row>
        <row r="235">
          <cell r="Y235">
            <v>-53769252.33</v>
          </cell>
          <cell r="Z235">
            <v>-58635985.594166666</v>
          </cell>
          <cell r="AA235">
            <v>-53769252.33</v>
          </cell>
          <cell r="AB235">
            <v>-55212731.99199999</v>
          </cell>
          <cell r="AC235">
            <v>-53919675.33834983</v>
          </cell>
          <cell r="AD235">
            <v>-52963665.414999984</v>
          </cell>
          <cell r="AE235">
            <v>-49905934.33897756</v>
          </cell>
        </row>
        <row r="238">
          <cell r="Y238">
            <v>-146694.97</v>
          </cell>
          <cell r="Z238">
            <v>-53763.48041666666</v>
          </cell>
          <cell r="AA238">
            <v>-53763.48041666666</v>
          </cell>
          <cell r="AB238">
            <v>-159505.69</v>
          </cell>
          <cell r="AC238">
            <v>-112872.27124999999</v>
          </cell>
          <cell r="AD238">
            <v>-159505.69</v>
          </cell>
          <cell r="AE238">
            <v>-159505.68999999997</v>
          </cell>
        </row>
        <row r="239">
          <cell r="Y239">
            <v>-146694.97</v>
          </cell>
          <cell r="Z239">
            <v>-53763.48041666666</v>
          </cell>
          <cell r="AA239">
            <v>-53763.48041666666</v>
          </cell>
          <cell r="AB239">
            <v>-159505.69</v>
          </cell>
          <cell r="AC239">
            <v>-112872.27124999999</v>
          </cell>
          <cell r="AD239">
            <v>-159505.69</v>
          </cell>
          <cell r="AE239">
            <v>-159505.68999999997</v>
          </cell>
        </row>
        <row r="242">
          <cell r="Y242">
            <v>-177889.48</v>
          </cell>
          <cell r="Z242">
            <v>-199062.27541666667</v>
          </cell>
          <cell r="AA242">
            <v>-177889.48</v>
          </cell>
          <cell r="AB242">
            <v>-158815.91244834373</v>
          </cell>
          <cell r="AC242">
            <v>-178150.26848666617</v>
          </cell>
          <cell r="AD242">
            <v>-125777.11973704715</v>
          </cell>
          <cell r="AE242">
            <v>-141550.46304636754</v>
          </cell>
        </row>
        <row r="243">
          <cell r="Y243">
            <v>-67325.42865360004</v>
          </cell>
          <cell r="Z243">
            <v>-72457.03259678335</v>
          </cell>
          <cell r="AA243">
            <v>-67325.42865360004</v>
          </cell>
          <cell r="AB243">
            <v>-54072.105797175616</v>
          </cell>
          <cell r="AC243">
            <v>-60050.50238040239</v>
          </cell>
          <cell r="AD243">
            <v>-42910.23522227345</v>
          </cell>
          <cell r="AE243">
            <v>-48296.45412201995</v>
          </cell>
        </row>
        <row r="244">
          <cell r="Y244">
            <v>-1769156.5313463998</v>
          </cell>
          <cell r="Z244">
            <v>-1929588.4911532167</v>
          </cell>
          <cell r="AA244">
            <v>-1769156.5313463998</v>
          </cell>
          <cell r="AB244">
            <v>-1614644.8948103024</v>
          </cell>
          <cell r="AC244">
            <v>-1776146.6014403729</v>
          </cell>
          <cell r="AD244">
            <v>-1284698.1720981495</v>
          </cell>
          <cell r="AE244">
            <v>-1443512.619825309</v>
          </cell>
        </row>
        <row r="245">
          <cell r="Y245">
            <v>-16672.96</v>
          </cell>
          <cell r="Z245">
            <v>-18650.453750000004</v>
          </cell>
          <cell r="AA245">
            <v>-16672.96</v>
          </cell>
          <cell r="AB245">
            <v>-14889.08694417811</v>
          </cell>
          <cell r="AC245">
            <v>-16697.011851152754</v>
          </cell>
          <cell r="AD245">
            <v>-11792.472942529941</v>
          </cell>
          <cell r="AE245">
            <v>-13271.032016366606</v>
          </cell>
        </row>
        <row r="246">
          <cell r="Y246">
            <v>-2031044.4</v>
          </cell>
          <cell r="Z246">
            <v>-2219758.2529166667</v>
          </cell>
          <cell r="AA246">
            <v>-2031044.4</v>
          </cell>
          <cell r="AB246">
            <v>-1842422</v>
          </cell>
          <cell r="AC246">
            <v>-2031044.384158594</v>
          </cell>
          <cell r="AD246">
            <v>-1465178</v>
          </cell>
          <cell r="AE246">
            <v>-1646630.569010063</v>
          </cell>
        </row>
        <row r="249">
          <cell r="Y249">
            <v>-3355343.88</v>
          </cell>
          <cell r="Z249">
            <v>-3700087.1037500002</v>
          </cell>
          <cell r="AA249">
            <v>-3355343.88</v>
          </cell>
          <cell r="AB249">
            <v>-2881487.071322405</v>
          </cell>
          <cell r="AC249">
            <v>-3346203.1721885833</v>
          </cell>
          <cell r="AD249">
            <v>-2927186.484688481</v>
          </cell>
          <cell r="AE249">
            <v>-2920372.448887709</v>
          </cell>
        </row>
        <row r="250">
          <cell r="Y250">
            <v>-5405018.037970204</v>
          </cell>
          <cell r="Z250">
            <v>-4871783.924697875</v>
          </cell>
          <cell r="AA250">
            <v>-5405018.037970204</v>
          </cell>
          <cell r="AB250">
            <v>-4914396.869810533</v>
          </cell>
          <cell r="AC250">
            <v>-4898936.682960025</v>
          </cell>
          <cell r="AD250">
            <v>-4977234.715862031</v>
          </cell>
          <cell r="AE250">
            <v>-4970799.835436161</v>
          </cell>
        </row>
        <row r="251">
          <cell r="Y251">
            <v>-142031371.43202978</v>
          </cell>
          <cell r="Z251">
            <v>-128540335.2182188</v>
          </cell>
          <cell r="AA251">
            <v>-142031371.43202978</v>
          </cell>
          <cell r="AB251">
            <v>-146663489.9635902</v>
          </cell>
          <cell r="AC251">
            <v>-144832280.61538237</v>
          </cell>
          <cell r="AD251">
            <v>-148484576.52183765</v>
          </cell>
          <cell r="AE251">
            <v>-148323393.15216836</v>
          </cell>
        </row>
        <row r="252">
          <cell r="Y252">
            <v>696372.34</v>
          </cell>
          <cell r="Z252">
            <v>248242.46</v>
          </cell>
          <cell r="AA252">
            <v>696372.34</v>
          </cell>
          <cell r="AB252">
            <v>860480.6267422161</v>
          </cell>
          <cell r="AC252">
            <v>666243.624564475</v>
          </cell>
          <cell r="AD252">
            <v>867653.9592761163</v>
          </cell>
          <cell r="AE252">
            <v>867976.3122414504</v>
          </cell>
        </row>
        <row r="253">
          <cell r="Y253">
            <v>-150095361.01</v>
          </cell>
          <cell r="Z253">
            <v>-136863963.78666666</v>
          </cell>
          <cell r="AA253">
            <v>-150095361.01</v>
          </cell>
          <cell r="AB253">
            <v>-153598893.27798092</v>
          </cell>
          <cell r="AC253">
            <v>-152411176.84596652</v>
          </cell>
          <cell r="AD253">
            <v>-155521343.76311204</v>
          </cell>
          <cell r="AE253">
            <v>-155346589.12425077</v>
          </cell>
        </row>
        <row r="256">
          <cell r="Y256">
            <v>-1243678.56</v>
          </cell>
          <cell r="Z256">
            <v>-1253504.5212500002</v>
          </cell>
          <cell r="AA256">
            <v>-1243678.56</v>
          </cell>
          <cell r="AB256">
            <v>-1132392.5770419035</v>
          </cell>
          <cell r="AC256">
            <v>-1235352.580008508</v>
          </cell>
          <cell r="AD256">
            <v>-1148770.5619416765</v>
          </cell>
          <cell r="AE256">
            <v>-1146595.46902093</v>
          </cell>
        </row>
        <row r="257"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Y258">
            <v>-12318323.58</v>
          </cell>
          <cell r="Z258">
            <v>-11171015.44375</v>
          </cell>
          <cell r="AA258">
            <v>-12318323.58</v>
          </cell>
          <cell r="AB258">
            <v>-12735411.85108268</v>
          </cell>
          <cell r="AC258">
            <v>-12531271.868069286</v>
          </cell>
          <cell r="AD258">
            <v>-12892773.036002627</v>
          </cell>
          <cell r="AE258">
            <v>-12878190.050760115</v>
          </cell>
        </row>
        <row r="259">
          <cell r="Y259">
            <v>95392.84</v>
          </cell>
          <cell r="Z259">
            <v>88932.09083333332</v>
          </cell>
          <cell r="AA259">
            <v>95392.84</v>
          </cell>
          <cell r="AB259">
            <v>86856.96400438549</v>
          </cell>
          <cell r="AC259">
            <v>94754.2192962937</v>
          </cell>
          <cell r="AD259">
            <v>88113.19092934468</v>
          </cell>
          <cell r="AE259">
            <v>87946.35658995244</v>
          </cell>
        </row>
        <row r="260">
          <cell r="Y260">
            <v>-13466609.3</v>
          </cell>
          <cell r="Z260">
            <v>-12335587.874166667</v>
          </cell>
          <cell r="AA260">
            <v>-13466609.3</v>
          </cell>
          <cell r="AB260">
            <v>-13780947.464120198</v>
          </cell>
          <cell r="AC260">
            <v>-13671870.2287815</v>
          </cell>
          <cell r="AD260">
            <v>-13953430.407014959</v>
          </cell>
          <cell r="AE260">
            <v>-13936839.163191091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7">
          <cell r="Y267">
            <v>19870335.200000003</v>
          </cell>
          <cell r="Z267">
            <v>38694066.14958334</v>
          </cell>
          <cell r="AA267">
            <v>19870335.200000003</v>
          </cell>
          <cell r="AB267">
            <v>39674024.48918735</v>
          </cell>
          <cell r="AC267">
            <v>39087014.029316254</v>
          </cell>
          <cell r="AD267">
            <v>39644985.8836328</v>
          </cell>
          <cell r="AE267">
            <v>39638201.669045</v>
          </cell>
        </row>
        <row r="268">
          <cell r="Y268">
            <v>-6600986.410156185</v>
          </cell>
          <cell r="Z268">
            <v>-6110821.226581282</v>
          </cell>
          <cell r="AA268">
            <v>-6665021.449236677</v>
          </cell>
          <cell r="AB268">
            <v>-6224930.22282568</v>
          </cell>
          <cell r="AC268">
            <v>-5931573.560218459</v>
          </cell>
          <cell r="AD268">
            <v>-6219824.35015378</v>
          </cell>
          <cell r="AE268">
            <v>-5928994.912962725</v>
          </cell>
        </row>
        <row r="269">
          <cell r="Y269">
            <v>-195799302.29984382</v>
          </cell>
          <cell r="Z269">
            <v>-187947946.03883538</v>
          </cell>
          <cell r="AA269">
            <v>-197428882.01409665</v>
          </cell>
          <cell r="AB269">
            <v>-203398062.9421641</v>
          </cell>
          <cell r="AC269">
            <v>-200059310.9491096</v>
          </cell>
          <cell r="AD269">
            <v>-202819773.80574194</v>
          </cell>
          <cell r="AE269">
            <v>-199868118.13005796</v>
          </cell>
        </row>
        <row r="270">
          <cell r="Y270">
            <v>3833133.3999999994</v>
          </cell>
          <cell r="Z270">
            <v>2734739.79</v>
          </cell>
          <cell r="AA270">
            <v>3191307.9129166664</v>
          </cell>
          <cell r="AB270">
            <v>3429632.3838024233</v>
          </cell>
          <cell r="AC270">
            <v>3344699.8765929495</v>
          </cell>
          <cell r="AD270">
            <v>3441158.557262932</v>
          </cell>
          <cell r="AE270">
            <v>3439835.5168150365</v>
          </cell>
        </row>
        <row r="273">
          <cell r="Y273">
            <v>-178696820.10999995</v>
          </cell>
          <cell r="Z273">
            <v>-152629961.3258333</v>
          </cell>
          <cell r="AA273">
            <v>-181032260.35041666</v>
          </cell>
          <cell r="AB273">
            <v>-166519336.292</v>
          </cell>
          <cell r="AC273">
            <v>-163762644.0030022</v>
          </cell>
          <cell r="AD273">
            <v>-165953453.715</v>
          </cell>
          <cell r="AE273">
            <v>-162918897.02716058</v>
          </cell>
        </row>
        <row r="276">
          <cell r="Y276">
            <v>30560950.659999993</v>
          </cell>
          <cell r="Z276">
            <v>49872127.09833333</v>
          </cell>
          <cell r="AA276">
            <v>30560950.659999993</v>
          </cell>
          <cell r="AB276">
            <v>49747578.49363338</v>
          </cell>
          <cell r="AC276">
            <v>49848316.89563894</v>
          </cell>
          <cell r="AD276">
            <v>45857569.87694501</v>
          </cell>
          <cell r="AE276">
            <v>47811078.5016473</v>
          </cell>
        </row>
        <row r="277">
          <cell r="Y277">
            <v>18599358.299843818</v>
          </cell>
          <cell r="Z277">
            <v>18206869.13133539</v>
          </cell>
          <cell r="AA277">
            <v>18535323.26076333</v>
          </cell>
          <cell r="AB277">
            <v>19931488.746897094</v>
          </cell>
          <cell r="AC277">
            <v>19084686.37173342</v>
          </cell>
          <cell r="AD277">
            <v>21693007.09441728</v>
          </cell>
          <cell r="AE277">
            <v>20504361.091545284</v>
          </cell>
        </row>
        <row r="278">
          <cell r="Y278">
            <v>696004062.5601562</v>
          </cell>
          <cell r="Z278">
            <v>684029823.3707479</v>
          </cell>
          <cell r="AA278">
            <v>694374482.8459034</v>
          </cell>
          <cell r="AB278">
            <v>724735032.9245559</v>
          </cell>
          <cell r="AC278">
            <v>697073155.8964691</v>
          </cell>
          <cell r="AD278">
            <v>787301617.6021067</v>
          </cell>
          <cell r="AE278">
            <v>741687088.1397346</v>
          </cell>
        </row>
        <row r="279">
          <cell r="Y279">
            <v>53404038.459999986</v>
          </cell>
          <cell r="Z279">
            <v>49969554.73083333</v>
          </cell>
          <cell r="AA279">
            <v>52762212.972916655</v>
          </cell>
          <cell r="AB279">
            <v>55743963.544911034</v>
          </cell>
          <cell r="AC279">
            <v>52725979.72093528</v>
          </cell>
          <cell r="AD279">
            <v>52604522.808677234</v>
          </cell>
          <cell r="AE279">
            <v>54585441.19959431</v>
          </cell>
        </row>
        <row r="282">
          <cell r="Y282">
            <v>798568409.98</v>
          </cell>
          <cell r="Z282">
            <v>802078374.33125</v>
          </cell>
          <cell r="AA282">
            <v>796232969.7395833</v>
          </cell>
          <cell r="AB282">
            <v>850158063.7099974</v>
          </cell>
          <cell r="AC282">
            <v>818528665.4851934</v>
          </cell>
          <cell r="AD282">
            <v>907456717.3821461</v>
          </cell>
          <cell r="AE282">
            <v>864388147.7625215</v>
          </cell>
        </row>
      </sheetData>
      <sheetData sheetId="22">
        <row r="6">
          <cell r="F6" t="str">
            <v>QGC ACC AD JUN 09</v>
          </cell>
          <cell r="G6" t="str">
            <v>QGC ACC ADJ Dec 09</v>
          </cell>
          <cell r="H6" t="str">
            <v>QGC ACC ADJ Dec 2010</v>
          </cell>
          <cell r="J6" t="str">
            <v>QGC ACC ADJ Dec 2010</v>
          </cell>
        </row>
        <row r="9">
          <cell r="F9">
            <v>304929.02999999997</v>
          </cell>
          <cell r="H9">
            <v>0</v>
          </cell>
          <cell r="J9">
            <v>0</v>
          </cell>
        </row>
        <row r="14">
          <cell r="F14">
            <v>304929.02999999997</v>
          </cell>
          <cell r="G14">
            <v>183340.57664999997</v>
          </cell>
          <cell r="H14">
            <v>181507.17088349996</v>
          </cell>
          <cell r="J14">
            <v>181507.17088349996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304929.02999999997</v>
          </cell>
          <cell r="G16">
            <v>304929.02999999997</v>
          </cell>
          <cell r="H16">
            <v>304929.02999999997</v>
          </cell>
          <cell r="J16">
            <v>304929.02999999997</v>
          </cell>
        </row>
      </sheetData>
      <sheetData sheetId="24">
        <row r="6">
          <cell r="F6" t="str">
            <v>QGC Expense Jun 09</v>
          </cell>
          <cell r="G6" t="str">
            <v>QGC Expense Dec 09</v>
          </cell>
          <cell r="H6" t="str">
            <v>QGC Expense Dec 2010</v>
          </cell>
          <cell r="K6" t="str">
            <v>QGC Expense Dec 2010</v>
          </cell>
        </row>
        <row r="9">
          <cell r="K9" t="str">
            <v>Adjustment</v>
          </cell>
        </row>
        <row r="16">
          <cell r="F16">
            <v>44247906.197276406</v>
          </cell>
          <cell r="G16">
            <v>44247906.197276406</v>
          </cell>
          <cell r="H16">
            <v>44247906.197276406</v>
          </cell>
          <cell r="K16">
            <v>44247906.197276406</v>
          </cell>
        </row>
        <row r="17">
          <cell r="F17">
            <v>1573144.2427236012</v>
          </cell>
          <cell r="G17">
            <v>1573144.2427236012</v>
          </cell>
          <cell r="H17">
            <v>1573144.2427236012</v>
          </cell>
          <cell r="K17">
            <v>1573144.2427236012</v>
          </cell>
        </row>
        <row r="18">
          <cell r="F18">
            <v>45821050.440000005</v>
          </cell>
          <cell r="G18">
            <v>45821050.440000005</v>
          </cell>
          <cell r="H18">
            <v>45821050.440000005</v>
          </cell>
          <cell r="K18">
            <v>45821050.440000005</v>
          </cell>
        </row>
        <row r="19">
          <cell r="K19">
            <v>0</v>
          </cell>
        </row>
        <row r="20">
          <cell r="K20">
            <v>0</v>
          </cell>
        </row>
        <row r="21">
          <cell r="F21">
            <v>255391.96999999997</v>
          </cell>
          <cell r="G21">
            <v>255391.96999999997</v>
          </cell>
          <cell r="H21">
            <v>255391.96999999997</v>
          </cell>
          <cell r="K21">
            <v>255391.96999999997</v>
          </cell>
        </row>
        <row r="22">
          <cell r="F22">
            <v>0</v>
          </cell>
          <cell r="G22">
            <v>0</v>
          </cell>
          <cell r="H22">
            <v>0</v>
          </cell>
          <cell r="K22">
            <v>0</v>
          </cell>
        </row>
        <row r="23">
          <cell r="F23">
            <v>255391.96999999997</v>
          </cell>
          <cell r="G23">
            <v>255391.96999999997</v>
          </cell>
          <cell r="H23">
            <v>255391.96999999997</v>
          </cell>
          <cell r="K23">
            <v>255391.96999999997</v>
          </cell>
        </row>
        <row r="24">
          <cell r="K24">
            <v>0</v>
          </cell>
        </row>
        <row r="25">
          <cell r="K25">
            <v>0</v>
          </cell>
        </row>
        <row r="26">
          <cell r="F26">
            <v>23451595.489999995</v>
          </cell>
          <cell r="G26">
            <v>23451595.489999995</v>
          </cell>
          <cell r="H26">
            <v>23451595.489999995</v>
          </cell>
          <cell r="K26">
            <v>23451595.489999995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</row>
        <row r="28">
          <cell r="F28">
            <v>23451595.489999995</v>
          </cell>
          <cell r="G28">
            <v>23451595.489999995</v>
          </cell>
          <cell r="H28">
            <v>23451595.489999995</v>
          </cell>
          <cell r="K28">
            <v>23451595.489999995</v>
          </cell>
        </row>
        <row r="29">
          <cell r="K29">
            <v>0</v>
          </cell>
        </row>
        <row r="30"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F38">
            <v>360829.18670360005</v>
          </cell>
          <cell r="G38">
            <v>360829.18670360005</v>
          </cell>
          <cell r="H38">
            <v>360829.18670360005</v>
          </cell>
          <cell r="K38">
            <v>360829.18670360005</v>
          </cell>
        </row>
        <row r="39">
          <cell r="F39">
            <v>12421.183296400013</v>
          </cell>
          <cell r="G39">
            <v>12421.183296400013</v>
          </cell>
          <cell r="H39">
            <v>12421.183296400013</v>
          </cell>
          <cell r="K39">
            <v>12421.183296400013</v>
          </cell>
        </row>
        <row r="40">
          <cell r="F40">
            <v>373250.37000000005</v>
          </cell>
          <cell r="G40">
            <v>373250.37000000005</v>
          </cell>
          <cell r="H40">
            <v>373250.37000000005</v>
          </cell>
          <cell r="K40">
            <v>373250.37000000005</v>
          </cell>
        </row>
        <row r="41">
          <cell r="K41">
            <v>0</v>
          </cell>
        </row>
        <row r="42"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F53">
            <v>181642498.23711202</v>
          </cell>
          <cell r="G53">
            <v>181642498.23711202</v>
          </cell>
          <cell r="H53">
            <v>181642498.23711202</v>
          </cell>
          <cell r="K53">
            <v>181642498.23711202</v>
          </cell>
        </row>
        <row r="54">
          <cell r="F54">
            <v>6899237.422888</v>
          </cell>
          <cell r="G54">
            <v>6899237.422888</v>
          </cell>
          <cell r="H54">
            <v>6899237.422888</v>
          </cell>
          <cell r="K54">
            <v>6899237.422888</v>
          </cell>
        </row>
        <row r="55">
          <cell r="F55">
            <v>188541735.66000003</v>
          </cell>
          <cell r="G55">
            <v>188541735.66000003</v>
          </cell>
          <cell r="H55">
            <v>188541735.66000003</v>
          </cell>
          <cell r="K55">
            <v>188541735.66000003</v>
          </cell>
        </row>
        <row r="56">
          <cell r="K56">
            <v>0</v>
          </cell>
        </row>
        <row r="57"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F63">
            <v>27953388.859793697</v>
          </cell>
          <cell r="G63">
            <v>27953388.859793697</v>
          </cell>
          <cell r="H63">
            <v>27953388.859793697</v>
          </cell>
          <cell r="K63">
            <v>27953388.859793697</v>
          </cell>
        </row>
        <row r="64">
          <cell r="F64">
            <v>1082025.080206301</v>
          </cell>
          <cell r="G64">
            <v>1082025.080206301</v>
          </cell>
          <cell r="H64">
            <v>1082025.080206301</v>
          </cell>
          <cell r="K64">
            <v>1082025.080206301</v>
          </cell>
        </row>
        <row r="65">
          <cell r="F65">
            <v>29035413.939999998</v>
          </cell>
          <cell r="G65">
            <v>29035413.939999998</v>
          </cell>
          <cell r="H65">
            <v>29035413.939999998</v>
          </cell>
          <cell r="K65">
            <v>29035413.939999998</v>
          </cell>
        </row>
        <row r="66">
          <cell r="K66">
            <v>0</v>
          </cell>
        </row>
        <row r="67"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F73">
            <v>104303341.9616895</v>
          </cell>
          <cell r="G73">
            <v>104303341.9616895</v>
          </cell>
          <cell r="H73">
            <v>104303341.9616895</v>
          </cell>
          <cell r="K73">
            <v>104303341.9616895</v>
          </cell>
        </row>
        <row r="74">
          <cell r="F74">
            <v>3799078.0383105073</v>
          </cell>
          <cell r="G74">
            <v>3799078.0383105073</v>
          </cell>
          <cell r="H74">
            <v>3799078.0383105073</v>
          </cell>
          <cell r="K74">
            <v>3799078.0383105073</v>
          </cell>
        </row>
        <row r="75">
          <cell r="F75">
            <v>108102420.00000001</v>
          </cell>
          <cell r="G75">
            <v>108102420.00000001</v>
          </cell>
          <cell r="H75">
            <v>108102420.00000001</v>
          </cell>
          <cell r="K75">
            <v>108102420.00000001</v>
          </cell>
        </row>
        <row r="76">
          <cell r="K76">
            <v>0</v>
          </cell>
        </row>
        <row r="77"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F83">
            <v>81920088.9056584</v>
          </cell>
          <cell r="G83">
            <v>81920088.9056584</v>
          </cell>
          <cell r="H83">
            <v>81920088.9056584</v>
          </cell>
          <cell r="K83">
            <v>81920088.9056584</v>
          </cell>
        </row>
        <row r="84">
          <cell r="F84">
            <v>3118313.5543416026</v>
          </cell>
          <cell r="G84">
            <v>3118313.5543416026</v>
          </cell>
          <cell r="H84">
            <v>3118313.5543416026</v>
          </cell>
          <cell r="K84">
            <v>3118313.5543416026</v>
          </cell>
        </row>
        <row r="85">
          <cell r="F85">
            <v>85038402.46</v>
          </cell>
          <cell r="G85">
            <v>85038402.46</v>
          </cell>
          <cell r="H85">
            <v>85038402.46</v>
          </cell>
          <cell r="K85">
            <v>85038402.46</v>
          </cell>
        </row>
        <row r="86">
          <cell r="K86">
            <v>0</v>
          </cell>
        </row>
        <row r="87">
          <cell r="K87">
            <v>0</v>
          </cell>
        </row>
        <row r="88">
          <cell r="F88">
            <v>-72908804.18915349</v>
          </cell>
          <cell r="G88">
            <v>-72908804.18915349</v>
          </cell>
          <cell r="H88">
            <v>-72908804.18915349</v>
          </cell>
          <cell r="K88">
            <v>-72908804.18915349</v>
          </cell>
        </row>
        <row r="89">
          <cell r="F89">
            <v>-2542530.4508465007</v>
          </cell>
          <cell r="G89">
            <v>-2542530.4508465007</v>
          </cell>
          <cell r="H89">
            <v>-2542530.4508465007</v>
          </cell>
          <cell r="K89">
            <v>-2542530.4508465007</v>
          </cell>
        </row>
        <row r="90">
          <cell r="F90">
            <v>-75451334.63999999</v>
          </cell>
          <cell r="G90">
            <v>-75451334.63999999</v>
          </cell>
          <cell r="H90">
            <v>-75451334.63999999</v>
          </cell>
          <cell r="K90">
            <v>-75451334.63999999</v>
          </cell>
        </row>
        <row r="91">
          <cell r="K91">
            <v>0</v>
          </cell>
        </row>
        <row r="92">
          <cell r="K92">
            <v>0</v>
          </cell>
        </row>
        <row r="93">
          <cell r="F93">
            <v>4791237.86753</v>
          </cell>
          <cell r="G93">
            <v>4791237.86753</v>
          </cell>
          <cell r="H93">
            <v>4791237.86753</v>
          </cell>
          <cell r="K93">
            <v>4791237.86753</v>
          </cell>
        </row>
        <row r="94">
          <cell r="F94">
            <v>176833.13247000007</v>
          </cell>
          <cell r="G94">
            <v>176833.13247000007</v>
          </cell>
          <cell r="H94">
            <v>176833.13247000007</v>
          </cell>
          <cell r="K94">
            <v>176833.13247000007</v>
          </cell>
        </row>
        <row r="95">
          <cell r="F95">
            <v>4968071</v>
          </cell>
          <cell r="G95">
            <v>4968071</v>
          </cell>
          <cell r="H95">
            <v>4968071</v>
          </cell>
          <cell r="K95">
            <v>4968071</v>
          </cell>
        </row>
        <row r="96">
          <cell r="K96">
            <v>0</v>
          </cell>
        </row>
        <row r="97">
          <cell r="K97">
            <v>0</v>
          </cell>
        </row>
        <row r="98">
          <cell r="F98">
            <v>230328108.36004227</v>
          </cell>
          <cell r="G98">
            <v>230328108.36004227</v>
          </cell>
          <cell r="H98">
            <v>230328108.36004227</v>
          </cell>
          <cell r="K98">
            <v>230328108.36004227</v>
          </cell>
        </row>
        <row r="99">
          <cell r="F99">
            <v>8449469.389957704</v>
          </cell>
          <cell r="G99">
            <v>8449469.389957704</v>
          </cell>
          <cell r="H99">
            <v>8449469.389957704</v>
          </cell>
          <cell r="K99">
            <v>8449469.389957704</v>
          </cell>
        </row>
        <row r="100">
          <cell r="F100">
            <v>238777577.74999997</v>
          </cell>
          <cell r="G100">
            <v>238777577.74999997</v>
          </cell>
          <cell r="H100">
            <v>238777577.74999997</v>
          </cell>
          <cell r="K100">
            <v>238777577.74999997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F113">
            <v>58918155.5498008</v>
          </cell>
          <cell r="G113">
            <v>58918155.5498008</v>
          </cell>
          <cell r="H113">
            <v>58918155.5498008</v>
          </cell>
          <cell r="K113">
            <v>58918155.5498008</v>
          </cell>
        </row>
        <row r="114">
          <cell r="F114">
            <v>2169464.390199201</v>
          </cell>
          <cell r="G114">
            <v>2169464.390199201</v>
          </cell>
          <cell r="H114">
            <v>2169464.390199201</v>
          </cell>
          <cell r="K114">
            <v>2169464.390199201</v>
          </cell>
        </row>
        <row r="115">
          <cell r="F115">
            <v>61087619.94</v>
          </cell>
          <cell r="G115">
            <v>61087619.94</v>
          </cell>
          <cell r="H115">
            <v>61087619.94</v>
          </cell>
          <cell r="K115">
            <v>61087619.94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K123">
            <v>0</v>
          </cell>
        </row>
        <row r="124">
          <cell r="F124">
            <v>685263738.3964531</v>
          </cell>
          <cell r="G124">
            <v>685263738.3964531</v>
          </cell>
          <cell r="H124">
            <v>685263738.3964531</v>
          </cell>
          <cell r="K124">
            <v>685263738.3964531</v>
          </cell>
        </row>
        <row r="125">
          <cell r="F125">
            <v>0</v>
          </cell>
          <cell r="G125">
            <v>0</v>
          </cell>
          <cell r="H125">
            <v>0</v>
          </cell>
          <cell r="K125">
            <v>0</v>
          </cell>
        </row>
        <row r="126">
          <cell r="F126">
            <v>24737455.983546816</v>
          </cell>
          <cell r="G126">
            <v>24737455.983546816</v>
          </cell>
          <cell r="H126">
            <v>24737455.983546816</v>
          </cell>
          <cell r="K126">
            <v>24737455.983546816</v>
          </cell>
        </row>
        <row r="127">
          <cell r="F127">
            <v>4560461.824634671</v>
          </cell>
          <cell r="G127">
            <v>4560461.824634671</v>
          </cell>
          <cell r="H127">
            <v>4560461.824634671</v>
          </cell>
          <cell r="K127">
            <v>4560461.824634671</v>
          </cell>
        </row>
        <row r="128">
          <cell r="F128">
            <v>1050.5991945825517</v>
          </cell>
          <cell r="G128">
            <v>1050.5991945825517</v>
          </cell>
          <cell r="H128">
            <v>1050.5991945825517</v>
          </cell>
          <cell r="K128">
            <v>1050.5991945825517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714562706.8038291</v>
          </cell>
          <cell r="G131">
            <v>714562706.8038291</v>
          </cell>
          <cell r="H131">
            <v>714562706.8038291</v>
          </cell>
          <cell r="K131">
            <v>714562706.8038291</v>
          </cell>
        </row>
        <row r="132">
          <cell r="F132">
            <v>710001194.38</v>
          </cell>
          <cell r="G132">
            <v>710001194.38</v>
          </cell>
          <cell r="H132">
            <v>710001194.38</v>
          </cell>
          <cell r="K132">
            <v>710001194.38</v>
          </cell>
        </row>
        <row r="133">
          <cell r="K133">
            <v>0</v>
          </cell>
        </row>
        <row r="138">
          <cell r="F138">
            <v>-317087</v>
          </cell>
          <cell r="G138">
            <v>-257617.236</v>
          </cell>
          <cell r="H138">
            <v>-269467.628856</v>
          </cell>
          <cell r="K138">
            <v>-269467.628856</v>
          </cell>
        </row>
        <row r="139">
          <cell r="F139">
            <v>-1622188.28</v>
          </cell>
          <cell r="G139">
            <v>-1289605.90358</v>
          </cell>
          <cell r="H139">
            <v>-1348927.7751446804</v>
          </cell>
          <cell r="K139">
            <v>-1348927.7751446804</v>
          </cell>
        </row>
        <row r="140">
          <cell r="K140">
            <v>0</v>
          </cell>
        </row>
        <row r="141">
          <cell r="F141">
            <v>-1939275.28</v>
          </cell>
          <cell r="G141">
            <v>-1547223.1395799997</v>
          </cell>
          <cell r="H141">
            <v>-1618395.4040006802</v>
          </cell>
          <cell r="K141">
            <v>-1618395.4040006802</v>
          </cell>
        </row>
        <row r="146">
          <cell r="F146">
            <v>8857991.020000001</v>
          </cell>
          <cell r="G146">
            <v>10670175.154476268</v>
          </cell>
          <cell r="H146">
            <v>11168288.290429443</v>
          </cell>
          <cell r="K146">
            <v>11168288.290429443</v>
          </cell>
        </row>
        <row r="147">
          <cell r="F147">
            <v>410950.18</v>
          </cell>
          <cell r="G147">
            <v>549061.0311645905</v>
          </cell>
          <cell r="H147">
            <v>570353.71284363</v>
          </cell>
          <cell r="K147">
            <v>570353.71284363</v>
          </cell>
        </row>
        <row r="148">
          <cell r="F148">
            <v>9268941.200000001</v>
          </cell>
          <cell r="G148">
            <v>11219236.185640858</v>
          </cell>
          <cell r="H148">
            <v>11738642.003273074</v>
          </cell>
          <cell r="K148">
            <v>11738642.003273074</v>
          </cell>
        </row>
        <row r="151">
          <cell r="F151">
            <v>1785544.64</v>
          </cell>
          <cell r="G151">
            <v>1560234.9691966788</v>
          </cell>
          <cell r="H151">
            <v>1643473.4291149434</v>
          </cell>
          <cell r="K151">
            <v>1643473.4291149434</v>
          </cell>
        </row>
        <row r="152">
          <cell r="F152">
            <v>59469.25000000001</v>
          </cell>
          <cell r="G152">
            <v>58341.528759999994</v>
          </cell>
          <cell r="H152">
            <v>59450.017806439995</v>
          </cell>
          <cell r="K152">
            <v>59450.017806439995</v>
          </cell>
        </row>
        <row r="153">
          <cell r="F153">
            <v>1845013.89</v>
          </cell>
          <cell r="G153">
            <v>1618576.4979566787</v>
          </cell>
          <cell r="H153">
            <v>1702923.4469213833</v>
          </cell>
          <cell r="K153">
            <v>1702923.4469213833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4893.750000000001</v>
          </cell>
          <cell r="G157">
            <v>6617.2696</v>
          </cell>
          <cell r="H157">
            <v>6829.022227200001</v>
          </cell>
          <cell r="K157">
            <v>6829.022227200001</v>
          </cell>
        </row>
        <row r="158">
          <cell r="F158">
            <v>4893.750000000001</v>
          </cell>
          <cell r="G158">
            <v>6617.2696</v>
          </cell>
          <cell r="H158">
            <v>6829.022227200001</v>
          </cell>
          <cell r="K158">
            <v>6829.022227200001</v>
          </cell>
        </row>
        <row r="161">
          <cell r="F161">
            <v>316426</v>
          </cell>
          <cell r="G161">
            <v>257152.859</v>
          </cell>
          <cell r="H161">
            <v>268981.89051399997</v>
          </cell>
          <cell r="K161">
            <v>268981.89051399997</v>
          </cell>
        </row>
        <row r="162">
          <cell r="F162">
            <v>576</v>
          </cell>
          <cell r="G162">
            <v>510.33</v>
          </cell>
          <cell r="H162">
            <v>533.80518</v>
          </cell>
          <cell r="K162">
            <v>533.80518</v>
          </cell>
        </row>
        <row r="163">
          <cell r="F163">
            <v>317002</v>
          </cell>
          <cell r="G163">
            <v>257663.18899999998</v>
          </cell>
          <cell r="H163">
            <v>269515.695694</v>
          </cell>
          <cell r="K163">
            <v>269515.695694</v>
          </cell>
        </row>
        <row r="166">
          <cell r="F166">
            <v>6243932.680000001</v>
          </cell>
          <cell r="G166">
            <v>6735673.990300593</v>
          </cell>
          <cell r="H166">
            <v>7025382.389047237</v>
          </cell>
          <cell r="K166">
            <v>7025382.389047237</v>
          </cell>
        </row>
        <row r="167">
          <cell r="F167">
            <v>188853.14</v>
          </cell>
          <cell r="G167">
            <v>317285.60363342776</v>
          </cell>
          <cell r="H167">
            <v>331540.29881350236</v>
          </cell>
          <cell r="K167">
            <v>331540.29881350236</v>
          </cell>
        </row>
        <row r="168">
          <cell r="F168">
            <v>6432785.82</v>
          </cell>
          <cell r="G168">
            <v>7052959.593934021</v>
          </cell>
          <cell r="H168">
            <v>7356922.687860739</v>
          </cell>
          <cell r="K168">
            <v>7356922.687860739</v>
          </cell>
        </row>
        <row r="171">
          <cell r="F171">
            <v>2490850.4</v>
          </cell>
          <cell r="G171">
            <v>2559079.54428643</v>
          </cell>
          <cell r="H171">
            <v>2683648.9870182774</v>
          </cell>
          <cell r="K171">
            <v>2683648.9870182774</v>
          </cell>
        </row>
        <row r="172">
          <cell r="F172">
            <v>44008.399999999994</v>
          </cell>
          <cell r="G172">
            <v>68318.4752</v>
          </cell>
          <cell r="H172">
            <v>69817.97996782465</v>
          </cell>
          <cell r="K172">
            <v>69817.97996782465</v>
          </cell>
        </row>
        <row r="173">
          <cell r="F173">
            <v>2534858.8</v>
          </cell>
          <cell r="G173">
            <v>2627398.01948643</v>
          </cell>
          <cell r="H173">
            <v>2753466.966986102</v>
          </cell>
          <cell r="K173">
            <v>2753466.966986102</v>
          </cell>
        </row>
        <row r="176">
          <cell r="F176">
            <v>1152031.28</v>
          </cell>
          <cell r="G176">
            <v>2797484.12466782</v>
          </cell>
          <cell r="H176">
            <v>2960849.358764983</v>
          </cell>
          <cell r="K176">
            <v>2960849.358764983</v>
          </cell>
        </row>
        <row r="177">
          <cell r="F177">
            <v>47836.61</v>
          </cell>
          <cell r="G177">
            <v>129301.42653314836</v>
          </cell>
          <cell r="H177">
            <v>128309.23564128141</v>
          </cell>
          <cell r="K177">
            <v>128309.23564128141</v>
          </cell>
        </row>
        <row r="178">
          <cell r="F178">
            <v>1199867.8900000001</v>
          </cell>
          <cell r="G178">
            <v>2926785.551200968</v>
          </cell>
          <cell r="H178">
            <v>3089158.5944062644</v>
          </cell>
          <cell r="K178">
            <v>3089158.5944062644</v>
          </cell>
        </row>
        <row r="181">
          <cell r="F181">
            <v>688117.9</v>
          </cell>
          <cell r="G181">
            <v>1670035.0704088155</v>
          </cell>
          <cell r="H181">
            <v>1758547.1919609061</v>
          </cell>
          <cell r="K181">
            <v>1758547.1919609061</v>
          </cell>
        </row>
        <row r="182">
          <cell r="F182">
            <v>53656.4</v>
          </cell>
          <cell r="G182">
            <v>106735.5483709269</v>
          </cell>
          <cell r="H182">
            <v>112038.49638285149</v>
          </cell>
          <cell r="K182">
            <v>112038.49638285149</v>
          </cell>
        </row>
        <row r="183">
          <cell r="F183">
            <v>741774.3</v>
          </cell>
          <cell r="G183">
            <v>1776770.6187797424</v>
          </cell>
          <cell r="H183">
            <v>1870585.6883437575</v>
          </cell>
          <cell r="K183">
            <v>1870585.6883437575</v>
          </cell>
        </row>
        <row r="186">
          <cell r="F186">
            <v>6811755.699999999</v>
          </cell>
          <cell r="G186">
            <v>5739679.847788913</v>
          </cell>
          <cell r="H186">
            <v>6112439.500912717</v>
          </cell>
          <cell r="K186">
            <v>6112439.500912717</v>
          </cell>
        </row>
        <row r="187">
          <cell r="F187">
            <v>541195.4500000001</v>
          </cell>
          <cell r="G187">
            <v>346014.5983223098</v>
          </cell>
          <cell r="H187">
            <v>360341.16159093</v>
          </cell>
          <cell r="K187">
            <v>360341.16159093</v>
          </cell>
        </row>
        <row r="188">
          <cell r="F188">
            <v>7352951.149999999</v>
          </cell>
          <cell r="G188">
            <v>6085694.446111223</v>
          </cell>
          <cell r="H188">
            <v>6472780.662503647</v>
          </cell>
          <cell r="K188">
            <v>6472780.662503647</v>
          </cell>
        </row>
        <row r="191">
          <cell r="F191">
            <v>82432.7</v>
          </cell>
          <cell r="G191">
            <v>86910.6599</v>
          </cell>
          <cell r="H191">
            <v>90387.08629600001</v>
          </cell>
          <cell r="K191">
            <v>90387.08629600001</v>
          </cell>
        </row>
        <row r="192">
          <cell r="F192">
            <v>2725.05</v>
          </cell>
          <cell r="G192">
            <v>2873.08185</v>
          </cell>
          <cell r="H192">
            <v>2988.005124</v>
          </cell>
          <cell r="K192">
            <v>2988.005124</v>
          </cell>
        </row>
        <row r="193">
          <cell r="F193">
            <v>85157.75</v>
          </cell>
          <cell r="G193">
            <v>89783.74175</v>
          </cell>
          <cell r="H193">
            <v>93375.09142000001</v>
          </cell>
          <cell r="K193">
            <v>93375.09142000001</v>
          </cell>
        </row>
        <row r="196">
          <cell r="F196">
            <v>475518.0000000001</v>
          </cell>
          <cell r="G196">
            <v>470479.90914</v>
          </cell>
          <cell r="H196">
            <v>477066.62786796</v>
          </cell>
          <cell r="K196">
            <v>477066.62786796</v>
          </cell>
        </row>
        <row r="197">
          <cell r="F197">
            <v>14869.669999999998</v>
          </cell>
          <cell r="G197">
            <v>14798.40112</v>
          </cell>
          <cell r="H197">
            <v>15005.578735680001</v>
          </cell>
          <cell r="K197">
            <v>15005.578735680001</v>
          </cell>
        </row>
        <row r="198">
          <cell r="F198">
            <v>490387.6700000001</v>
          </cell>
          <cell r="G198">
            <v>485278.31026</v>
          </cell>
          <cell r="H198">
            <v>492072.20660364005</v>
          </cell>
          <cell r="K198">
            <v>492072.20660364005</v>
          </cell>
        </row>
        <row r="201">
          <cell r="F201">
            <v>20267.660000000003</v>
          </cell>
          <cell r="G201">
            <v>33085.65636</v>
          </cell>
          <cell r="H201">
            <v>33284.170298159996</v>
          </cell>
          <cell r="K201">
            <v>33284.170298159996</v>
          </cell>
        </row>
        <row r="202">
          <cell r="F202">
            <v>679.4399999999999</v>
          </cell>
          <cell r="G202">
            <v>1109.46028</v>
          </cell>
          <cell r="H202">
            <v>1116.11704168</v>
          </cell>
          <cell r="K202">
            <v>1116.11704168</v>
          </cell>
        </row>
        <row r="203">
          <cell r="F203">
            <v>20947.100000000002</v>
          </cell>
          <cell r="G203">
            <v>34195.11664</v>
          </cell>
          <cell r="H203">
            <v>34400.28733984</v>
          </cell>
          <cell r="K203">
            <v>34400.28733984</v>
          </cell>
        </row>
        <row r="206">
          <cell r="F206">
            <v>9280593.74</v>
          </cell>
          <cell r="G206">
            <v>8238653.577039528</v>
          </cell>
          <cell r="H206">
            <v>8424734.191432994</v>
          </cell>
          <cell r="K206">
            <v>8424734.191432994</v>
          </cell>
        </row>
        <row r="207">
          <cell r="F207">
            <v>225052.18000000002</v>
          </cell>
          <cell r="G207">
            <v>257640.63253665584</v>
          </cell>
          <cell r="H207">
            <v>270465.8292726235</v>
          </cell>
          <cell r="K207">
            <v>270465.8292726235</v>
          </cell>
        </row>
        <row r="208">
          <cell r="F208">
            <v>9505645.92</v>
          </cell>
          <cell r="G208">
            <v>8496294.209576184</v>
          </cell>
          <cell r="H208">
            <v>8695200.020705618</v>
          </cell>
          <cell r="K208">
            <v>8695200.020705618</v>
          </cell>
        </row>
        <row r="211">
          <cell r="F211">
            <v>1043419.53</v>
          </cell>
          <cell r="G211">
            <v>1084292.5523993778</v>
          </cell>
          <cell r="H211">
            <v>1073633.679341181</v>
          </cell>
          <cell r="K211">
            <v>1073633.679341181</v>
          </cell>
        </row>
        <row r="212">
          <cell r="F212">
            <v>93061.31999999999</v>
          </cell>
          <cell r="G212">
            <v>102452.72850000001</v>
          </cell>
          <cell r="H212">
            <v>101430.96869241695</v>
          </cell>
          <cell r="K212">
            <v>101430.96869241695</v>
          </cell>
        </row>
        <row r="213">
          <cell r="F213">
            <v>1136480.85</v>
          </cell>
          <cell r="G213">
            <v>1186745.2808993778</v>
          </cell>
          <cell r="H213">
            <v>1175064.648033598</v>
          </cell>
          <cell r="K213">
            <v>1175064.648033598</v>
          </cell>
        </row>
        <row r="216">
          <cell r="F216">
            <v>238641.65</v>
          </cell>
          <cell r="G216">
            <v>218277.05045463255</v>
          </cell>
          <cell r="H216">
            <v>228075.9949540916</v>
          </cell>
          <cell r="K216">
            <v>228075.9949540916</v>
          </cell>
        </row>
        <row r="217">
          <cell r="F217">
            <v>26202.12</v>
          </cell>
          <cell r="G217">
            <v>14023.09982</v>
          </cell>
          <cell r="H217">
            <v>14326.275420615317</v>
          </cell>
          <cell r="K217">
            <v>14326.275420615317</v>
          </cell>
        </row>
        <row r="218">
          <cell r="F218">
            <v>264843.77</v>
          </cell>
          <cell r="G218">
            <v>232300.15027463256</v>
          </cell>
          <cell r="H218">
            <v>242402.27037470692</v>
          </cell>
          <cell r="K218">
            <v>242402.27037470692</v>
          </cell>
        </row>
        <row r="221">
          <cell r="F221">
            <v>8278704.280000001</v>
          </cell>
          <cell r="G221">
            <v>4423325.657142111</v>
          </cell>
          <cell r="H221">
            <v>4630636.821439108</v>
          </cell>
          <cell r="K221">
            <v>4630636.821439108</v>
          </cell>
        </row>
        <row r="222">
          <cell r="F222">
            <v>351155.81</v>
          </cell>
          <cell r="G222">
            <v>229074.30547934925</v>
          </cell>
          <cell r="H222">
            <v>239319.17271474408</v>
          </cell>
          <cell r="K222">
            <v>239319.17271474408</v>
          </cell>
        </row>
        <row r="223">
          <cell r="F223">
            <v>8629860.090000002</v>
          </cell>
          <cell r="G223">
            <v>4652399.962621461</v>
          </cell>
          <cell r="H223">
            <v>4869955.994153852</v>
          </cell>
          <cell r="K223">
            <v>4869955.994153852</v>
          </cell>
        </row>
        <row r="226">
          <cell r="F226">
            <v>596153.72</v>
          </cell>
          <cell r="G226">
            <v>897825.7145793941</v>
          </cell>
          <cell r="H226">
            <v>948144.1550435663</v>
          </cell>
          <cell r="K226">
            <v>948144.1550435663</v>
          </cell>
        </row>
        <row r="227">
          <cell r="F227">
            <v>87496.86</v>
          </cell>
          <cell r="G227">
            <v>50467.85064</v>
          </cell>
          <cell r="H227">
            <v>51914.035227709595</v>
          </cell>
          <cell r="K227">
            <v>51914.035227709595</v>
          </cell>
        </row>
        <row r="228">
          <cell r="F228">
            <v>683650.58</v>
          </cell>
          <cell r="G228">
            <v>948293.565219394</v>
          </cell>
          <cell r="H228">
            <v>1000058.1902712758</v>
          </cell>
          <cell r="K228">
            <v>1000058.1902712758</v>
          </cell>
        </row>
        <row r="231">
          <cell r="F231">
            <v>0</v>
          </cell>
          <cell r="G231">
            <v>0</v>
          </cell>
          <cell r="H231">
            <v>0</v>
          </cell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K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K238">
            <v>0</v>
          </cell>
        </row>
        <row r="241">
          <cell r="F241">
            <v>48362380.9</v>
          </cell>
          <cell r="G241">
            <v>47442366.33714056</v>
          </cell>
          <cell r="H241">
            <v>49527573.764435574</v>
          </cell>
          <cell r="K241">
            <v>49527573.764435574</v>
          </cell>
        </row>
        <row r="242">
          <cell r="F242">
            <v>2152681.6300000004</v>
          </cell>
          <cell r="G242">
            <v>2254625.371810408</v>
          </cell>
          <cell r="H242">
            <v>2335779.712683129</v>
          </cell>
          <cell r="K242">
            <v>2335779.712683129</v>
          </cell>
        </row>
        <row r="243">
          <cell r="K243">
            <v>0</v>
          </cell>
        </row>
        <row r="244">
          <cell r="F244">
            <v>50515062.53</v>
          </cell>
          <cell r="G244">
            <v>49696991.70895097</v>
          </cell>
          <cell r="H244">
            <v>51863353.4771187</v>
          </cell>
          <cell r="K244">
            <v>51863353.4771187</v>
          </cell>
        </row>
        <row r="249">
          <cell r="F249">
            <v>1013848.9200000002</v>
          </cell>
          <cell r="G249">
            <v>851092.3946956872</v>
          </cell>
          <cell r="H249">
            <v>888544.9172974543</v>
          </cell>
          <cell r="K249">
            <v>888544.9172974543</v>
          </cell>
        </row>
        <row r="250">
          <cell r="F250">
            <v>55626.469999999994</v>
          </cell>
          <cell r="G250">
            <v>35080.1503931539</v>
          </cell>
          <cell r="H250">
            <v>35716.95267981488</v>
          </cell>
          <cell r="K250">
            <v>35716.95267981488</v>
          </cell>
        </row>
        <row r="251">
          <cell r="F251">
            <v>1069475.3900000001</v>
          </cell>
          <cell r="G251">
            <v>886172.5450888411</v>
          </cell>
          <cell r="H251">
            <v>924261.8699772692</v>
          </cell>
          <cell r="K251">
            <v>924261.8699772692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F254">
            <v>2855077.5599999996</v>
          </cell>
          <cell r="G254">
            <v>3007196.6229858366</v>
          </cell>
          <cell r="H254">
            <v>3170218.324673469</v>
          </cell>
          <cell r="K254">
            <v>3170218.324673469</v>
          </cell>
        </row>
        <row r="255">
          <cell r="F255">
            <v>165816.03</v>
          </cell>
          <cell r="G255">
            <v>174752.04092372296</v>
          </cell>
          <cell r="H255">
            <v>180107.58660530124</v>
          </cell>
          <cell r="K255">
            <v>180107.58660530124</v>
          </cell>
        </row>
        <row r="256">
          <cell r="F256">
            <v>3020893.5899999994</v>
          </cell>
          <cell r="G256">
            <v>3181948.6639095596</v>
          </cell>
          <cell r="H256">
            <v>3350325.9112787703</v>
          </cell>
          <cell r="K256">
            <v>3350325.9112787703</v>
          </cell>
        </row>
        <row r="259">
          <cell r="F259">
            <v>17284095.54</v>
          </cell>
          <cell r="G259">
            <v>17302029.428076245</v>
          </cell>
          <cell r="H259">
            <v>18154193.926370766</v>
          </cell>
          <cell r="K259">
            <v>18154193.926370766</v>
          </cell>
        </row>
        <row r="260">
          <cell r="F260">
            <v>575873.85</v>
          </cell>
          <cell r="G260">
            <v>589185.5500854104</v>
          </cell>
          <cell r="H260">
            <v>605424.1969323491</v>
          </cell>
          <cell r="K260">
            <v>605424.1969323491</v>
          </cell>
        </row>
        <row r="261">
          <cell r="F261">
            <v>17859969.39</v>
          </cell>
          <cell r="G261">
            <v>17891214.978161655</v>
          </cell>
          <cell r="H261">
            <v>18759618.123303115</v>
          </cell>
          <cell r="K261">
            <v>18759618.123303115</v>
          </cell>
        </row>
        <row r="264">
          <cell r="F264">
            <v>814438.2799999999</v>
          </cell>
          <cell r="G264">
            <v>971969.7232937079</v>
          </cell>
          <cell r="H264">
            <v>1040117.8976175599</v>
          </cell>
          <cell r="K264">
            <v>1040117.8976175599</v>
          </cell>
        </row>
        <row r="265">
          <cell r="F265">
            <v>53818.33</v>
          </cell>
          <cell r="G265">
            <v>59679.85750050812</v>
          </cell>
          <cell r="H265">
            <v>61839.78021218648</v>
          </cell>
          <cell r="K265">
            <v>61839.78021218648</v>
          </cell>
        </row>
        <row r="266">
          <cell r="F266">
            <v>868256.6099999999</v>
          </cell>
          <cell r="G266">
            <v>1031649.580794216</v>
          </cell>
          <cell r="H266">
            <v>1101957.6778297464</v>
          </cell>
          <cell r="K266">
            <v>1101957.6778297464</v>
          </cell>
        </row>
        <row r="269">
          <cell r="F269">
            <v>293091.89</v>
          </cell>
          <cell r="G269">
            <v>304481.99384</v>
          </cell>
          <cell r="H269">
            <v>312094.043686</v>
          </cell>
          <cell r="K269">
            <v>312094.043686</v>
          </cell>
        </row>
        <row r="270">
          <cell r="F270">
            <v>12761.800000000003</v>
          </cell>
          <cell r="G270">
            <v>13011.504440000002</v>
          </cell>
          <cell r="H270">
            <v>13336.792051000002</v>
          </cell>
          <cell r="K270">
            <v>13336.792051000002</v>
          </cell>
        </row>
        <row r="271">
          <cell r="F271">
            <v>305853.69</v>
          </cell>
          <cell r="G271">
            <v>317493.49828</v>
          </cell>
          <cell r="H271">
            <v>325430.835737</v>
          </cell>
          <cell r="K271">
            <v>325430.835737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F274">
            <v>2062350.41</v>
          </cell>
          <cell r="G274">
            <v>1485692.1600000004</v>
          </cell>
          <cell r="H274">
            <v>1485692.1600000004</v>
          </cell>
          <cell r="K274">
            <v>1485692.1600000004</v>
          </cell>
        </row>
        <row r="275">
          <cell r="F275">
            <v>236300.21000000002</v>
          </cell>
          <cell r="G275">
            <v>150575.95</v>
          </cell>
          <cell r="H275">
            <v>150575.95</v>
          </cell>
          <cell r="K275">
            <v>150575.95</v>
          </cell>
        </row>
        <row r="276">
          <cell r="F276">
            <v>2298650.62</v>
          </cell>
          <cell r="G276">
            <v>1636268.1100000003</v>
          </cell>
          <cell r="H276">
            <v>1636268.1100000003</v>
          </cell>
          <cell r="K276">
            <v>1636268.1100000003</v>
          </cell>
        </row>
        <row r="279">
          <cell r="F279">
            <v>730661.04</v>
          </cell>
          <cell r="G279">
            <v>476818.62</v>
          </cell>
          <cell r="H279">
            <v>476818.62</v>
          </cell>
          <cell r="K279">
            <v>476818.62</v>
          </cell>
        </row>
        <row r="280">
          <cell r="F280">
            <v>0</v>
          </cell>
          <cell r="G280">
            <v>0</v>
          </cell>
          <cell r="H280">
            <v>0</v>
          </cell>
          <cell r="K280">
            <v>0</v>
          </cell>
        </row>
        <row r="281">
          <cell r="F281">
            <v>730661.04</v>
          </cell>
          <cell r="G281">
            <v>476818.62</v>
          </cell>
          <cell r="H281">
            <v>476818.62</v>
          </cell>
          <cell r="K281">
            <v>476818.62</v>
          </cell>
        </row>
        <row r="284">
          <cell r="F284">
            <v>3881430.350000001</v>
          </cell>
          <cell r="G284">
            <v>2464572.920000001</v>
          </cell>
          <cell r="H284">
            <v>2464572.920000001</v>
          </cell>
          <cell r="K284">
            <v>2464572.920000001</v>
          </cell>
        </row>
        <row r="285">
          <cell r="F285">
            <v>0</v>
          </cell>
          <cell r="G285">
            <v>0</v>
          </cell>
          <cell r="H285">
            <v>0</v>
          </cell>
          <cell r="K285">
            <v>0</v>
          </cell>
        </row>
        <row r="286">
          <cell r="F286">
            <v>3881430.350000001</v>
          </cell>
          <cell r="G286">
            <v>2464572.920000001</v>
          </cell>
          <cell r="H286">
            <v>2464572.920000001</v>
          </cell>
          <cell r="K286">
            <v>2464572.920000001</v>
          </cell>
        </row>
        <row r="290">
          <cell r="F290">
            <v>0.01</v>
          </cell>
          <cell r="G290">
            <v>0</v>
          </cell>
          <cell r="H290">
            <v>0</v>
          </cell>
          <cell r="K290">
            <v>0</v>
          </cell>
        </row>
        <row r="291">
          <cell r="F291">
            <v>0.28</v>
          </cell>
          <cell r="G291">
            <v>0</v>
          </cell>
          <cell r="H291">
            <v>0</v>
          </cell>
          <cell r="K291">
            <v>0</v>
          </cell>
        </row>
        <row r="292">
          <cell r="F292">
            <v>0.29000000000000004</v>
          </cell>
          <cell r="G292">
            <v>0</v>
          </cell>
          <cell r="H292">
            <v>0</v>
          </cell>
          <cell r="K292">
            <v>0</v>
          </cell>
        </row>
        <row r="295">
          <cell r="F295">
            <v>28934994.000000004</v>
          </cell>
          <cell r="G295">
            <v>26863853.86289148</v>
          </cell>
          <cell r="H295">
            <v>27992252.80964525</v>
          </cell>
          <cell r="K295">
            <v>27992252.80964525</v>
          </cell>
        </row>
        <row r="296">
          <cell r="F296">
            <v>1100196.97</v>
          </cell>
          <cell r="G296">
            <v>1022285.0533427955</v>
          </cell>
          <cell r="H296">
            <v>1047001.2584806518</v>
          </cell>
          <cell r="K296">
            <v>1047001.2584806518</v>
          </cell>
        </row>
        <row r="298">
          <cell r="F298">
            <v>30035190.970000003</v>
          </cell>
          <cell r="G298">
            <v>27886138.916234277</v>
          </cell>
          <cell r="H298">
            <v>29039254.068125904</v>
          </cell>
          <cell r="K298">
            <v>29039254.068125904</v>
          </cell>
        </row>
        <row r="303">
          <cell r="F303">
            <v>370526.32999999996</v>
          </cell>
          <cell r="G303">
            <v>377090.61029165995</v>
          </cell>
          <cell r="H303">
            <v>395256.61912021437</v>
          </cell>
          <cell r="K303">
            <v>395256.61912021437</v>
          </cell>
        </row>
        <row r="304">
          <cell r="F304">
            <v>54744.670000000006</v>
          </cell>
          <cell r="G304">
            <v>30759.579739999997</v>
          </cell>
          <cell r="H304">
            <v>31954.38091786938</v>
          </cell>
          <cell r="K304">
            <v>31954.38091786938</v>
          </cell>
        </row>
        <row r="305">
          <cell r="F305">
            <v>425270.99999999994</v>
          </cell>
          <cell r="G305">
            <v>407850.19003165996</v>
          </cell>
          <cell r="H305">
            <v>427211.00003808376</v>
          </cell>
          <cell r="K305">
            <v>427211.00003808376</v>
          </cell>
        </row>
        <row r="308">
          <cell r="F308">
            <v>18473481.11</v>
          </cell>
          <cell r="G308">
            <v>19640323.791515756</v>
          </cell>
          <cell r="H308">
            <v>20086829.074406523</v>
          </cell>
          <cell r="K308">
            <v>20086829.074406523</v>
          </cell>
        </row>
        <row r="309">
          <cell r="F309">
            <v>308831.89000000013</v>
          </cell>
          <cell r="G309">
            <v>280197.75673</v>
          </cell>
          <cell r="H309">
            <v>285187.41906711174</v>
          </cell>
          <cell r="K309">
            <v>285187.41906711174</v>
          </cell>
        </row>
        <row r="310">
          <cell r="F310">
            <v>18782313</v>
          </cell>
          <cell r="G310">
            <v>19920521.548245758</v>
          </cell>
          <cell r="H310">
            <v>20372016.493473634</v>
          </cell>
          <cell r="K310">
            <v>20372016.493473634</v>
          </cell>
        </row>
        <row r="313">
          <cell r="F313">
            <v>968775.38</v>
          </cell>
          <cell r="G313">
            <v>787654.50885</v>
          </cell>
          <cell r="H313">
            <v>802619.94451815</v>
          </cell>
          <cell r="K313">
            <v>802619.94451815</v>
          </cell>
        </row>
        <row r="314">
          <cell r="F314">
            <v>32074.230000000007</v>
          </cell>
          <cell r="G314">
            <v>26261.364629999996</v>
          </cell>
          <cell r="H314">
            <v>26760.33055797</v>
          </cell>
          <cell r="K314">
            <v>26760.33055797</v>
          </cell>
        </row>
        <row r="315">
          <cell r="F315">
            <v>1000849.61</v>
          </cell>
          <cell r="G315">
            <v>813915.87348</v>
          </cell>
          <cell r="H315">
            <v>829380.2750761199</v>
          </cell>
          <cell r="K315">
            <v>829380.2750761199</v>
          </cell>
        </row>
        <row r="318">
          <cell r="F318">
            <v>0</v>
          </cell>
          <cell r="G318">
            <v>0</v>
          </cell>
          <cell r="H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K320">
            <v>0</v>
          </cell>
        </row>
        <row r="323">
          <cell r="F323">
            <v>19812782.819999997</v>
          </cell>
          <cell r="G323">
            <v>20805068.910657417</v>
          </cell>
          <cell r="H323">
            <v>21284705.638044886</v>
          </cell>
          <cell r="K323">
            <v>21284705.638044886</v>
          </cell>
        </row>
        <row r="324">
          <cell r="F324">
            <v>395650.7900000001</v>
          </cell>
          <cell r="G324">
            <v>337218.70110000006</v>
          </cell>
          <cell r="H324">
            <v>343902.1305429511</v>
          </cell>
          <cell r="K324">
            <v>343902.1305429511</v>
          </cell>
        </row>
        <row r="326">
          <cell r="F326">
            <v>20208433.609999996</v>
          </cell>
          <cell r="G326">
            <v>21142287.611757416</v>
          </cell>
          <cell r="H326">
            <v>21628607.76858784</v>
          </cell>
          <cell r="K326">
            <v>21628607.76858784</v>
          </cell>
        </row>
        <row r="331">
          <cell r="F331">
            <v>20050538.07</v>
          </cell>
          <cell r="G331">
            <v>21163236.874682274</v>
          </cell>
          <cell r="H331">
            <v>22438121.767868083</v>
          </cell>
          <cell r="K331">
            <v>22438121.767868083</v>
          </cell>
        </row>
        <row r="332">
          <cell r="F332">
            <v>1210046.3599999999</v>
          </cell>
          <cell r="G332">
            <v>1369308.2222841617</v>
          </cell>
          <cell r="H332">
            <v>1451796.0939194122</v>
          </cell>
          <cell r="K332">
            <v>1451796.0939194122</v>
          </cell>
        </row>
        <row r="333">
          <cell r="F333">
            <v>21260584.43</v>
          </cell>
          <cell r="G333">
            <v>22532545.096966434</v>
          </cell>
          <cell r="H333">
            <v>23889917.861787494</v>
          </cell>
          <cell r="K333">
            <v>23889917.861787494</v>
          </cell>
        </row>
        <row r="335">
          <cell r="F335">
            <v>12771332.57</v>
          </cell>
          <cell r="G335">
            <v>14047717.942624148</v>
          </cell>
          <cell r="H335">
            <v>14252438.838707646</v>
          </cell>
          <cell r="K335">
            <v>14252438.838707646</v>
          </cell>
        </row>
        <row r="336">
          <cell r="F336">
            <v>449768.87</v>
          </cell>
          <cell r="G336">
            <v>492287.23000000004</v>
          </cell>
          <cell r="H336">
            <v>499179.25122</v>
          </cell>
          <cell r="K336">
            <v>499179.25122</v>
          </cell>
        </row>
        <row r="337">
          <cell r="F337">
            <v>13221101.44</v>
          </cell>
          <cell r="G337">
            <v>14540005.172624148</v>
          </cell>
          <cell r="H337">
            <v>14751618.089927647</v>
          </cell>
          <cell r="K337">
            <v>14751618.089927647</v>
          </cell>
        </row>
        <row r="339">
          <cell r="F339">
            <v>-2632861.34</v>
          </cell>
          <cell r="G339">
            <v>-2605774.04</v>
          </cell>
          <cell r="H339">
            <v>-2605774.04</v>
          </cell>
          <cell r="K339">
            <v>-2605774.04</v>
          </cell>
        </row>
        <row r="340">
          <cell r="F340">
            <v>-168916.83000000002</v>
          </cell>
          <cell r="G340">
            <v>-168914.85</v>
          </cell>
          <cell r="H340">
            <v>-168914.85</v>
          </cell>
          <cell r="K340">
            <v>-168914.85</v>
          </cell>
        </row>
        <row r="341">
          <cell r="F341">
            <v>-2801778.17</v>
          </cell>
          <cell r="G341">
            <v>-2774688.89</v>
          </cell>
          <cell r="H341">
            <v>-2774688.89</v>
          </cell>
          <cell r="K341">
            <v>-2774688.89</v>
          </cell>
        </row>
        <row r="343">
          <cell r="F343">
            <v>2442683.5999999996</v>
          </cell>
          <cell r="G343">
            <v>2276932.34849</v>
          </cell>
          <cell r="H343">
            <v>2317917.13076282</v>
          </cell>
          <cell r="K343">
            <v>2317917.13076282</v>
          </cell>
        </row>
        <row r="344">
          <cell r="F344">
            <v>88396.74000000002</v>
          </cell>
          <cell r="G344">
            <v>82963.75262999999</v>
          </cell>
          <cell r="H344">
            <v>84457.10017733999</v>
          </cell>
          <cell r="K344">
            <v>84457.10017733999</v>
          </cell>
        </row>
        <row r="345">
          <cell r="F345">
            <v>2531080.34</v>
          </cell>
          <cell r="G345">
            <v>2359896.10112</v>
          </cell>
          <cell r="H345">
            <v>2402374.2309401603</v>
          </cell>
          <cell r="K345">
            <v>2402374.2309401603</v>
          </cell>
        </row>
        <row r="347">
          <cell r="F347">
            <v>875923.88</v>
          </cell>
          <cell r="G347">
            <v>886865.70105</v>
          </cell>
          <cell r="H347">
            <v>906376.7464730999</v>
          </cell>
          <cell r="K347">
            <v>906376.7464730999</v>
          </cell>
        </row>
        <row r="348">
          <cell r="F348">
            <v>29303.589999999997</v>
          </cell>
          <cell r="G348">
            <v>29810.48198</v>
          </cell>
          <cell r="H348">
            <v>30466.31258356</v>
          </cell>
          <cell r="K348">
            <v>30466.31258356</v>
          </cell>
        </row>
        <row r="349">
          <cell r="F349">
            <v>905227.47</v>
          </cell>
          <cell r="G349">
            <v>916676.1830300001</v>
          </cell>
          <cell r="H349">
            <v>936843.0590566599</v>
          </cell>
          <cell r="K349">
            <v>936843.0590566599</v>
          </cell>
        </row>
        <row r="351">
          <cell r="F351">
            <v>51065.439999999995</v>
          </cell>
          <cell r="G351">
            <v>48120.139961418216</v>
          </cell>
          <cell r="H351">
            <v>51238.43555191422</v>
          </cell>
          <cell r="K351">
            <v>51238.43555191422</v>
          </cell>
        </row>
        <row r="352">
          <cell r="F352">
            <v>6622.460000000001</v>
          </cell>
          <cell r="G352">
            <v>6057.08912</v>
          </cell>
          <cell r="H352">
            <v>6202.459258880001</v>
          </cell>
          <cell r="K352">
            <v>6202.459258880001</v>
          </cell>
        </row>
        <row r="353">
          <cell r="F353">
            <v>57687.899999999994</v>
          </cell>
          <cell r="G353">
            <v>54177.22908141821</v>
          </cell>
          <cell r="H353">
            <v>57440.89481079422</v>
          </cell>
          <cell r="K353">
            <v>57440.89481079422</v>
          </cell>
        </row>
        <row r="355">
          <cell r="F355">
            <v>987497.8</v>
          </cell>
          <cell r="G355">
            <v>1193646.763343963</v>
          </cell>
          <cell r="H355">
            <v>1269174.361800398</v>
          </cell>
          <cell r="K355">
            <v>1269174.361800398</v>
          </cell>
        </row>
        <row r="356">
          <cell r="F356">
            <v>126735.46000000002</v>
          </cell>
          <cell r="G356">
            <v>132951.4069</v>
          </cell>
          <cell r="H356">
            <v>137338.8033277</v>
          </cell>
          <cell r="K356">
            <v>137338.8033277</v>
          </cell>
        </row>
        <row r="357">
          <cell r="F357">
            <v>1114233.26</v>
          </cell>
          <cell r="G357">
            <v>1326598.1702439631</v>
          </cell>
          <cell r="H357">
            <v>1406513.1651280979</v>
          </cell>
          <cell r="K357">
            <v>1406513.1651280979</v>
          </cell>
        </row>
        <row r="359">
          <cell r="F359">
            <v>0</v>
          </cell>
          <cell r="G359">
            <v>0</v>
          </cell>
          <cell r="H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K361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K365">
            <v>0</v>
          </cell>
        </row>
        <row r="367">
          <cell r="F367">
            <v>1482469.01</v>
          </cell>
          <cell r="G367">
            <v>1599754.1969200002</v>
          </cell>
          <cell r="H367">
            <v>1617351.4930861199</v>
          </cell>
          <cell r="K367">
            <v>1617351.4930861199</v>
          </cell>
        </row>
        <row r="368">
          <cell r="F368">
            <v>49380.02000000001</v>
          </cell>
          <cell r="G368">
            <v>53558.054919999995</v>
          </cell>
          <cell r="H368">
            <v>54147.19352411999</v>
          </cell>
          <cell r="K368">
            <v>54147.19352411999</v>
          </cell>
        </row>
        <row r="369">
          <cell r="F369">
            <v>1531849.03</v>
          </cell>
          <cell r="G369">
            <v>1653312.2518400003</v>
          </cell>
          <cell r="H369">
            <v>1671498.6866102398</v>
          </cell>
          <cell r="K369">
            <v>1671498.6866102398</v>
          </cell>
        </row>
        <row r="371">
          <cell r="F371">
            <v>721002.6300000001</v>
          </cell>
          <cell r="G371">
            <v>720223.5600800001</v>
          </cell>
          <cell r="H371">
            <v>749032.5024832002</v>
          </cell>
          <cell r="K371">
            <v>749032.5024832002</v>
          </cell>
        </row>
        <row r="372">
          <cell r="F372">
            <v>24019.110000000004</v>
          </cell>
          <cell r="G372">
            <v>24120.1528</v>
          </cell>
          <cell r="H372">
            <v>25084.958912000002</v>
          </cell>
          <cell r="K372">
            <v>25084.958912000002</v>
          </cell>
        </row>
        <row r="373">
          <cell r="F373">
            <v>745021.7400000001</v>
          </cell>
          <cell r="G373">
            <v>744343.7128800001</v>
          </cell>
          <cell r="H373">
            <v>774117.4613952001</v>
          </cell>
          <cell r="K373">
            <v>774117.4613952001</v>
          </cell>
        </row>
        <row r="375">
          <cell r="F375">
            <v>0</v>
          </cell>
          <cell r="G375">
            <v>0</v>
          </cell>
          <cell r="H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K377">
            <v>0</v>
          </cell>
        </row>
        <row r="380">
          <cell r="F380">
            <v>36749651.66</v>
          </cell>
          <cell r="G380">
            <v>39330723.4871518</v>
          </cell>
          <cell r="H380">
            <v>40995877.23673329</v>
          </cell>
          <cell r="K380">
            <v>40995877.23673329</v>
          </cell>
        </row>
        <row r="381">
          <cell r="F381">
            <v>1815355.7799999998</v>
          </cell>
          <cell r="G381">
            <v>2022141.5406341618</v>
          </cell>
          <cell r="H381">
            <v>2119757.322923012</v>
          </cell>
          <cell r="K381">
            <v>2119757.322923012</v>
          </cell>
        </row>
        <row r="382">
          <cell r="F382">
            <v>38565007.44</v>
          </cell>
          <cell r="G382">
            <v>41352865.027785964</v>
          </cell>
          <cell r="H382">
            <v>43115634.5596563</v>
          </cell>
          <cell r="K382">
            <v>43115634.5596563</v>
          </cell>
        </row>
        <row r="383">
          <cell r="F383">
            <v>137384419.27</v>
          </cell>
          <cell r="G383">
            <v>138531060.12514862</v>
          </cell>
          <cell r="H383">
            <v>144028454.46948805</v>
          </cell>
          <cell r="K383">
            <v>144028454.46948805</v>
          </cell>
        </row>
        <row r="387">
          <cell r="G387" t="str">
            <v>PROJECTED SEPARETELY</v>
          </cell>
        </row>
        <row r="388">
          <cell r="F388">
            <v>975175.0699999998</v>
          </cell>
          <cell r="G388">
            <v>0</v>
          </cell>
          <cell r="H388">
            <v>0</v>
          </cell>
          <cell r="K388">
            <v>0</v>
          </cell>
        </row>
        <row r="389">
          <cell r="F389">
            <v>1369166.9499999997</v>
          </cell>
          <cell r="G389">
            <v>0</v>
          </cell>
          <cell r="H389">
            <v>0</v>
          </cell>
          <cell r="K389">
            <v>0</v>
          </cell>
        </row>
        <row r="390">
          <cell r="F390">
            <v>33230487.869999997</v>
          </cell>
          <cell r="G390">
            <v>0</v>
          </cell>
          <cell r="H390">
            <v>0</v>
          </cell>
          <cell r="K390">
            <v>0</v>
          </cell>
        </row>
        <row r="391">
          <cell r="F391">
            <v>7164650.300000001</v>
          </cell>
          <cell r="G391">
            <v>0</v>
          </cell>
          <cell r="H391">
            <v>0</v>
          </cell>
          <cell r="K391">
            <v>0</v>
          </cell>
        </row>
        <row r="392">
          <cell r="F392">
            <v>42739480.19</v>
          </cell>
          <cell r="G392">
            <v>0</v>
          </cell>
          <cell r="H392">
            <v>0</v>
          </cell>
          <cell r="K392">
            <v>0</v>
          </cell>
        </row>
        <row r="393">
          <cell r="G393">
            <v>0</v>
          </cell>
          <cell r="H393">
            <v>0</v>
          </cell>
        </row>
        <row r="395">
          <cell r="F395">
            <v>21960.350000000002</v>
          </cell>
          <cell r="G395">
            <v>0</v>
          </cell>
          <cell r="H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K398">
            <v>0</v>
          </cell>
        </row>
        <row r="399">
          <cell r="F399">
            <v>21960.350000000002</v>
          </cell>
          <cell r="G399">
            <v>0</v>
          </cell>
          <cell r="H399">
            <v>0</v>
          </cell>
          <cell r="K399">
            <v>0</v>
          </cell>
        </row>
        <row r="400">
          <cell r="K400">
            <v>0</v>
          </cell>
        </row>
        <row r="401">
          <cell r="F401">
            <v>42761440.54</v>
          </cell>
          <cell r="G401">
            <v>0</v>
          </cell>
          <cell r="H401">
            <v>0</v>
          </cell>
          <cell r="K401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K405">
            <v>0</v>
          </cell>
        </row>
        <row r="406">
          <cell r="F406">
            <v>267729.57</v>
          </cell>
          <cell r="G406">
            <v>284994.9850114324</v>
          </cell>
          <cell r="H406">
            <v>304491.30596145306</v>
          </cell>
          <cell r="K406">
            <v>304491.30596145306</v>
          </cell>
        </row>
        <row r="407">
          <cell r="F407">
            <v>9077314.05</v>
          </cell>
          <cell r="G407">
            <v>9662694.268787025</v>
          </cell>
          <cell r="H407">
            <v>10323712.878285155</v>
          </cell>
          <cell r="K407">
            <v>10323712.878285155</v>
          </cell>
        </row>
        <row r="408">
          <cell r="F408">
            <v>2987607.9299999997</v>
          </cell>
          <cell r="G408">
            <v>3180273.5769171347</v>
          </cell>
          <cell r="H408">
            <v>3397834.01701386</v>
          </cell>
          <cell r="K408">
            <v>3397834.01701386</v>
          </cell>
        </row>
        <row r="409">
          <cell r="F409">
            <v>12332651.55</v>
          </cell>
          <cell r="G409">
            <v>13127962.830715593</v>
          </cell>
          <cell r="H409">
            <v>14026038.201260468</v>
          </cell>
          <cell r="K409">
            <v>14026038.201260468</v>
          </cell>
        </row>
        <row r="411">
          <cell r="F411">
            <v>21191327.61</v>
          </cell>
          <cell r="G411">
            <v>21191327.61</v>
          </cell>
          <cell r="H411">
            <v>21191327.61</v>
          </cell>
          <cell r="K411">
            <v>21191327.61</v>
          </cell>
        </row>
        <row r="413">
          <cell r="F413">
            <v>-166637</v>
          </cell>
          <cell r="G413">
            <v>-166637</v>
          </cell>
          <cell r="H413">
            <v>-166637</v>
          </cell>
          <cell r="K413">
            <v>-166637</v>
          </cell>
        </row>
        <row r="415">
          <cell r="F415">
            <v>1937139.11</v>
          </cell>
          <cell r="G415">
            <v>1937139.11</v>
          </cell>
          <cell r="H415">
            <v>1937139.11</v>
          </cell>
          <cell r="K415">
            <v>1937139.11</v>
          </cell>
        </row>
        <row r="417">
          <cell r="F417">
            <v>0</v>
          </cell>
          <cell r="G417">
            <v>0</v>
          </cell>
          <cell r="H417">
            <v>0</v>
          </cell>
          <cell r="K417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K419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K42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K423">
            <v>0</v>
          </cell>
        </row>
        <row r="425">
          <cell r="F425">
            <v>35294481.27</v>
          </cell>
          <cell r="G425">
            <v>36089792.550715595</v>
          </cell>
          <cell r="H425">
            <v>36987867.92126047</v>
          </cell>
          <cell r="K425">
            <v>36987867.92126047</v>
          </cell>
        </row>
        <row r="428">
          <cell r="F428">
            <v>78055921.81</v>
          </cell>
          <cell r="G428">
            <v>36089792.550715595</v>
          </cell>
          <cell r="H428">
            <v>36987867.92126047</v>
          </cell>
          <cell r="K428">
            <v>36987867.92126047</v>
          </cell>
        </row>
        <row r="430">
          <cell r="F430">
            <v>55094092.09</v>
          </cell>
          <cell r="G430">
            <v>13127962.830715593</v>
          </cell>
          <cell r="H430">
            <v>14026038.201260468</v>
          </cell>
          <cell r="K430">
            <v>14026038.201260468</v>
          </cell>
        </row>
        <row r="431">
          <cell r="F431">
            <v>930003047.8838291</v>
          </cell>
          <cell r="G431">
            <v>889183559.4796933</v>
          </cell>
          <cell r="H431">
            <v>895579029.1945776</v>
          </cell>
          <cell r="K431">
            <v>895579029.1945776</v>
          </cell>
        </row>
      </sheetData>
      <sheetData sheetId="25">
        <row r="7">
          <cell r="E7" t="str">
            <v>QGC DSM ACC ADJ Jun 09</v>
          </cell>
          <cell r="F7" t="str">
            <v>QGC DSM ACC ADJ Dec 09</v>
          </cell>
          <cell r="G7" t="str">
            <v>QGC DSM ACC ADJ Dec 2010</v>
          </cell>
          <cell r="I7" t="str">
            <v>QGC DSM ACC ADJ Dec 2010</v>
          </cell>
        </row>
        <row r="12">
          <cell r="E12">
            <v>14990381</v>
          </cell>
          <cell r="F12">
            <v>0</v>
          </cell>
          <cell r="G12">
            <v>0</v>
          </cell>
          <cell r="I12">
            <v>0</v>
          </cell>
        </row>
        <row r="18">
          <cell r="E18">
            <v>-14840145.1</v>
          </cell>
          <cell r="F18">
            <v>-15586875.734389996</v>
          </cell>
          <cell r="G18">
            <v>-15789505.11893707</v>
          </cell>
          <cell r="I18">
            <v>-15789505.11893707</v>
          </cell>
        </row>
        <row r="19">
          <cell r="E19">
            <v>-150235.9</v>
          </cell>
          <cell r="F19">
            <v>-128338.08005999998</v>
          </cell>
          <cell r="G19">
            <v>-130006.47510077996</v>
          </cell>
          <cell r="I19">
            <v>-130006.47510077996</v>
          </cell>
        </row>
        <row r="20">
          <cell r="E20">
            <v>-14990380.059999999</v>
          </cell>
          <cell r="F20">
            <v>-15715213.814449996</v>
          </cell>
          <cell r="G20">
            <v>-15919511.59403785</v>
          </cell>
          <cell r="I20">
            <v>-15919511.59403785</v>
          </cell>
        </row>
      </sheetData>
      <sheetData sheetId="27">
        <row r="22">
          <cell r="H22">
            <v>4447867.894549475</v>
          </cell>
        </row>
        <row r="23">
          <cell r="H23">
            <v>383008.7542765794</v>
          </cell>
        </row>
      </sheetData>
      <sheetData sheetId="28">
        <row r="6">
          <cell r="D6" t="str">
            <v>QGC Reserve accrual Jun 09</v>
          </cell>
          <cell r="E6" t="str">
            <v>QGC Reserve accrual Dec 09</v>
          </cell>
          <cell r="F6" t="str">
            <v>QGC Reserve accrual Dec 2010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724650</v>
          </cell>
          <cell r="E11">
            <v>724650</v>
          </cell>
          <cell r="F11">
            <v>724650</v>
          </cell>
        </row>
        <row r="12">
          <cell r="D12">
            <v>25000</v>
          </cell>
          <cell r="E12">
            <v>25000</v>
          </cell>
          <cell r="F12">
            <v>25000</v>
          </cell>
        </row>
        <row r="13">
          <cell r="D13">
            <v>1130000</v>
          </cell>
          <cell r="E13">
            <v>1130000</v>
          </cell>
          <cell r="F13">
            <v>1130000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F15">
            <v>1000000</v>
          </cell>
        </row>
        <row r="16">
          <cell r="D16">
            <v>1879650</v>
          </cell>
          <cell r="E16">
            <v>1879650</v>
          </cell>
          <cell r="F16">
            <v>2879650</v>
          </cell>
        </row>
        <row r="17">
          <cell r="D17">
            <v>375930</v>
          </cell>
          <cell r="E17">
            <v>375930</v>
          </cell>
          <cell r="F17">
            <v>575930</v>
          </cell>
        </row>
        <row r="18">
          <cell r="D18">
            <v>1630000</v>
          </cell>
          <cell r="E18">
            <v>1640100</v>
          </cell>
          <cell r="F18">
            <v>1659781.2</v>
          </cell>
        </row>
        <row r="19">
          <cell r="D19">
            <v>-1254070</v>
          </cell>
          <cell r="E19">
            <v>-1264170</v>
          </cell>
          <cell r="F19">
            <v>-1083851.2</v>
          </cell>
        </row>
        <row r="20">
          <cell r="D20">
            <v>-1212304.6798214056</v>
          </cell>
          <cell r="E20">
            <v>-1222068.3112504296</v>
          </cell>
          <cell r="F20">
            <v>-1047754.8159114292</v>
          </cell>
        </row>
        <row r="21">
          <cell r="D21">
            <v>-41765.32017859465</v>
          </cell>
          <cell r="E21">
            <v>-42101.688749570596</v>
          </cell>
          <cell r="F21">
            <v>-36096.384088570834</v>
          </cell>
        </row>
      </sheetData>
      <sheetData sheetId="29">
        <row r="8">
          <cell r="C8" t="str">
            <v>QGC Pipeline Integrity Jun 09</v>
          </cell>
          <cell r="D8" t="str">
            <v>QGC Pipeline Integrity Dec 09</v>
          </cell>
          <cell r="E8" t="str">
            <v>QGC Pipeline Integrity Dec 2010</v>
          </cell>
          <cell r="F8" t="str">
            <v>QGC Pipeline Integrity Dec 2010</v>
          </cell>
        </row>
        <row r="9">
          <cell r="D9" t="str">
            <v>1/</v>
          </cell>
          <cell r="E9" t="str">
            <v>1/</v>
          </cell>
        </row>
        <row r="13">
          <cell r="C13">
            <v>3500000</v>
          </cell>
          <cell r="D13">
            <v>3500000</v>
          </cell>
          <cell r="E13">
            <v>3500000</v>
          </cell>
          <cell r="F13">
            <v>3500000</v>
          </cell>
        </row>
        <row r="14">
          <cell r="C14">
            <v>1600000</v>
          </cell>
          <cell r="D14">
            <v>1600000</v>
          </cell>
          <cell r="E14">
            <v>870481.4069342244</v>
          </cell>
          <cell r="F14">
            <v>870481.4069342244</v>
          </cell>
        </row>
        <row r="15">
          <cell r="C15">
            <v>5100000</v>
          </cell>
          <cell r="D15">
            <v>5100000</v>
          </cell>
          <cell r="E15">
            <v>4370481.406934224</v>
          </cell>
          <cell r="F15">
            <v>4370481.406934224</v>
          </cell>
        </row>
        <row r="17">
          <cell r="C17">
            <v>3500000</v>
          </cell>
          <cell r="D17">
            <v>3499562.5</v>
          </cell>
          <cell r="E17">
            <v>3524059.4374999995</v>
          </cell>
          <cell r="F17">
            <v>3524059.4374999995</v>
          </cell>
        </row>
        <row r="18">
          <cell r="C18">
            <v>1600000</v>
          </cell>
          <cell r="D18">
            <v>1599800</v>
          </cell>
          <cell r="E18">
            <v>1610998.5999999999</v>
          </cell>
          <cell r="F18">
            <v>1610998.5999999999</v>
          </cell>
        </row>
        <row r="19">
          <cell r="C19">
            <v>5100000</v>
          </cell>
          <cell r="D19">
            <v>5099362.5</v>
          </cell>
          <cell r="E19">
            <v>5135058.0375</v>
          </cell>
          <cell r="F19">
            <v>5135058.0375</v>
          </cell>
        </row>
        <row r="20">
          <cell r="C20">
            <v>0</v>
          </cell>
          <cell r="D20">
            <v>637.5</v>
          </cell>
          <cell r="E20">
            <v>-764576.6305657756</v>
          </cell>
          <cell r="F20">
            <v>-764576.6305657756</v>
          </cell>
        </row>
        <row r="22">
          <cell r="D22">
            <v>2009</v>
          </cell>
          <cell r="E22">
            <v>2010</v>
          </cell>
          <cell r="F22">
            <v>2010</v>
          </cell>
        </row>
        <row r="23">
          <cell r="C23" t="str">
            <v>USE FULL YEAR FACTOR</v>
          </cell>
          <cell r="D23">
            <v>-0.0005</v>
          </cell>
          <cell r="E23">
            <v>0.007</v>
          </cell>
          <cell r="F23">
            <v>0.007</v>
          </cell>
        </row>
        <row r="25">
          <cell r="D25">
            <v>-0.002</v>
          </cell>
          <cell r="E25">
            <v>0.007</v>
          </cell>
          <cell r="F25">
            <v>0.007</v>
          </cell>
        </row>
      </sheetData>
      <sheetData sheetId="30">
        <row r="9">
          <cell r="C9" t="str">
            <v>QGC Minimum Bills June 09</v>
          </cell>
          <cell r="D9" t="str">
            <v>QGC Minimum Bills Dec 09</v>
          </cell>
          <cell r="E9" t="str">
            <v>QGC Minimum Bills Dec 2010</v>
          </cell>
        </row>
        <row r="14">
          <cell r="C14">
            <v>1037.61</v>
          </cell>
          <cell r="D14">
            <v>0</v>
          </cell>
          <cell r="E14">
            <v>0</v>
          </cell>
        </row>
        <row r="15">
          <cell r="C15">
            <v>96640.31999999999</v>
          </cell>
          <cell r="D15">
            <v>0</v>
          </cell>
          <cell r="E15">
            <v>0</v>
          </cell>
        </row>
        <row r="16">
          <cell r="C16">
            <v>97677.93</v>
          </cell>
          <cell r="D16">
            <v>0</v>
          </cell>
          <cell r="E16">
            <v>0</v>
          </cell>
        </row>
      </sheetData>
      <sheetData sheetId="31">
        <row r="6">
          <cell r="G6" t="str">
            <v>QGC Don &amp; Membership Jun 09</v>
          </cell>
          <cell r="I6" t="str">
            <v>QGC Don &amp; Membership Dec 09</v>
          </cell>
          <cell r="J6" t="str">
            <v>QGC Don &amp; Membership Dec 2010</v>
          </cell>
        </row>
        <row r="8">
          <cell r="G8">
            <v>-52798.470093758784</v>
          </cell>
          <cell r="I8">
            <v>-57629.784296758786</v>
          </cell>
          <cell r="J8">
            <v>-58343.096291319256</v>
          </cell>
        </row>
        <row r="9">
          <cell r="G9">
            <v>-1954.83</v>
          </cell>
          <cell r="I9">
            <v>-1954.83</v>
          </cell>
          <cell r="J9">
            <v>-1982.19762</v>
          </cell>
        </row>
        <row r="10">
          <cell r="G10">
            <v>-54753.300093758786</v>
          </cell>
          <cell r="I10">
            <v>-59584.61429675879</v>
          </cell>
          <cell r="J10">
            <v>-60325.293911319255</v>
          </cell>
        </row>
        <row r="14">
          <cell r="G14">
            <v>-52929.806102792965</v>
          </cell>
          <cell r="I14">
            <v>-57600.21909248614</v>
          </cell>
          <cell r="J14">
            <v>-58316.23124729407</v>
          </cell>
        </row>
        <row r="15">
          <cell r="G15">
            <v>-1823.493990965825</v>
          </cell>
          <cell r="I15">
            <v>-1984.3952042726476</v>
          </cell>
          <cell r="J15">
            <v>-2009.0626640251942</v>
          </cell>
        </row>
        <row r="16">
          <cell r="G16">
            <v>-54753.30009375879</v>
          </cell>
          <cell r="I16">
            <v>-59584.61429675879</v>
          </cell>
          <cell r="J16">
            <v>-60325.29391131926</v>
          </cell>
        </row>
        <row r="19">
          <cell r="I19">
            <v>2009</v>
          </cell>
          <cell r="J19">
            <v>2010</v>
          </cell>
        </row>
        <row r="20">
          <cell r="I20">
            <v>0</v>
          </cell>
          <cell r="J20">
            <v>0.014</v>
          </cell>
        </row>
        <row r="22">
          <cell r="I22">
            <v>0</v>
          </cell>
          <cell r="J22">
            <v>0.014</v>
          </cell>
        </row>
      </sheetData>
      <sheetData sheetId="32">
        <row r="10">
          <cell r="C10" t="str">
            <v>QGC Advertising Jun 09</v>
          </cell>
          <cell r="D10" t="str">
            <v>QGC Advertising Dec 09</v>
          </cell>
          <cell r="E10" t="str">
            <v>QGC Advertising Dec 2010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17500.46</v>
          </cell>
          <cell r="D19">
            <v>33510.96</v>
          </cell>
          <cell r="E19">
            <v>34147.66824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82.77324216234258</v>
          </cell>
          <cell r="D22">
            <v>84.59425348991412</v>
          </cell>
          <cell r="E22">
            <v>86.11695005273258</v>
          </cell>
        </row>
        <row r="23">
          <cell r="C23">
            <v>938.7193810194221</v>
          </cell>
          <cell r="D23">
            <v>1017.1220998033998</v>
          </cell>
          <cell r="E23">
            <v>1073.2908504006368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13133.748999999996</v>
          </cell>
          <cell r="D25">
            <v>13351.323549999996</v>
          </cell>
          <cell r="E25">
            <v>13498.188109049994</v>
          </cell>
        </row>
        <row r="28">
          <cell r="C28">
            <v>31655.70162318176</v>
          </cell>
          <cell r="D28">
            <v>47963.999903293305</v>
          </cell>
          <cell r="E28">
            <v>48805.26414950336</v>
          </cell>
        </row>
        <row r="31">
          <cell r="C31">
            <v>-31655.70162318176</v>
          </cell>
          <cell r="D31">
            <v>-47963.999903293305</v>
          </cell>
          <cell r="E31">
            <v>-48805.26414950336</v>
          </cell>
        </row>
        <row r="33">
          <cell r="C33">
            <v>-30601.445868901505</v>
          </cell>
          <cell r="D33">
            <v>-46366.615536386256</v>
          </cell>
          <cell r="E33">
            <v>-47179.862470486325</v>
          </cell>
        </row>
        <row r="34">
          <cell r="C34">
            <v>-1054.2557542802592</v>
          </cell>
          <cell r="D34">
            <v>-1597.384366907053</v>
          </cell>
          <cell r="E34">
            <v>-1625.4016790170365</v>
          </cell>
        </row>
        <row r="36">
          <cell r="D36">
            <v>2009</v>
          </cell>
          <cell r="E36">
            <v>2010</v>
          </cell>
        </row>
        <row r="37">
          <cell r="D37">
            <v>0.021</v>
          </cell>
          <cell r="E37">
            <v>0.019</v>
          </cell>
        </row>
        <row r="38">
          <cell r="D38">
            <v>0.022</v>
          </cell>
          <cell r="E38">
            <v>0.018</v>
          </cell>
        </row>
        <row r="39">
          <cell r="D39">
            <v>0.004</v>
          </cell>
          <cell r="E39">
            <v>0.011</v>
          </cell>
        </row>
        <row r="40">
          <cell r="D40">
            <v>0.044</v>
          </cell>
          <cell r="E40">
            <v>0.04</v>
          </cell>
        </row>
      </sheetData>
      <sheetData sheetId="33">
        <row r="3">
          <cell r="D3" t="str">
            <v>QGC Insentives Jun 09</v>
          </cell>
          <cell r="E3" t="str">
            <v>QGC Insentives Dec 09</v>
          </cell>
          <cell r="F3" t="str">
            <v>QGC Insentives Dec 2010</v>
          </cell>
        </row>
        <row r="12">
          <cell r="AH12" t="str">
            <v>Actual 2005</v>
          </cell>
          <cell r="AI12" t="str">
            <v>Actual 2006</v>
          </cell>
          <cell r="AJ12" t="str">
            <v>Actual 2007</v>
          </cell>
          <cell r="AK12" t="str">
            <v>Actual 2008</v>
          </cell>
          <cell r="AL12" t="str">
            <v>3-YR Average</v>
          </cell>
        </row>
        <row r="13">
          <cell r="D13">
            <v>-514311.5877484352</v>
          </cell>
          <cell r="E13">
            <v>-520099.9903477395</v>
          </cell>
          <cell r="F13">
            <v>-520099.9903477395</v>
          </cell>
        </row>
        <row r="14">
          <cell r="AH14">
            <v>1944134.4325674635</v>
          </cell>
          <cell r="AI14">
            <v>2069506.9984044943</v>
          </cell>
          <cell r="AJ14">
            <v>2302421.4233766235</v>
          </cell>
          <cell r="AK14">
            <v>1183201.56</v>
          </cell>
          <cell r="AL14">
            <v>1851709.9939270392</v>
          </cell>
        </row>
        <row r="15">
          <cell r="D15">
            <v>-1776198.6716309711</v>
          </cell>
          <cell r="E15">
            <v>-1889715.2530561946</v>
          </cell>
          <cell r="F15">
            <v>-1889715.2530561946</v>
          </cell>
          <cell r="AH15">
            <v>205518.0474325364</v>
          </cell>
          <cell r="AI15">
            <v>310158.6715955057</v>
          </cell>
          <cell r="AJ15">
            <v>273535.5366233766</v>
          </cell>
          <cell r="AK15">
            <v>71943.91493670885</v>
          </cell>
          <cell r="AL15">
            <v>218546.04105186372</v>
          </cell>
        </row>
        <row r="16">
          <cell r="AH16">
            <v>2149652.48</v>
          </cell>
          <cell r="AI16">
            <v>2379665.67</v>
          </cell>
          <cell r="AJ16">
            <v>2575956.96</v>
          </cell>
          <cell r="AK16">
            <v>2486561.56</v>
          </cell>
          <cell r="AL16">
            <v>2070256.034978903</v>
          </cell>
        </row>
        <row r="18">
          <cell r="D18">
            <v>-2290510.2593794065</v>
          </cell>
          <cell r="E18">
            <v>-2409815.243403934</v>
          </cell>
          <cell r="F18">
            <v>-2409815.243403934</v>
          </cell>
          <cell r="AH18">
            <v>0.9044</v>
          </cell>
          <cell r="AI18">
            <v>0.8696629213483146</v>
          </cell>
          <cell r="AJ18">
            <v>0.8938120702826585</v>
          </cell>
          <cell r="AK18">
            <v>0.9710669077757685</v>
          </cell>
          <cell r="AL18">
            <v>0.894435259523786</v>
          </cell>
        </row>
        <row r="19">
          <cell r="AH19">
            <v>0.09560000000000002</v>
          </cell>
          <cell r="AI19">
            <v>0.13033707865168542</v>
          </cell>
          <cell r="AJ19">
            <v>0.10618792971734148</v>
          </cell>
          <cell r="AK19">
            <v>0.02893309222423146</v>
          </cell>
          <cell r="AL19">
            <v>0.10556474047621402</v>
          </cell>
        </row>
        <row r="20">
          <cell r="D20">
            <v>-2215585.279676869</v>
          </cell>
          <cell r="E20">
            <v>-2329559.1929346435</v>
          </cell>
          <cell r="F20">
            <v>-2329559.1929346435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</row>
        <row r="21">
          <cell r="D21">
            <v>-74924.97970253753</v>
          </cell>
          <cell r="E21">
            <v>-80256.05046929063</v>
          </cell>
          <cell r="F21">
            <v>-80256.05046929063</v>
          </cell>
        </row>
        <row r="22">
          <cell r="AH22">
            <v>461073.8141403239</v>
          </cell>
          <cell r="AI22">
            <v>361918.7908988764</v>
          </cell>
          <cell r="AJ22">
            <v>359168.31611917494</v>
          </cell>
          <cell r="AK22">
            <v>530175.7107775769</v>
          </cell>
          <cell r="AL22">
            <v>417087.60593187605</v>
          </cell>
        </row>
        <row r="23">
          <cell r="AH23">
            <v>48740.96585967613</v>
          </cell>
          <cell r="AI23">
            <v>54241.0591011236</v>
          </cell>
          <cell r="AJ23">
            <v>42670.42388082505</v>
          </cell>
          <cell r="AK23">
            <v>15796.669222423145</v>
          </cell>
          <cell r="AL23">
            <v>37569.38406812393</v>
          </cell>
        </row>
        <row r="24">
          <cell r="AH24">
            <v>509814.78</v>
          </cell>
          <cell r="AI24">
            <v>416159.85</v>
          </cell>
          <cell r="AJ24">
            <v>401838.74</v>
          </cell>
          <cell r="AK24">
            <v>545972.38</v>
          </cell>
          <cell r="AL24">
            <v>454656.99</v>
          </cell>
        </row>
        <row r="26">
          <cell r="E26">
            <v>3600000</v>
          </cell>
          <cell r="F26">
            <v>3600000</v>
          </cell>
          <cell r="AH26">
            <v>0.9044</v>
          </cell>
          <cell r="AI26">
            <v>0.8696629213483146</v>
          </cell>
          <cell r="AJ26">
            <v>0.8938120702826585</v>
          </cell>
          <cell r="AK26">
            <v>0.9710669077757685</v>
          </cell>
          <cell r="AL26">
            <v>0.9173676312155149</v>
          </cell>
        </row>
        <row r="27">
          <cell r="AH27">
            <v>0.09560000000000002</v>
          </cell>
          <cell r="AI27">
            <v>0.13033707865168542</v>
          </cell>
          <cell r="AJ27">
            <v>0.10618792971734148</v>
          </cell>
          <cell r="AK27">
            <v>0.02893309222423146</v>
          </cell>
          <cell r="AL27">
            <v>0.08263236878448504</v>
          </cell>
        </row>
        <row r="28"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</row>
        <row r="30">
          <cell r="AH30">
            <v>625750.9292307692</v>
          </cell>
          <cell r="AI30">
            <v>586006.0204326923</v>
          </cell>
          <cell r="AJ30">
            <v>472588.8233993015</v>
          </cell>
          <cell r="AK30">
            <v>525516.099099099</v>
          </cell>
          <cell r="AL30">
            <v>528036.9809770309</v>
          </cell>
        </row>
        <row r="31">
          <cell r="AH31">
            <v>730094.8966799999</v>
          </cell>
          <cell r="AI31">
            <v>1039184.0095673077</v>
          </cell>
          <cell r="AJ31">
            <v>1030943.7666006986</v>
          </cell>
          <cell r="AK31">
            <v>641129.6409009008</v>
          </cell>
          <cell r="AL31">
            <v>903752.4723563023</v>
          </cell>
        </row>
        <row r="32">
          <cell r="AH32">
            <v>1355793.68</v>
          </cell>
          <cell r="AI32">
            <v>1625190.03</v>
          </cell>
          <cell r="AJ32">
            <v>1503532.59</v>
          </cell>
          <cell r="AK32">
            <v>1166645.74</v>
          </cell>
          <cell r="AL32">
            <v>1431789.4533333331</v>
          </cell>
        </row>
        <row r="34">
          <cell r="AH34">
            <v>0.4615384615384615</v>
          </cell>
          <cell r="AI34">
            <v>0.3605769230769231</v>
          </cell>
          <cell r="AJ34">
            <v>0.31431897555296856</v>
          </cell>
          <cell r="AK34">
            <v>0.45045045045045046</v>
          </cell>
          <cell r="AL34">
            <v>0.3687951323762819</v>
          </cell>
        </row>
        <row r="35">
          <cell r="AH35">
            <v>0.5385</v>
          </cell>
          <cell r="AI35">
            <v>0.6394230769230769</v>
          </cell>
          <cell r="AJ35">
            <v>0.6856810244470315</v>
          </cell>
          <cell r="AK35">
            <v>0.5495495495495495</v>
          </cell>
          <cell r="AL35">
            <v>0.6312048676237182</v>
          </cell>
        </row>
        <row r="36">
          <cell r="AH36">
            <v>1.0000384615384614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</row>
        <row r="37">
          <cell r="AH37">
            <v>0.03</v>
          </cell>
          <cell r="AI37">
            <v>0.03</v>
          </cell>
          <cell r="AJ37">
            <v>0.027</v>
          </cell>
          <cell r="AK37">
            <v>0.03</v>
          </cell>
          <cell r="AL37">
            <v>0.028999999999999998</v>
          </cell>
        </row>
        <row r="38">
          <cell r="AH38">
            <v>0.035</v>
          </cell>
          <cell r="AI38">
            <v>0.0532</v>
          </cell>
          <cell r="AJ38">
            <v>0.0589</v>
          </cell>
          <cell r="AK38">
            <v>0.0366</v>
          </cell>
          <cell r="AL38">
            <v>0.04903333333333334</v>
          </cell>
        </row>
        <row r="40">
          <cell r="AG40">
            <v>1</v>
          </cell>
          <cell r="AH40" t="str">
            <v>Questar Corporation 2008 Bonus percentage</v>
          </cell>
        </row>
        <row r="41">
          <cell r="AG41">
            <v>2</v>
          </cell>
          <cell r="AH41" t="str">
            <v>Amount of bonus from QGC Operating results</v>
          </cell>
        </row>
        <row r="42">
          <cell r="AG42">
            <v>3</v>
          </cell>
          <cell r="AH42" t="str">
            <v>Amount of bonus unrelated to QGC operating results (Line 1- Line 2)</v>
          </cell>
          <cell r="AL42">
            <v>0.07803333333333334</v>
          </cell>
        </row>
        <row r="44">
          <cell r="AG44">
            <v>4</v>
          </cell>
          <cell r="AH44" t="str">
            <v>Percentage of PIPE and AMIP excluded from results (Line 3/Line 4)(Financial)</v>
          </cell>
        </row>
        <row r="45">
          <cell r="AG45">
            <v>5</v>
          </cell>
          <cell r="AH45" t="str">
            <v>Percentage of PIPE and AMIP excluded from results(=1-Line4)</v>
          </cell>
        </row>
        <row r="50">
          <cell r="AI50" t="str">
            <v>Actual 2005</v>
          </cell>
          <cell r="AJ50" t="str">
            <v>Actual 2006</v>
          </cell>
          <cell r="AK50" t="str">
            <v>Actual 2007</v>
          </cell>
          <cell r="AL50" t="str">
            <v>Actual 2008</v>
          </cell>
        </row>
        <row r="52">
          <cell r="AI52">
            <v>4061038</v>
          </cell>
          <cell r="AJ52">
            <v>1810066.3016826923</v>
          </cell>
          <cell r="AK52">
            <v>1789717.4423748546</v>
          </cell>
          <cell r="AL52">
            <v>2125074.8513513515</v>
          </cell>
        </row>
        <row r="53">
          <cell r="AI53">
            <v>0</v>
          </cell>
          <cell r="AJ53">
            <v>3209850.9083173075</v>
          </cell>
          <cell r="AK53">
            <v>3904235.457625146</v>
          </cell>
          <cell r="AL53">
            <v>2592591.3186486484</v>
          </cell>
        </row>
        <row r="54">
          <cell r="AI54">
            <v>4061038</v>
          </cell>
          <cell r="AJ54">
            <v>5019917.21</v>
          </cell>
          <cell r="AK54">
            <v>5693952.9</v>
          </cell>
          <cell r="AL54">
            <v>4717666.17</v>
          </cell>
        </row>
        <row r="56">
          <cell r="AI56">
            <v>1</v>
          </cell>
          <cell r="AJ56">
            <v>0.3605769230769231</v>
          </cell>
          <cell r="AK56">
            <v>0.31431897555296856</v>
          </cell>
          <cell r="AL56">
            <v>0.45045045045045046</v>
          </cell>
        </row>
        <row r="57">
          <cell r="AI57">
            <v>0</v>
          </cell>
          <cell r="AJ57">
            <v>0.6394230769230769</v>
          </cell>
          <cell r="AK57">
            <v>0.6856810244470315</v>
          </cell>
          <cell r="AL57">
            <v>0.5495495495495495</v>
          </cell>
        </row>
        <row r="58">
          <cell r="AI58">
            <v>1</v>
          </cell>
          <cell r="AJ58">
            <v>1</v>
          </cell>
          <cell r="AK58">
            <v>1</v>
          </cell>
          <cell r="AL58">
            <v>1</v>
          </cell>
        </row>
      </sheetData>
      <sheetData sheetId="34">
        <row r="12">
          <cell r="D12" t="str">
            <v>QGC Stock Insentives Jun 09</v>
          </cell>
          <cell r="E12" t="str">
            <v>QGC Stock Insentives Dec 09</v>
          </cell>
          <cell r="F12" t="str">
            <v>QGC Stock Insentives Dec 2010</v>
          </cell>
        </row>
        <row r="17">
          <cell r="D17">
            <v>-185226.08000000002</v>
          </cell>
          <cell r="E17">
            <v>-33751.39249999999</v>
          </cell>
          <cell r="F17">
            <v>-34055.155032499984</v>
          </cell>
        </row>
        <row r="20">
          <cell r="D20">
            <v>-568089.7490380659</v>
          </cell>
          <cell r="E20">
            <v>-62962.691950475106</v>
          </cell>
          <cell r="F20">
            <v>-63529.356178029375</v>
          </cell>
        </row>
        <row r="23">
          <cell r="D23">
            <v>-753315.8290380659</v>
          </cell>
          <cell r="E23">
            <v>-96714.08445047509</v>
          </cell>
          <cell r="F23">
            <v>-97584.51121052937</v>
          </cell>
        </row>
        <row r="26">
          <cell r="D26">
            <v>753315.8290380659</v>
          </cell>
          <cell r="E26">
            <v>96714.08445047509</v>
          </cell>
          <cell r="F26">
            <v>97584.51121052937</v>
          </cell>
        </row>
        <row r="27">
          <cell r="D27">
            <v>753315.8290380659</v>
          </cell>
          <cell r="E27">
            <v>96714.08445047509</v>
          </cell>
          <cell r="F27">
            <v>97017.84698297508</v>
          </cell>
        </row>
        <row r="29">
          <cell r="D29">
            <v>728227.5350868683</v>
          </cell>
          <cell r="E29">
            <v>93493.13609603417</v>
          </cell>
          <cell r="F29">
            <v>94334.57432089848</v>
          </cell>
        </row>
        <row r="30">
          <cell r="D30">
            <v>25088.293951197535</v>
          </cell>
          <cell r="E30">
            <v>3220.9483544409277</v>
          </cell>
          <cell r="F30">
            <v>3249.936889630896</v>
          </cell>
        </row>
        <row r="31">
          <cell r="D31">
            <v>753315.8290380659</v>
          </cell>
          <cell r="E31">
            <v>96714.0844504751</v>
          </cell>
          <cell r="F31">
            <v>97584.51121052938</v>
          </cell>
        </row>
      </sheetData>
      <sheetData sheetId="35">
        <row r="7">
          <cell r="B7" t="str">
            <v>QGC Sporting Events Jun 09</v>
          </cell>
          <cell r="C7" t="str">
            <v>QGC Sporting Events Dec 09</v>
          </cell>
          <cell r="D7" t="str">
            <v>QGC Sporting Events Dec 2010</v>
          </cell>
        </row>
        <row r="12">
          <cell r="B12">
            <v>-29984.76497023292</v>
          </cell>
          <cell r="C12">
            <v>-14818.801360345295</v>
          </cell>
          <cell r="D12">
            <v>-14994.941929790786</v>
          </cell>
        </row>
        <row r="14">
          <cell r="B14">
            <v>-28986.157787650063</v>
          </cell>
          <cell r="C14">
            <v>-14325.27868339918</v>
          </cell>
          <cell r="D14">
            <v>-14495.553099217417</v>
          </cell>
        </row>
        <row r="15">
          <cell r="B15">
            <v>-998.6071825828599</v>
          </cell>
          <cell r="C15">
            <v>-493.5226769461156</v>
          </cell>
          <cell r="D15">
            <v>-499.38883057337</v>
          </cell>
        </row>
      </sheetData>
      <sheetData sheetId="37">
        <row r="8">
          <cell r="F8" t="str">
            <v>Rev booked Jun 09</v>
          </cell>
          <cell r="G8" t="str">
            <v>BOOKED REV LESS DSM Jun 09</v>
          </cell>
          <cell r="H8" t="str">
            <v>REV 2009 AVG CET</v>
          </cell>
          <cell r="I8" t="str">
            <v>REV 2010 AVG CET</v>
          </cell>
          <cell r="J8" t="str">
            <v>REV 2010 avg no cet</v>
          </cell>
          <cell r="K8" t="str">
            <v>REV 2010 ANNL CET</v>
          </cell>
          <cell r="L8" t="str">
            <v>REV 2010 ANNL NO CET</v>
          </cell>
        </row>
        <row r="11">
          <cell r="F11">
            <v>680276662.9647701</v>
          </cell>
          <cell r="G11">
            <v>680276662.9647701</v>
          </cell>
          <cell r="H11">
            <v>259451434</v>
          </cell>
          <cell r="I11">
            <v>263443497</v>
          </cell>
          <cell r="J11">
            <v>265972015</v>
          </cell>
          <cell r="K11">
            <v>264962992</v>
          </cell>
          <cell r="L11">
            <v>267507146</v>
          </cell>
        </row>
        <row r="15">
          <cell r="F15">
            <v>226549252</v>
          </cell>
          <cell r="G15">
            <v>226549252</v>
          </cell>
          <cell r="H15">
            <v>231081585</v>
          </cell>
          <cell r="I15">
            <v>234389448</v>
          </cell>
          <cell r="J15">
            <v>236856289</v>
          </cell>
          <cell r="K15">
            <v>235830036</v>
          </cell>
          <cell r="L15">
            <v>238311911</v>
          </cell>
        </row>
        <row r="17">
          <cell r="F17">
            <v>95851528</v>
          </cell>
          <cell r="G17">
            <v>95851528</v>
          </cell>
          <cell r="H17">
            <v>86585798</v>
          </cell>
          <cell r="I17">
            <v>87132167</v>
          </cell>
          <cell r="J17">
            <v>87132167</v>
          </cell>
          <cell r="K17">
            <v>87661441</v>
          </cell>
          <cell r="L17">
            <v>87661441</v>
          </cell>
        </row>
        <row r="19">
          <cell r="F19">
            <v>504011943</v>
          </cell>
          <cell r="G19">
            <v>504011943</v>
          </cell>
          <cell r="H19">
            <v>364095728</v>
          </cell>
          <cell r="I19">
            <v>366050642</v>
          </cell>
          <cell r="J19">
            <v>366050642</v>
          </cell>
          <cell r="K19">
            <v>368299201</v>
          </cell>
          <cell r="L19">
            <v>368299201</v>
          </cell>
        </row>
        <row r="20">
          <cell r="F20">
            <v>826412723</v>
          </cell>
          <cell r="G20">
            <v>826412723</v>
          </cell>
          <cell r="H20">
            <v>681763111</v>
          </cell>
          <cell r="I20">
            <v>687572257</v>
          </cell>
          <cell r="J20">
            <v>690039098</v>
          </cell>
          <cell r="K20">
            <v>691790678</v>
          </cell>
          <cell r="L20">
            <v>694272553</v>
          </cell>
        </row>
        <row r="22">
          <cell r="F22">
            <v>93696973</v>
          </cell>
          <cell r="G22">
            <v>93696973</v>
          </cell>
          <cell r="H22">
            <v>92716944</v>
          </cell>
          <cell r="I22">
            <v>93214762</v>
          </cell>
          <cell r="J22">
            <v>93214762</v>
          </cell>
          <cell r="K22">
            <v>93787357</v>
          </cell>
          <cell r="L22">
            <v>93787357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F33">
            <v>1892081</v>
          </cell>
          <cell r="G33">
            <v>1892081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F35">
            <v>556269</v>
          </cell>
          <cell r="G35">
            <v>556269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F37">
            <v>2798539</v>
          </cell>
          <cell r="G37">
            <v>2798539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5246889</v>
          </cell>
          <cell r="G38">
            <v>5246889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F40">
            <v>498900</v>
          </cell>
          <cell r="G40">
            <v>498900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F42">
            <v>3605260</v>
          </cell>
          <cell r="G42">
            <v>3605260</v>
          </cell>
          <cell r="H42">
            <v>4361176</v>
          </cell>
          <cell r="I42">
            <v>4378671</v>
          </cell>
          <cell r="J42">
            <v>4378671</v>
          </cell>
          <cell r="K42">
            <v>4378671</v>
          </cell>
          <cell r="L42">
            <v>4378671</v>
          </cell>
        </row>
        <row r="44">
          <cell r="F44">
            <v>5681466</v>
          </cell>
          <cell r="G44">
            <v>5681466</v>
          </cell>
          <cell r="H44">
            <v>5360534</v>
          </cell>
          <cell r="I44">
            <v>5441116</v>
          </cell>
          <cell r="J44">
            <v>5441116</v>
          </cell>
          <cell r="K44">
            <v>5441116</v>
          </cell>
          <cell r="L44">
            <v>5441116</v>
          </cell>
        </row>
        <row r="46">
          <cell r="F46">
            <v>36278330</v>
          </cell>
          <cell r="G46">
            <v>36278330</v>
          </cell>
          <cell r="H46">
            <v>26624802</v>
          </cell>
          <cell r="I46">
            <v>26743151</v>
          </cell>
          <cell r="J46">
            <v>26743151</v>
          </cell>
          <cell r="K46">
            <v>26743151</v>
          </cell>
          <cell r="L46">
            <v>26743151</v>
          </cell>
        </row>
        <row r="47">
          <cell r="F47">
            <v>45565056</v>
          </cell>
          <cell r="G47">
            <v>45565056</v>
          </cell>
          <cell r="H47">
            <v>36346512</v>
          </cell>
          <cell r="I47">
            <v>36562938</v>
          </cell>
          <cell r="J47">
            <v>36562938</v>
          </cell>
          <cell r="K47">
            <v>36562938</v>
          </cell>
          <cell r="L47">
            <v>36562938</v>
          </cell>
        </row>
        <row r="49">
          <cell r="F49">
            <v>6639018</v>
          </cell>
          <cell r="G49">
            <v>6639018</v>
          </cell>
          <cell r="H49">
            <v>6780003</v>
          </cell>
          <cell r="I49">
            <v>6810141</v>
          </cell>
          <cell r="J49">
            <v>6810141</v>
          </cell>
          <cell r="K49">
            <v>6810141</v>
          </cell>
          <cell r="L49">
            <v>6810141</v>
          </cell>
        </row>
        <row r="51">
          <cell r="F51">
            <v>68747</v>
          </cell>
          <cell r="G51">
            <v>68747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15851</v>
          </cell>
          <cell r="G53">
            <v>15851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</row>
        <row r="55">
          <cell r="F55">
            <v>27815</v>
          </cell>
          <cell r="G55">
            <v>27815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112413</v>
          </cell>
          <cell r="G56">
            <v>112413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0">
          <cell r="F60">
            <v>1082913.7239646004</v>
          </cell>
          <cell r="G60">
            <v>1082913.7239646004</v>
          </cell>
          <cell r="H60">
            <v>2103256</v>
          </cell>
          <cell r="I60">
            <v>2142852</v>
          </cell>
          <cell r="J60">
            <v>2142852</v>
          </cell>
          <cell r="K60">
            <v>2142852</v>
          </cell>
          <cell r="L60">
            <v>2142852</v>
          </cell>
        </row>
        <row r="62">
          <cell r="F62">
            <v>355389.9828518</v>
          </cell>
          <cell r="G62">
            <v>355389.9828518</v>
          </cell>
          <cell r="H62">
            <v>338710</v>
          </cell>
          <cell r="I62">
            <v>345084</v>
          </cell>
          <cell r="J62">
            <v>345084</v>
          </cell>
          <cell r="K62">
            <v>345084</v>
          </cell>
          <cell r="L62">
            <v>345084</v>
          </cell>
        </row>
        <row r="64">
          <cell r="F64">
            <v>2482747.6331836</v>
          </cell>
          <cell r="G64">
            <v>2482747.6331836</v>
          </cell>
          <cell r="H64">
            <v>1665099</v>
          </cell>
          <cell r="I64">
            <v>1696452</v>
          </cell>
          <cell r="J64">
            <v>1696452</v>
          </cell>
          <cell r="K64">
            <v>1696452</v>
          </cell>
          <cell r="L64">
            <v>1696452</v>
          </cell>
        </row>
        <row r="65">
          <cell r="F65">
            <v>3921051.34</v>
          </cell>
          <cell r="G65">
            <v>3921051.34</v>
          </cell>
          <cell r="H65">
            <v>4107065</v>
          </cell>
          <cell r="I65">
            <v>4184388</v>
          </cell>
          <cell r="J65">
            <v>4184388</v>
          </cell>
          <cell r="K65">
            <v>4184388</v>
          </cell>
          <cell r="L65">
            <v>4184388</v>
          </cell>
        </row>
        <row r="67">
          <cell r="F67">
            <v>442159.31</v>
          </cell>
          <cell r="G67">
            <v>442159.31</v>
          </cell>
          <cell r="H67">
            <v>424017</v>
          </cell>
          <cell r="I67">
            <v>432000</v>
          </cell>
          <cell r="J67">
            <v>432000</v>
          </cell>
          <cell r="K67">
            <v>432000</v>
          </cell>
          <cell r="L67">
            <v>432000</v>
          </cell>
        </row>
        <row r="69">
          <cell r="F69">
            <v>61390</v>
          </cell>
          <cell r="G69">
            <v>61390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1">
          <cell r="F71">
            <v>134118</v>
          </cell>
          <cell r="G71">
            <v>134118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F73">
            <v>1148574</v>
          </cell>
          <cell r="G73">
            <v>1148574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1344082</v>
          </cell>
          <cell r="G74">
            <v>1344082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6">
          <cell r="F76">
            <v>183438</v>
          </cell>
          <cell r="G76">
            <v>183438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7">
          <cell r="F87">
            <v>347983</v>
          </cell>
          <cell r="G87">
            <v>347983</v>
          </cell>
          <cell r="H87">
            <v>528021</v>
          </cell>
          <cell r="I87">
            <v>554325</v>
          </cell>
          <cell r="J87">
            <v>554325</v>
          </cell>
          <cell r="K87">
            <v>554325</v>
          </cell>
          <cell r="L87">
            <v>554325</v>
          </cell>
        </row>
        <row r="89">
          <cell r="F89">
            <v>253471</v>
          </cell>
          <cell r="G89">
            <v>253471</v>
          </cell>
          <cell r="H89">
            <v>327016</v>
          </cell>
          <cell r="I89">
            <v>331777</v>
          </cell>
          <cell r="J89">
            <v>331777</v>
          </cell>
          <cell r="K89">
            <v>331777</v>
          </cell>
          <cell r="L89">
            <v>331777</v>
          </cell>
        </row>
        <row r="91">
          <cell r="F91">
            <v>5735234</v>
          </cell>
          <cell r="G91">
            <v>5735234</v>
          </cell>
          <cell r="H91">
            <v>6283909</v>
          </cell>
          <cell r="I91">
            <v>6375434</v>
          </cell>
          <cell r="J91">
            <v>6375434</v>
          </cell>
          <cell r="K91">
            <v>6375434</v>
          </cell>
          <cell r="L91">
            <v>6375434</v>
          </cell>
        </row>
        <row r="92">
          <cell r="F92">
            <v>6336688</v>
          </cell>
          <cell r="G92">
            <v>6336688</v>
          </cell>
          <cell r="H92">
            <v>7138946</v>
          </cell>
          <cell r="I92">
            <v>7261536</v>
          </cell>
          <cell r="J92">
            <v>7261536</v>
          </cell>
          <cell r="K92">
            <v>7261536</v>
          </cell>
          <cell r="L92">
            <v>7261536</v>
          </cell>
        </row>
        <row r="94">
          <cell r="F94">
            <v>1390573</v>
          </cell>
          <cell r="G94">
            <v>1390573</v>
          </cell>
          <cell r="H94">
            <v>1787263</v>
          </cell>
          <cell r="I94">
            <v>1813294</v>
          </cell>
          <cell r="J94">
            <v>1813294</v>
          </cell>
          <cell r="K94">
            <v>1813294</v>
          </cell>
          <cell r="L94">
            <v>1813294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F105">
            <v>146137</v>
          </cell>
          <cell r="G105">
            <v>146137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7">
          <cell r="F107">
            <v>48774</v>
          </cell>
          <cell r="G107">
            <v>48774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1299183</v>
          </cell>
          <cell r="G109">
            <v>1299183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1494094</v>
          </cell>
          <cell r="G110">
            <v>1494094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267873</v>
          </cell>
          <cell r="G112">
            <v>267873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2716920</v>
          </cell>
          <cell r="I114">
            <v>2716920</v>
          </cell>
          <cell r="J114">
            <v>2716920</v>
          </cell>
          <cell r="K114">
            <v>2716920</v>
          </cell>
          <cell r="L114">
            <v>2716920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2716920</v>
          </cell>
          <cell r="I119">
            <v>2716920</v>
          </cell>
          <cell r="J119">
            <v>2716920</v>
          </cell>
          <cell r="K119">
            <v>2716920</v>
          </cell>
          <cell r="L119">
            <v>2716920</v>
          </cell>
        </row>
        <row r="121">
          <cell r="F121">
            <v>0</v>
          </cell>
          <cell r="G121">
            <v>0</v>
          </cell>
          <cell r="H121">
            <v>15893626</v>
          </cell>
          <cell r="I121">
            <v>18839702</v>
          </cell>
          <cell r="J121">
            <v>18839702</v>
          </cell>
          <cell r="K121">
            <v>18839702</v>
          </cell>
          <cell r="L121">
            <v>18839702</v>
          </cell>
        </row>
        <row r="123">
          <cell r="F123">
            <v>5132393</v>
          </cell>
          <cell r="G123">
            <v>5132393</v>
          </cell>
          <cell r="H123">
            <v>2240432</v>
          </cell>
          <cell r="I123">
            <v>2279091</v>
          </cell>
          <cell r="J123">
            <v>2279091</v>
          </cell>
          <cell r="K123">
            <v>2279091</v>
          </cell>
          <cell r="L123">
            <v>2279091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>
            <v>5132393</v>
          </cell>
          <cell r="G128">
            <v>5132393</v>
          </cell>
          <cell r="H128">
            <v>2240432</v>
          </cell>
          <cell r="I128">
            <v>2279091</v>
          </cell>
          <cell r="J128">
            <v>2279091</v>
          </cell>
          <cell r="K128">
            <v>2279091</v>
          </cell>
          <cell r="L128">
            <v>2279091</v>
          </cell>
        </row>
        <row r="130">
          <cell r="F130">
            <v>34198894</v>
          </cell>
          <cell r="G130">
            <v>34198894</v>
          </cell>
          <cell r="H130">
            <v>13363428</v>
          </cell>
          <cell r="I130">
            <v>13112497</v>
          </cell>
          <cell r="J130">
            <v>13112497</v>
          </cell>
          <cell r="K130">
            <v>13112497</v>
          </cell>
          <cell r="L130">
            <v>13112497</v>
          </cell>
        </row>
        <row r="132">
          <cell r="F132">
            <v>3078420</v>
          </cell>
          <cell r="G132">
            <v>3078420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F137">
            <v>3078420</v>
          </cell>
          <cell r="G137">
            <v>3078420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9">
          <cell r="F139">
            <v>14175568</v>
          </cell>
          <cell r="G139">
            <v>14175568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14559</v>
          </cell>
          <cell r="G141">
            <v>14559</v>
          </cell>
          <cell r="H141">
            <v>19580</v>
          </cell>
          <cell r="I141">
            <v>19886</v>
          </cell>
          <cell r="J141">
            <v>19886</v>
          </cell>
          <cell r="K141">
            <v>19886</v>
          </cell>
          <cell r="L141">
            <v>19886</v>
          </cell>
        </row>
        <row r="143">
          <cell r="F143">
            <v>1093</v>
          </cell>
          <cell r="G143">
            <v>1093</v>
          </cell>
          <cell r="H143">
            <v>1346</v>
          </cell>
          <cell r="I143">
            <v>1373</v>
          </cell>
          <cell r="J143">
            <v>1373</v>
          </cell>
          <cell r="K143">
            <v>1373</v>
          </cell>
          <cell r="L143">
            <v>1373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15652</v>
          </cell>
          <cell r="G146">
            <v>15652</v>
          </cell>
          <cell r="H146">
            <v>20926</v>
          </cell>
          <cell r="I146">
            <v>21259</v>
          </cell>
          <cell r="J146">
            <v>21259</v>
          </cell>
          <cell r="K146">
            <v>21259</v>
          </cell>
          <cell r="L146">
            <v>21259</v>
          </cell>
        </row>
        <row r="148">
          <cell r="F148">
            <v>22154</v>
          </cell>
          <cell r="G148">
            <v>22154</v>
          </cell>
          <cell r="H148">
            <v>22417</v>
          </cell>
          <cell r="I148">
            <v>22893</v>
          </cell>
          <cell r="J148">
            <v>22893</v>
          </cell>
          <cell r="K148">
            <v>22893</v>
          </cell>
          <cell r="L148">
            <v>22893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9">
          <cell r="F159">
            <v>2201656</v>
          </cell>
          <cell r="G159">
            <v>2201656</v>
          </cell>
          <cell r="H159">
            <v>6190662</v>
          </cell>
          <cell r="I159">
            <v>6598220</v>
          </cell>
          <cell r="J159">
            <v>6598220</v>
          </cell>
          <cell r="K159">
            <v>6598220</v>
          </cell>
          <cell r="L159">
            <v>6598220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>
            <v>2201656</v>
          </cell>
          <cell r="G164">
            <v>2201656</v>
          </cell>
          <cell r="H164">
            <v>6190662</v>
          </cell>
          <cell r="I164">
            <v>6598220</v>
          </cell>
          <cell r="J164">
            <v>6598220</v>
          </cell>
          <cell r="K164">
            <v>6598220</v>
          </cell>
          <cell r="L164">
            <v>6598220</v>
          </cell>
        </row>
        <row r="166">
          <cell r="F166">
            <v>13887334</v>
          </cell>
          <cell r="G166">
            <v>13887334</v>
          </cell>
          <cell r="H166">
            <v>28631895</v>
          </cell>
          <cell r="I166">
            <v>29676951</v>
          </cell>
          <cell r="J166">
            <v>29676951</v>
          </cell>
          <cell r="K166">
            <v>29676951</v>
          </cell>
          <cell r="L166">
            <v>29676951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7">
          <cell r="F177">
            <v>0</v>
          </cell>
          <cell r="G177">
            <v>0</v>
          </cell>
          <cell r="H177">
            <v>23654</v>
          </cell>
          <cell r="I177">
            <v>23734</v>
          </cell>
          <cell r="J177">
            <v>23734</v>
          </cell>
          <cell r="K177">
            <v>23734</v>
          </cell>
          <cell r="L177">
            <v>23734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>
            <v>0</v>
          </cell>
          <cell r="G182">
            <v>0</v>
          </cell>
          <cell r="H182">
            <v>23654</v>
          </cell>
          <cell r="I182">
            <v>23734</v>
          </cell>
          <cell r="J182">
            <v>23734</v>
          </cell>
          <cell r="K182">
            <v>23734</v>
          </cell>
          <cell r="L182">
            <v>23734</v>
          </cell>
        </row>
        <row r="184">
          <cell r="F184">
            <v>0</v>
          </cell>
          <cell r="G184">
            <v>0</v>
          </cell>
          <cell r="H184">
            <v>139216</v>
          </cell>
          <cell r="I184">
            <v>140025</v>
          </cell>
          <cell r="J184">
            <v>140025</v>
          </cell>
          <cell r="K184">
            <v>140025</v>
          </cell>
          <cell r="L184">
            <v>140025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F195">
            <v>2083768</v>
          </cell>
          <cell r="G195">
            <v>2083768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F196">
            <v>14990381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9">
          <cell r="F199">
            <v>261254940.7239646</v>
          </cell>
          <cell r="G199">
            <v>246264559.7239646</v>
          </cell>
          <cell r="H199">
            <v>249265286</v>
          </cell>
          <cell r="I199">
            <v>253103147</v>
          </cell>
          <cell r="J199">
            <v>255569988</v>
          </cell>
          <cell r="K199">
            <v>254543735</v>
          </cell>
          <cell r="L199">
            <v>257025610</v>
          </cell>
        </row>
        <row r="200">
          <cell r="F200">
            <v>102897959.9828518</v>
          </cell>
          <cell r="G200">
            <v>102897959.9828518</v>
          </cell>
          <cell r="H200">
            <v>92613404</v>
          </cell>
          <cell r="I200">
            <v>93251517</v>
          </cell>
          <cell r="J200">
            <v>93251517</v>
          </cell>
          <cell r="K200">
            <v>93780791</v>
          </cell>
          <cell r="L200">
            <v>93780791</v>
          </cell>
        </row>
        <row r="201">
          <cell r="F201">
            <v>553782365.6331836</v>
          </cell>
          <cell r="G201">
            <v>553782365.6331836</v>
          </cell>
          <cell r="H201">
            <v>398669538</v>
          </cell>
          <cell r="I201">
            <v>400865679</v>
          </cell>
          <cell r="J201">
            <v>400865679</v>
          </cell>
          <cell r="K201">
            <v>403114238</v>
          </cell>
          <cell r="L201">
            <v>403114238</v>
          </cell>
        </row>
        <row r="202">
          <cell r="F202">
            <v>917935266.34</v>
          </cell>
          <cell r="G202">
            <v>902944885.34</v>
          </cell>
          <cell r="H202">
            <v>740548228</v>
          </cell>
          <cell r="I202">
            <v>747220343</v>
          </cell>
          <cell r="J202">
            <v>749687184</v>
          </cell>
          <cell r="K202">
            <v>751438764</v>
          </cell>
          <cell r="L202">
            <v>753920639</v>
          </cell>
        </row>
        <row r="204">
          <cell r="F204">
            <v>103118934.31</v>
          </cell>
          <cell r="G204">
            <v>103118934.31</v>
          </cell>
          <cell r="H204">
            <v>117601853</v>
          </cell>
          <cell r="I204">
            <v>121109899</v>
          </cell>
          <cell r="J204">
            <v>121109899</v>
          </cell>
          <cell r="K204">
            <v>121682494</v>
          </cell>
          <cell r="L204">
            <v>121682494</v>
          </cell>
        </row>
        <row r="205">
          <cell r="F205">
            <v>62283950</v>
          </cell>
          <cell r="G205">
            <v>62283950</v>
          </cell>
          <cell r="H205">
            <v>42156956</v>
          </cell>
          <cell r="I205">
            <v>42952366</v>
          </cell>
          <cell r="J205">
            <v>42952366</v>
          </cell>
          <cell r="K205">
            <v>42952366</v>
          </cell>
          <cell r="L205">
            <v>42952366</v>
          </cell>
        </row>
        <row r="206">
          <cell r="F206">
            <v>165402884.31</v>
          </cell>
          <cell r="G206">
            <v>165402884.31</v>
          </cell>
          <cell r="H206">
            <v>159758809</v>
          </cell>
          <cell r="I206">
            <v>164062265</v>
          </cell>
          <cell r="J206">
            <v>164062265</v>
          </cell>
          <cell r="K206">
            <v>164634860</v>
          </cell>
          <cell r="L206">
            <v>164634860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8">
          <cell r="F238">
            <v>8783931</v>
          </cell>
          <cell r="G238">
            <v>8783931</v>
          </cell>
          <cell r="H238">
            <v>9823119</v>
          </cell>
          <cell r="I238">
            <v>9966616</v>
          </cell>
          <cell r="J238">
            <v>10028293</v>
          </cell>
          <cell r="K238">
            <v>10045523</v>
          </cell>
          <cell r="L238">
            <v>10107802</v>
          </cell>
        </row>
        <row r="242">
          <cell r="F242">
            <v>20090099</v>
          </cell>
          <cell r="G242">
            <v>20090099</v>
          </cell>
          <cell r="H242">
            <v>16787608</v>
          </cell>
          <cell r="I242">
            <v>17139568</v>
          </cell>
          <cell r="J242">
            <v>17139568</v>
          </cell>
          <cell r="K242">
            <v>17273810</v>
          </cell>
          <cell r="L242">
            <v>17273810</v>
          </cell>
        </row>
        <row r="243">
          <cell r="F243">
            <v>28874030</v>
          </cell>
          <cell r="G243">
            <v>28874030</v>
          </cell>
          <cell r="H243">
            <v>26610727</v>
          </cell>
          <cell r="I243">
            <v>27106184</v>
          </cell>
          <cell r="J243">
            <v>27167861</v>
          </cell>
          <cell r="K243">
            <v>27319333</v>
          </cell>
          <cell r="L243">
            <v>27381612</v>
          </cell>
        </row>
        <row r="245">
          <cell r="F245">
            <v>3215354</v>
          </cell>
          <cell r="G245">
            <v>3215354</v>
          </cell>
          <cell r="H245">
            <v>3338625</v>
          </cell>
          <cell r="I245">
            <v>3408621</v>
          </cell>
          <cell r="J245">
            <v>3408621</v>
          </cell>
          <cell r="K245">
            <v>3435318</v>
          </cell>
          <cell r="L245">
            <v>3435318</v>
          </cell>
        </row>
        <row r="247">
          <cell r="F247">
            <v>265087</v>
          </cell>
          <cell r="G247">
            <v>265087</v>
          </cell>
          <cell r="H247">
            <v>206400</v>
          </cell>
          <cell r="I247">
            <v>209826</v>
          </cell>
          <cell r="J247">
            <v>209826</v>
          </cell>
          <cell r="K247">
            <v>209826</v>
          </cell>
          <cell r="L247">
            <v>209826</v>
          </cell>
        </row>
        <row r="251">
          <cell r="F251">
            <v>1717543</v>
          </cell>
          <cell r="G251">
            <v>1717543</v>
          </cell>
          <cell r="H251">
            <v>1308715</v>
          </cell>
          <cell r="I251">
            <v>1370976</v>
          </cell>
          <cell r="J251">
            <v>1370976</v>
          </cell>
          <cell r="K251">
            <v>1370976</v>
          </cell>
          <cell r="L251">
            <v>1370976</v>
          </cell>
        </row>
        <row r="252">
          <cell r="F252">
            <v>1982630</v>
          </cell>
          <cell r="G252">
            <v>1982630</v>
          </cell>
          <cell r="H252">
            <v>1515115</v>
          </cell>
          <cell r="I252">
            <v>1580802</v>
          </cell>
          <cell r="J252">
            <v>1580802</v>
          </cell>
          <cell r="K252">
            <v>1580802</v>
          </cell>
          <cell r="L252">
            <v>1580802</v>
          </cell>
        </row>
        <row r="254">
          <cell r="F254">
            <v>267061</v>
          </cell>
          <cell r="G254">
            <v>267061</v>
          </cell>
          <cell r="H254">
            <v>260270</v>
          </cell>
          <cell r="I254">
            <v>272652</v>
          </cell>
          <cell r="J254">
            <v>272652</v>
          </cell>
          <cell r="K254">
            <v>272652</v>
          </cell>
          <cell r="L254">
            <v>272652</v>
          </cell>
        </row>
        <row r="256">
          <cell r="F256">
            <v>15051.481265299999</v>
          </cell>
          <cell r="G256">
            <v>15051.481265299999</v>
          </cell>
          <cell r="H256">
            <v>41257</v>
          </cell>
          <cell r="I256">
            <v>50796</v>
          </cell>
          <cell r="J256">
            <v>50796</v>
          </cell>
          <cell r="K256">
            <v>50796</v>
          </cell>
          <cell r="L256">
            <v>50796</v>
          </cell>
        </row>
        <row r="260">
          <cell r="F260">
            <v>36700.348734700005</v>
          </cell>
          <cell r="G260">
            <v>36700.348734700005</v>
          </cell>
          <cell r="H260">
            <v>43373</v>
          </cell>
          <cell r="I260">
            <v>53400</v>
          </cell>
          <cell r="J260">
            <v>53400</v>
          </cell>
          <cell r="K260">
            <v>53400</v>
          </cell>
          <cell r="L260">
            <v>53400</v>
          </cell>
        </row>
        <row r="261">
          <cell r="F261">
            <v>51751.83</v>
          </cell>
          <cell r="G261">
            <v>51751.83</v>
          </cell>
          <cell r="H261">
            <v>84630</v>
          </cell>
          <cell r="I261">
            <v>104196</v>
          </cell>
          <cell r="J261">
            <v>104196</v>
          </cell>
          <cell r="K261">
            <v>104196</v>
          </cell>
          <cell r="L261">
            <v>104196</v>
          </cell>
        </row>
        <row r="263">
          <cell r="F263">
            <v>8091.9400000000005</v>
          </cell>
          <cell r="G263">
            <v>8091.9400000000005</v>
          </cell>
          <cell r="H263">
            <v>8626</v>
          </cell>
          <cell r="I263">
            <v>10620</v>
          </cell>
          <cell r="J263">
            <v>10620</v>
          </cell>
          <cell r="K263">
            <v>10620</v>
          </cell>
          <cell r="L263">
            <v>10620</v>
          </cell>
        </row>
        <row r="265">
          <cell r="F265">
            <v>345837</v>
          </cell>
          <cell r="G265">
            <v>345837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9">
          <cell r="F269">
            <v>1135480</v>
          </cell>
          <cell r="G269">
            <v>1135480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F270">
            <v>1481317</v>
          </cell>
          <cell r="G270">
            <v>1481317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180428</v>
          </cell>
          <cell r="G272">
            <v>180428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F274">
            <v>0</v>
          </cell>
          <cell r="G274">
            <v>0</v>
          </cell>
          <cell r="H274">
            <v>33682</v>
          </cell>
          <cell r="I274">
            <v>36963</v>
          </cell>
          <cell r="J274">
            <v>36963</v>
          </cell>
          <cell r="K274">
            <v>36963</v>
          </cell>
          <cell r="L274">
            <v>36963</v>
          </cell>
        </row>
        <row r="276">
          <cell r="F276">
            <v>0</v>
          </cell>
          <cell r="G276">
            <v>0</v>
          </cell>
          <cell r="H276">
            <v>25306</v>
          </cell>
          <cell r="I276">
            <v>29837</v>
          </cell>
          <cell r="J276">
            <v>29837</v>
          </cell>
          <cell r="K276">
            <v>29837</v>
          </cell>
          <cell r="L276">
            <v>29837</v>
          </cell>
        </row>
        <row r="278">
          <cell r="F278">
            <v>0</v>
          </cell>
          <cell r="G278">
            <v>0</v>
          </cell>
          <cell r="H278">
            <v>486222</v>
          </cell>
          <cell r="I278">
            <v>573285</v>
          </cell>
          <cell r="J278">
            <v>573285</v>
          </cell>
          <cell r="K278">
            <v>573285</v>
          </cell>
          <cell r="L278">
            <v>573285</v>
          </cell>
        </row>
        <row r="279">
          <cell r="F279">
            <v>0</v>
          </cell>
          <cell r="G279">
            <v>0</v>
          </cell>
          <cell r="H279">
            <v>545210</v>
          </cell>
          <cell r="I279">
            <v>640085</v>
          </cell>
          <cell r="J279">
            <v>640085</v>
          </cell>
          <cell r="K279">
            <v>640085</v>
          </cell>
          <cell r="L279">
            <v>640085</v>
          </cell>
        </row>
        <row r="281">
          <cell r="F281">
            <v>0</v>
          </cell>
          <cell r="G281">
            <v>0</v>
          </cell>
          <cell r="H281">
            <v>139687</v>
          </cell>
          <cell r="I281">
            <v>164700</v>
          </cell>
          <cell r="J281">
            <v>164700</v>
          </cell>
          <cell r="K281">
            <v>164700</v>
          </cell>
          <cell r="L281">
            <v>164700</v>
          </cell>
        </row>
        <row r="283">
          <cell r="F283">
            <v>31316</v>
          </cell>
          <cell r="G283">
            <v>31316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F285">
            <v>26772</v>
          </cell>
          <cell r="G285">
            <v>26772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7">
          <cell r="F287">
            <v>589743</v>
          </cell>
          <cell r="G287">
            <v>589743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>
            <v>647831</v>
          </cell>
          <cell r="G288">
            <v>647831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90">
          <cell r="F290">
            <v>147930</v>
          </cell>
          <cell r="G290">
            <v>147930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1">
          <cell r="F301">
            <v>19572</v>
          </cell>
          <cell r="G301">
            <v>19572</v>
          </cell>
          <cell r="H301">
            <v>19070</v>
          </cell>
          <cell r="I301">
            <v>19330</v>
          </cell>
          <cell r="J301">
            <v>19330</v>
          </cell>
          <cell r="K301">
            <v>19330</v>
          </cell>
          <cell r="L301">
            <v>19330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F306">
            <v>19572</v>
          </cell>
          <cell r="G306">
            <v>19572</v>
          </cell>
          <cell r="H306">
            <v>19070</v>
          </cell>
          <cell r="I306">
            <v>19330</v>
          </cell>
          <cell r="J306">
            <v>19330</v>
          </cell>
          <cell r="K306">
            <v>19330</v>
          </cell>
          <cell r="L306">
            <v>19330</v>
          </cell>
        </row>
        <row r="308">
          <cell r="F308">
            <v>49233</v>
          </cell>
          <cell r="G308">
            <v>49233</v>
          </cell>
          <cell r="H308">
            <v>50548</v>
          </cell>
          <cell r="I308">
            <v>53536</v>
          </cell>
          <cell r="J308">
            <v>53536</v>
          </cell>
          <cell r="K308">
            <v>53536</v>
          </cell>
          <cell r="L308">
            <v>53536</v>
          </cell>
        </row>
        <row r="310">
          <cell r="F310">
            <v>62964</v>
          </cell>
          <cell r="G310">
            <v>62964</v>
          </cell>
          <cell r="H310">
            <v>62620</v>
          </cell>
          <cell r="I310">
            <v>56819</v>
          </cell>
          <cell r="J310">
            <v>56819</v>
          </cell>
          <cell r="K310">
            <v>56819</v>
          </cell>
          <cell r="L310">
            <v>56819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F315">
            <v>62964</v>
          </cell>
          <cell r="G315">
            <v>62964</v>
          </cell>
          <cell r="H315">
            <v>62620</v>
          </cell>
          <cell r="I315">
            <v>56819</v>
          </cell>
          <cell r="J315">
            <v>56819</v>
          </cell>
          <cell r="K315">
            <v>56819</v>
          </cell>
          <cell r="L315">
            <v>56819</v>
          </cell>
        </row>
        <row r="317">
          <cell r="F317">
            <v>510696</v>
          </cell>
          <cell r="G317">
            <v>510696</v>
          </cell>
          <cell r="H317">
            <v>524152</v>
          </cell>
          <cell r="I317">
            <v>419119</v>
          </cell>
          <cell r="J317">
            <v>419119</v>
          </cell>
          <cell r="K317">
            <v>419119</v>
          </cell>
          <cell r="L317">
            <v>419119</v>
          </cell>
        </row>
        <row r="320">
          <cell r="F320">
            <v>9409906.4812653</v>
          </cell>
          <cell r="G320">
            <v>9409906.4812653</v>
          </cell>
          <cell r="H320">
            <v>10104458</v>
          </cell>
          <cell r="I320">
            <v>10264201</v>
          </cell>
          <cell r="J320">
            <v>10325878</v>
          </cell>
          <cell r="K320">
            <v>10343108</v>
          </cell>
          <cell r="L320">
            <v>10405387</v>
          </cell>
        </row>
        <row r="321">
          <cell r="F321">
            <v>26772</v>
          </cell>
          <cell r="G321">
            <v>26772</v>
          </cell>
          <cell r="H321">
            <v>25306</v>
          </cell>
          <cell r="I321">
            <v>29837</v>
          </cell>
          <cell r="J321">
            <v>29837</v>
          </cell>
          <cell r="K321">
            <v>29837</v>
          </cell>
          <cell r="L321">
            <v>29837</v>
          </cell>
        </row>
        <row r="322">
          <cell r="F322">
            <v>113852</v>
          </cell>
          <cell r="G322">
            <v>113852</v>
          </cell>
          <cell r="H322">
            <v>81690</v>
          </cell>
          <cell r="I322">
            <v>76149</v>
          </cell>
          <cell r="J322">
            <v>76149</v>
          </cell>
          <cell r="K322">
            <v>76149</v>
          </cell>
          <cell r="L322">
            <v>76149</v>
          </cell>
        </row>
        <row r="323">
          <cell r="F323">
            <v>23569565.3487347</v>
          </cell>
          <cell r="G323">
            <v>23569565.3487347</v>
          </cell>
          <cell r="H323">
            <v>18625918</v>
          </cell>
          <cell r="I323">
            <v>19137229</v>
          </cell>
          <cell r="J323">
            <v>19137229</v>
          </cell>
          <cell r="K323">
            <v>19271471</v>
          </cell>
          <cell r="L323">
            <v>19271471</v>
          </cell>
        </row>
        <row r="324">
          <cell r="F324">
            <v>33120095.83</v>
          </cell>
          <cell r="G324">
            <v>33120095.83</v>
          </cell>
          <cell r="H324">
            <v>28837372</v>
          </cell>
          <cell r="I324">
            <v>29507416</v>
          </cell>
          <cell r="J324">
            <v>29569093</v>
          </cell>
          <cell r="K324">
            <v>29720565</v>
          </cell>
          <cell r="L324">
            <v>29782844</v>
          </cell>
        </row>
        <row r="326">
          <cell r="F326">
            <v>3818864.94</v>
          </cell>
          <cell r="G326">
            <v>3818864.94</v>
          </cell>
          <cell r="H326">
            <v>3747208</v>
          </cell>
          <cell r="I326">
            <v>3856593</v>
          </cell>
          <cell r="J326">
            <v>3856593</v>
          </cell>
          <cell r="K326">
            <v>3883290</v>
          </cell>
          <cell r="L326">
            <v>3883290</v>
          </cell>
        </row>
        <row r="327">
          <cell r="F327">
            <v>559929</v>
          </cell>
          <cell r="G327">
            <v>559929</v>
          </cell>
          <cell r="H327">
            <v>574700</v>
          </cell>
          <cell r="I327">
            <v>472655</v>
          </cell>
          <cell r="J327">
            <v>472655</v>
          </cell>
          <cell r="K327">
            <v>472655</v>
          </cell>
          <cell r="L327">
            <v>472655</v>
          </cell>
        </row>
        <row r="328">
          <cell r="F328">
            <v>4378793.9399999995</v>
          </cell>
          <cell r="G328">
            <v>4378793.9399999995</v>
          </cell>
          <cell r="H328">
            <v>4321908</v>
          </cell>
          <cell r="I328">
            <v>4329248</v>
          </cell>
          <cell r="J328">
            <v>4329248</v>
          </cell>
          <cell r="K328">
            <v>4355945</v>
          </cell>
          <cell r="L328">
            <v>4355945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F348">
            <v>0</v>
          </cell>
          <cell r="G348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60">
          <cell r="F360">
            <v>270664847.2052299</v>
          </cell>
          <cell r="G360">
            <v>255674466.2052299</v>
          </cell>
          <cell r="H360">
            <v>259369744</v>
          </cell>
          <cell r="I360">
            <v>263367348</v>
          </cell>
          <cell r="J360">
            <v>265895866</v>
          </cell>
          <cell r="K360">
            <v>264886843</v>
          </cell>
          <cell r="L360">
            <v>267430997</v>
          </cell>
        </row>
        <row r="361">
          <cell r="F361">
            <v>102924731.9828518</v>
          </cell>
          <cell r="G361">
            <v>102924731.9828518</v>
          </cell>
          <cell r="H361">
            <v>92638710</v>
          </cell>
          <cell r="I361">
            <v>93281354</v>
          </cell>
          <cell r="J361">
            <v>93281354</v>
          </cell>
          <cell r="K361">
            <v>93810628</v>
          </cell>
          <cell r="L361">
            <v>93810628</v>
          </cell>
        </row>
        <row r="362">
          <cell r="F362">
            <v>113852</v>
          </cell>
          <cell r="G362">
            <v>113852</v>
          </cell>
          <cell r="H362">
            <v>81690</v>
          </cell>
          <cell r="I362">
            <v>76149</v>
          </cell>
          <cell r="J362">
            <v>76149</v>
          </cell>
          <cell r="K362">
            <v>76149</v>
          </cell>
          <cell r="L362">
            <v>76149</v>
          </cell>
        </row>
        <row r="363">
          <cell r="F363">
            <v>577351930.9819183</v>
          </cell>
          <cell r="G363">
            <v>577351930.9819183</v>
          </cell>
          <cell r="H363">
            <v>417295456</v>
          </cell>
          <cell r="I363">
            <v>420002908</v>
          </cell>
          <cell r="J363">
            <v>420002908</v>
          </cell>
          <cell r="K363">
            <v>422385709</v>
          </cell>
          <cell r="L363">
            <v>422385709</v>
          </cell>
        </row>
        <row r="365">
          <cell r="F365">
            <v>951055362.1700001</v>
          </cell>
          <cell r="G365">
            <v>936064981.1700001</v>
          </cell>
          <cell r="H365">
            <v>769385600</v>
          </cell>
          <cell r="I365">
            <v>776727759</v>
          </cell>
          <cell r="J365">
            <v>779256277</v>
          </cell>
          <cell r="K365">
            <v>781159329</v>
          </cell>
          <cell r="L365">
            <v>783703483</v>
          </cell>
        </row>
        <row r="367">
          <cell r="F367">
            <v>106937799.25</v>
          </cell>
          <cell r="G367">
            <v>106937799.25</v>
          </cell>
          <cell r="H367">
            <v>121349061</v>
          </cell>
          <cell r="I367">
            <v>124966492</v>
          </cell>
          <cell r="J367">
            <v>124966492</v>
          </cell>
          <cell r="K367">
            <v>125565784</v>
          </cell>
          <cell r="L367">
            <v>125565784</v>
          </cell>
        </row>
        <row r="368">
          <cell r="F368">
            <v>62843879</v>
          </cell>
          <cell r="G368">
            <v>62843879</v>
          </cell>
          <cell r="H368">
            <v>42731656</v>
          </cell>
          <cell r="I368">
            <v>43425021</v>
          </cell>
          <cell r="J368">
            <v>43425021</v>
          </cell>
          <cell r="K368">
            <v>43425021</v>
          </cell>
          <cell r="L368">
            <v>43425021</v>
          </cell>
        </row>
        <row r="369">
          <cell r="F369">
            <v>169781678.25</v>
          </cell>
          <cell r="G369">
            <v>169781678.25</v>
          </cell>
          <cell r="H369">
            <v>164080717</v>
          </cell>
          <cell r="I369">
            <v>168391513</v>
          </cell>
          <cell r="J369">
            <v>168391513</v>
          </cell>
          <cell r="K369">
            <v>168990805</v>
          </cell>
          <cell r="L369">
            <v>168990805</v>
          </cell>
        </row>
        <row r="371">
          <cell r="H371">
            <v>872586</v>
          </cell>
          <cell r="I371">
            <v>877939</v>
          </cell>
          <cell r="J371">
            <v>877939</v>
          </cell>
          <cell r="K371">
            <v>883424</v>
          </cell>
          <cell r="L371">
            <v>883424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H373">
            <v>672</v>
          </cell>
          <cell r="I373">
            <v>672</v>
          </cell>
          <cell r="J373">
            <v>672</v>
          </cell>
          <cell r="K373">
            <v>672</v>
          </cell>
          <cell r="L373">
            <v>672</v>
          </cell>
        </row>
        <row r="374">
          <cell r="H374">
            <v>75</v>
          </cell>
          <cell r="I374">
            <v>75</v>
          </cell>
          <cell r="J374">
            <v>75</v>
          </cell>
          <cell r="K374">
            <v>75</v>
          </cell>
          <cell r="L374">
            <v>75</v>
          </cell>
        </row>
        <row r="375"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H378">
            <v>16</v>
          </cell>
          <cell r="I378">
            <v>16</v>
          </cell>
          <cell r="J378">
            <v>16</v>
          </cell>
          <cell r="K378">
            <v>16</v>
          </cell>
          <cell r="L378">
            <v>16</v>
          </cell>
        </row>
        <row r="379">
          <cell r="H379">
            <v>1</v>
          </cell>
          <cell r="I379">
            <v>1</v>
          </cell>
          <cell r="J379">
            <v>1</v>
          </cell>
          <cell r="K379">
            <v>1</v>
          </cell>
          <cell r="L379">
            <v>1</v>
          </cell>
        </row>
        <row r="380"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1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H382">
            <v>119</v>
          </cell>
          <cell r="I382">
            <v>119</v>
          </cell>
          <cell r="J382">
            <v>119</v>
          </cell>
          <cell r="K382">
            <v>119</v>
          </cell>
          <cell r="L382">
            <v>119</v>
          </cell>
        </row>
        <row r="383"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1</v>
          </cell>
        </row>
        <row r="385"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H387">
            <v>873472</v>
          </cell>
          <cell r="I387">
            <v>884310</v>
          </cell>
          <cell r="J387">
            <v>884310</v>
          </cell>
          <cell r="K387">
            <v>884310</v>
          </cell>
          <cell r="L387">
            <v>884310</v>
          </cell>
        </row>
        <row r="388">
          <cell r="H388">
            <v>873472</v>
          </cell>
          <cell r="I388">
            <v>884310</v>
          </cell>
          <cell r="J388">
            <v>884310</v>
          </cell>
          <cell r="K388">
            <v>884310</v>
          </cell>
          <cell r="L388">
            <v>884310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1">
          <cell r="H391">
            <v>26459</v>
          </cell>
          <cell r="I391">
            <v>26864</v>
          </cell>
          <cell r="J391">
            <v>26864</v>
          </cell>
          <cell r="K391">
            <v>26864</v>
          </cell>
          <cell r="L391">
            <v>26864</v>
          </cell>
        </row>
        <row r="392">
          <cell r="H392">
            <v>1</v>
          </cell>
          <cell r="I392">
            <v>1</v>
          </cell>
          <cell r="J392">
            <v>1</v>
          </cell>
          <cell r="K392">
            <v>1</v>
          </cell>
          <cell r="L392">
            <v>1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H396">
            <v>3</v>
          </cell>
          <cell r="I396">
            <v>3</v>
          </cell>
          <cell r="J396">
            <v>3</v>
          </cell>
          <cell r="K396">
            <v>3</v>
          </cell>
          <cell r="L396">
            <v>3</v>
          </cell>
        </row>
        <row r="397">
          <cell r="H397">
            <v>1</v>
          </cell>
          <cell r="I397">
            <v>1</v>
          </cell>
          <cell r="J397">
            <v>1</v>
          </cell>
          <cell r="K397">
            <v>1</v>
          </cell>
          <cell r="L397">
            <v>1</v>
          </cell>
        </row>
        <row r="398">
          <cell r="H398">
            <v>26511</v>
          </cell>
          <cell r="I398">
            <v>26916</v>
          </cell>
          <cell r="J398">
            <v>26916</v>
          </cell>
          <cell r="K398">
            <v>26916</v>
          </cell>
          <cell r="L398">
            <v>26916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9">
          <cell r="F409">
            <v>270664847.2052299</v>
          </cell>
          <cell r="G409">
            <v>255674466.2052299</v>
          </cell>
          <cell r="H409">
            <v>259369744</v>
          </cell>
          <cell r="I409">
            <v>263367348</v>
          </cell>
          <cell r="J409">
            <v>265895866</v>
          </cell>
          <cell r="K409">
            <v>264886843</v>
          </cell>
          <cell r="L409">
            <v>267430997</v>
          </cell>
        </row>
        <row r="410">
          <cell r="F410">
            <v>113852</v>
          </cell>
          <cell r="G410">
            <v>113852</v>
          </cell>
          <cell r="H410">
            <v>81690</v>
          </cell>
          <cell r="I410">
            <v>76149</v>
          </cell>
          <cell r="J410">
            <v>76149</v>
          </cell>
          <cell r="K410">
            <v>76149</v>
          </cell>
          <cell r="L410">
            <v>76149</v>
          </cell>
        </row>
        <row r="411">
          <cell r="F411">
            <v>270778699.2052299</v>
          </cell>
          <cell r="G411">
            <v>255788318.2052299</v>
          </cell>
          <cell r="H411">
            <v>259451434</v>
          </cell>
          <cell r="I411">
            <v>263443497</v>
          </cell>
          <cell r="J411">
            <v>265972015</v>
          </cell>
          <cell r="K411">
            <v>264962992</v>
          </cell>
          <cell r="L411">
            <v>267507146</v>
          </cell>
        </row>
        <row r="413">
          <cell r="F413">
            <v>102924731.9828518</v>
          </cell>
          <cell r="G413">
            <v>102924731.9828518</v>
          </cell>
          <cell r="H413">
            <v>92638710</v>
          </cell>
          <cell r="I413">
            <v>93281354</v>
          </cell>
          <cell r="J413">
            <v>93281354</v>
          </cell>
          <cell r="K413">
            <v>93810628</v>
          </cell>
          <cell r="L413">
            <v>93810628</v>
          </cell>
        </row>
        <row r="415">
          <cell r="F415">
            <v>102897959.9828518</v>
          </cell>
          <cell r="G415">
            <v>102897959.9828518</v>
          </cell>
          <cell r="H415">
            <v>92613404</v>
          </cell>
          <cell r="I415">
            <v>93251517</v>
          </cell>
          <cell r="J415">
            <v>93251517</v>
          </cell>
          <cell r="K415">
            <v>93780791</v>
          </cell>
          <cell r="L415">
            <v>93780791</v>
          </cell>
        </row>
        <row r="416">
          <cell r="F416">
            <v>26772</v>
          </cell>
          <cell r="G416">
            <v>26772</v>
          </cell>
          <cell r="H416">
            <v>25306</v>
          </cell>
          <cell r="I416">
            <v>29837</v>
          </cell>
          <cell r="J416">
            <v>29837</v>
          </cell>
          <cell r="K416">
            <v>29837</v>
          </cell>
          <cell r="L416">
            <v>29837</v>
          </cell>
        </row>
        <row r="417">
          <cell r="F417">
            <v>102924731.9828518</v>
          </cell>
          <cell r="G417">
            <v>102924731.9828518</v>
          </cell>
          <cell r="H417">
            <v>92638710</v>
          </cell>
          <cell r="I417">
            <v>93281354</v>
          </cell>
          <cell r="J417">
            <v>93281354</v>
          </cell>
          <cell r="K417">
            <v>93810628</v>
          </cell>
          <cell r="L417">
            <v>93810628</v>
          </cell>
        </row>
      </sheetData>
      <sheetData sheetId="45">
        <row r="7">
          <cell r="H7" t="str">
            <v>QGC Other Rev Jun 09</v>
          </cell>
          <cell r="I7" t="str">
            <v>QGC Other Rev Jun 09</v>
          </cell>
          <cell r="J7" t="str">
            <v>QGC Other Rev Jun 09</v>
          </cell>
        </row>
        <row r="15">
          <cell r="H15">
            <v>7650499.6302179005</v>
          </cell>
          <cell r="I15">
            <v>7650499.6302179005</v>
          </cell>
          <cell r="J15">
            <v>7650499.6302179005</v>
          </cell>
        </row>
        <row r="16">
          <cell r="H16">
            <v>258270.39978209994</v>
          </cell>
          <cell r="I16">
            <v>258270.39978209994</v>
          </cell>
          <cell r="J16">
            <v>258270.39978209994</v>
          </cell>
        </row>
        <row r="17">
          <cell r="H17">
            <v>7908770.029999999</v>
          </cell>
          <cell r="I17">
            <v>7908770.029999999</v>
          </cell>
          <cell r="J17">
            <v>7908770.029999999</v>
          </cell>
        </row>
        <row r="20">
          <cell r="H20">
            <v>2928088.9599999995</v>
          </cell>
          <cell r="I20">
            <v>2928088.9599999995</v>
          </cell>
          <cell r="J20">
            <v>2928088.9599999995</v>
          </cell>
        </row>
        <row r="21">
          <cell r="H21">
            <v>126801.38</v>
          </cell>
          <cell r="I21">
            <v>126801.38</v>
          </cell>
          <cell r="J21">
            <v>126801.38</v>
          </cell>
        </row>
        <row r="22">
          <cell r="H22">
            <v>3054890.34</v>
          </cell>
          <cell r="I22">
            <v>3054890.34</v>
          </cell>
          <cell r="J22">
            <v>3054890.34</v>
          </cell>
        </row>
        <row r="25">
          <cell r="H25">
            <v>39400.880000000005</v>
          </cell>
          <cell r="I25">
            <v>39400.880000000005</v>
          </cell>
          <cell r="J25">
            <v>39400.880000000005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H27">
            <v>39400.880000000005</v>
          </cell>
          <cell r="I27">
            <v>39400.880000000005</v>
          </cell>
          <cell r="J27">
            <v>39400.880000000005</v>
          </cell>
        </row>
        <row r="30">
          <cell r="H30">
            <v>5843.5</v>
          </cell>
          <cell r="I30">
            <v>5843.5</v>
          </cell>
          <cell r="J30">
            <v>5843.5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2">
          <cell r="H32">
            <v>5843.5</v>
          </cell>
          <cell r="I32">
            <v>5843.5</v>
          </cell>
          <cell r="J32">
            <v>5843.5</v>
          </cell>
        </row>
        <row r="35">
          <cell r="H35">
            <v>-3363.3400000000006</v>
          </cell>
          <cell r="I35">
            <v>-3363.3400000000006</v>
          </cell>
          <cell r="J35">
            <v>-3363.3400000000006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-3363.3400000000006</v>
          </cell>
          <cell r="I37">
            <v>-3363.3400000000006</v>
          </cell>
          <cell r="J37">
            <v>-3363.3400000000006</v>
          </cell>
        </row>
        <row r="40">
          <cell r="H40">
            <v>2111726</v>
          </cell>
          <cell r="I40">
            <v>2111726</v>
          </cell>
          <cell r="J40">
            <v>2111726</v>
          </cell>
        </row>
        <row r="41">
          <cell r="H41">
            <v>5875</v>
          </cell>
          <cell r="I41">
            <v>5875</v>
          </cell>
          <cell r="J41">
            <v>5875</v>
          </cell>
        </row>
        <row r="42">
          <cell r="H42">
            <v>2117601</v>
          </cell>
          <cell r="I42">
            <v>2117601</v>
          </cell>
          <cell r="J42">
            <v>2117601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50">
          <cell r="H50">
            <v>166060</v>
          </cell>
          <cell r="I50">
            <v>166060</v>
          </cell>
          <cell r="J50">
            <v>166060</v>
          </cell>
        </row>
        <row r="51">
          <cell r="H51">
            <v>3740</v>
          </cell>
          <cell r="I51">
            <v>3740</v>
          </cell>
          <cell r="J51">
            <v>3740</v>
          </cell>
        </row>
        <row r="52">
          <cell r="H52">
            <v>169800</v>
          </cell>
          <cell r="I52">
            <v>169800</v>
          </cell>
          <cell r="J52">
            <v>169800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</row>
        <row r="70">
          <cell r="H70">
            <v>0</v>
          </cell>
          <cell r="I70">
            <v>0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</row>
        <row r="75">
          <cell r="H75">
            <v>0</v>
          </cell>
          <cell r="I75">
            <v>0</v>
          </cell>
          <cell r="J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5">
          <cell r="H85">
            <v>60.86</v>
          </cell>
          <cell r="I85">
            <v>60.86</v>
          </cell>
          <cell r="J85">
            <v>60.86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7">
          <cell r="H87">
            <v>60.86</v>
          </cell>
          <cell r="I87">
            <v>60.86</v>
          </cell>
          <cell r="J87">
            <v>60.86</v>
          </cell>
        </row>
        <row r="90">
          <cell r="H90">
            <v>269382.5900000001</v>
          </cell>
          <cell r="I90">
            <v>269382.5900000001</v>
          </cell>
          <cell r="J90">
            <v>269382.5900000001</v>
          </cell>
        </row>
        <row r="91">
          <cell r="H91">
            <v>0</v>
          </cell>
          <cell r="I91">
            <v>0</v>
          </cell>
          <cell r="J91">
            <v>0</v>
          </cell>
        </row>
        <row r="92">
          <cell r="H92">
            <v>269382.5900000001</v>
          </cell>
          <cell r="I92">
            <v>269382.5900000001</v>
          </cell>
          <cell r="J92">
            <v>269382.5900000001</v>
          </cell>
        </row>
        <row r="95">
          <cell r="H95">
            <v>5144525.7203387</v>
          </cell>
          <cell r="I95">
            <v>5144525.7203387</v>
          </cell>
          <cell r="J95">
            <v>5144525.7203387</v>
          </cell>
        </row>
        <row r="96">
          <cell r="H96">
            <v>179797.55966129995</v>
          </cell>
          <cell r="I96">
            <v>179797.55966129995</v>
          </cell>
          <cell r="J96">
            <v>179797.55966129995</v>
          </cell>
        </row>
        <row r="97">
          <cell r="H97">
            <v>5324323.28</v>
          </cell>
          <cell r="I97">
            <v>5324323.28</v>
          </cell>
          <cell r="J97">
            <v>5324323.28</v>
          </cell>
        </row>
        <row r="100">
          <cell r="H100">
            <v>0</v>
          </cell>
          <cell r="I100">
            <v>0</v>
          </cell>
          <cell r="J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</row>
        <row r="105">
          <cell r="H105">
            <v>1716331.4635349005</v>
          </cell>
          <cell r="I105">
            <v>1716331.4635349005</v>
          </cell>
          <cell r="J105">
            <v>1716331.4635349005</v>
          </cell>
        </row>
        <row r="106">
          <cell r="H106">
            <v>60955.02646510002</v>
          </cell>
          <cell r="I106">
            <v>60955.02646510002</v>
          </cell>
          <cell r="J106">
            <v>60955.02646510002</v>
          </cell>
        </row>
        <row r="107">
          <cell r="H107">
            <v>1777286.49</v>
          </cell>
          <cell r="I107">
            <v>1777286.49</v>
          </cell>
          <cell r="J107">
            <v>1777286.49</v>
          </cell>
        </row>
        <row r="110">
          <cell r="H110">
            <v>0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5">
          <cell r="H115">
            <v>97287.61905909998</v>
          </cell>
          <cell r="I115">
            <v>97287.61905909998</v>
          </cell>
          <cell r="J115">
            <v>97287.61905909998</v>
          </cell>
        </row>
        <row r="116">
          <cell r="H116">
            <v>3451.2409408999997</v>
          </cell>
          <cell r="I116">
            <v>3451.2409408999997</v>
          </cell>
          <cell r="J116">
            <v>3451.2409408999997</v>
          </cell>
        </row>
        <row r="117">
          <cell r="H117">
            <v>100738.85999999999</v>
          </cell>
          <cell r="I117">
            <v>100738.85999999999</v>
          </cell>
          <cell r="J117">
            <v>100738.85999999999</v>
          </cell>
        </row>
        <row r="120">
          <cell r="H120">
            <v>16379545.574571798</v>
          </cell>
          <cell r="I120">
            <v>16379545.574571798</v>
          </cell>
          <cell r="J120">
            <v>16379545.574571798</v>
          </cell>
        </row>
        <row r="121">
          <cell r="H121">
            <v>576017.8454282</v>
          </cell>
          <cell r="I121">
            <v>576017.8454282</v>
          </cell>
          <cell r="J121">
            <v>576017.8454282</v>
          </cell>
        </row>
        <row r="122">
          <cell r="H122">
            <v>16955563.419999998</v>
          </cell>
          <cell r="I122">
            <v>16955563.419999998</v>
          </cell>
          <cell r="J122">
            <v>16955563.419999998</v>
          </cell>
        </row>
        <row r="125">
          <cell r="H125">
            <v>2155684.5973300003</v>
          </cell>
          <cell r="I125">
            <v>2155684.5973300003</v>
          </cell>
          <cell r="J125">
            <v>2155684.5973300003</v>
          </cell>
        </row>
        <row r="126">
          <cell r="H126">
            <v>67128.4026700001</v>
          </cell>
          <cell r="I126">
            <v>67128.4026700001</v>
          </cell>
          <cell r="J126">
            <v>67128.4026700001</v>
          </cell>
        </row>
        <row r="127">
          <cell r="H127">
            <v>2222813</v>
          </cell>
          <cell r="I127">
            <v>2222813</v>
          </cell>
          <cell r="J127">
            <v>2222813</v>
          </cell>
        </row>
        <row r="130">
          <cell r="H130">
            <v>0</v>
          </cell>
          <cell r="I130">
            <v>0</v>
          </cell>
          <cell r="J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</row>
        <row r="136">
          <cell r="H136">
            <v>33143874.6050524</v>
          </cell>
          <cell r="I136">
            <v>33143874.6050524</v>
          </cell>
          <cell r="J136">
            <v>33143874.6050524</v>
          </cell>
        </row>
        <row r="137">
          <cell r="H137">
            <v>5517199.449999999</v>
          </cell>
          <cell r="I137">
            <v>5517199.449999999</v>
          </cell>
          <cell r="J137">
            <v>5517199.449999999</v>
          </cell>
        </row>
        <row r="138">
          <cell r="H138">
            <v>38661074.0550524</v>
          </cell>
          <cell r="I138">
            <v>38661074.0550524</v>
          </cell>
          <cell r="J138">
            <v>38661074.0550524</v>
          </cell>
        </row>
        <row r="140">
          <cell r="H140">
            <v>1142169.2340066999</v>
          </cell>
          <cell r="I140">
            <v>1142169.2340066999</v>
          </cell>
          <cell r="J140">
            <v>1142169.2340066999</v>
          </cell>
        </row>
        <row r="141">
          <cell r="H141">
            <v>139867.6209409</v>
          </cell>
          <cell r="I141">
            <v>139867.6209409</v>
          </cell>
          <cell r="J141">
            <v>139867.6209409</v>
          </cell>
        </row>
        <row r="142">
          <cell r="H142">
            <v>1282036.8549476</v>
          </cell>
          <cell r="I142">
            <v>1282036.8549476</v>
          </cell>
          <cell r="J142">
            <v>1282036.8549476</v>
          </cell>
        </row>
        <row r="144">
          <cell r="H144">
            <v>39943110.91</v>
          </cell>
          <cell r="I144">
            <v>39943110.91</v>
          </cell>
          <cell r="J144">
            <v>39943110.91</v>
          </cell>
        </row>
      </sheetData>
      <sheetData sheetId="46">
        <row r="12">
          <cell r="C12" t="str">
            <v>QGC Aircraft Jun 09</v>
          </cell>
          <cell r="D12" t="str">
            <v>QGC Aircraft Dec 09</v>
          </cell>
          <cell r="E12" t="str">
            <v>QGC Aircraft Dec 2010</v>
          </cell>
          <cell r="F12" t="str">
            <v>QGC Aircraft Dec 2010</v>
          </cell>
        </row>
        <row r="13">
          <cell r="C13">
            <v>-98436</v>
          </cell>
          <cell r="D13">
            <v>-98436</v>
          </cell>
          <cell r="E13">
            <v>-98436</v>
          </cell>
          <cell r="F13">
            <v>-98436</v>
          </cell>
        </row>
        <row r="14">
          <cell r="D14">
            <v>0</v>
          </cell>
          <cell r="E14">
            <v>0.014</v>
          </cell>
          <cell r="F14">
            <v>0.014</v>
          </cell>
        </row>
        <row r="15">
          <cell r="C15">
            <v>-98436</v>
          </cell>
          <cell r="D15">
            <v>-98436</v>
          </cell>
          <cell r="E15">
            <v>-99814.104</v>
          </cell>
          <cell r="F15">
            <v>-99814.104</v>
          </cell>
        </row>
        <row r="17">
          <cell r="C17">
            <v>0.8261</v>
          </cell>
          <cell r="D17">
            <v>0.6774193548387096</v>
          </cell>
          <cell r="E17">
            <v>0.6774193548387096</v>
          </cell>
          <cell r="F17">
            <v>0.6774193548387096</v>
          </cell>
        </row>
        <row r="18">
          <cell r="C18">
            <v>-81317.97959999999</v>
          </cell>
          <cell r="D18">
            <v>-66682.45161290323</v>
          </cell>
          <cell r="E18">
            <v>-67616.00593548387</v>
          </cell>
          <cell r="F18">
            <v>-67616.00593548387</v>
          </cell>
        </row>
        <row r="20">
          <cell r="C20">
            <v>-81317.97959999999</v>
          </cell>
          <cell r="D20">
            <v>-66682.45161290323</v>
          </cell>
          <cell r="E20">
            <v>-67616.00593548387</v>
          </cell>
          <cell r="F20">
            <v>-67616.00593548387</v>
          </cell>
        </row>
      </sheetData>
      <sheetData sheetId="47">
        <row r="9">
          <cell r="C9" t="str">
            <v>Oak City Revenue QGC Jun 09</v>
          </cell>
          <cell r="D9" t="str">
            <v>Oak City RevenueQGC Dec 09</v>
          </cell>
          <cell r="E9" t="str">
            <v>Oak City Revenue QGC Dec 2010</v>
          </cell>
        </row>
        <row r="15">
          <cell r="C15">
            <v>185</v>
          </cell>
          <cell r="D15">
            <v>187</v>
          </cell>
          <cell r="E15">
            <v>187</v>
          </cell>
        </row>
        <row r="17">
          <cell r="C17">
            <v>10</v>
          </cell>
          <cell r="D17">
            <v>10</v>
          </cell>
          <cell r="E17">
            <v>10</v>
          </cell>
        </row>
        <row r="19">
          <cell r="C19">
            <v>1850</v>
          </cell>
          <cell r="D19">
            <v>1870</v>
          </cell>
          <cell r="E19">
            <v>1870</v>
          </cell>
        </row>
        <row r="22">
          <cell r="C22">
            <v>22200</v>
          </cell>
          <cell r="D22">
            <v>22440</v>
          </cell>
          <cell r="E22">
            <v>22440</v>
          </cell>
        </row>
      </sheetData>
      <sheetData sheetId="50">
        <row r="5">
          <cell r="C5" t="str">
            <v>June 2009 UTAH Bad Debt</v>
          </cell>
          <cell r="E5" t="str">
            <v>2010 UTAH Bad Debt</v>
          </cell>
        </row>
        <row r="8">
          <cell r="C8" t="str">
            <v>Bad Debt </v>
          </cell>
          <cell r="E8" t="str">
            <v>Bad Debt </v>
          </cell>
        </row>
        <row r="9">
          <cell r="C9" t="str">
            <v>Ratio</v>
          </cell>
          <cell r="E9" t="str">
            <v>Ratio</v>
          </cell>
        </row>
        <row r="10">
          <cell r="C10" t="str">
            <v>Adjustment</v>
          </cell>
          <cell r="E10" t="str">
            <v>Adjustment</v>
          </cell>
        </row>
        <row r="12">
          <cell r="C12">
            <v>-1067013.1136861143</v>
          </cell>
          <cell r="E12">
            <v>-634533.9499072675</v>
          </cell>
        </row>
        <row r="13">
          <cell r="C13">
            <v>-122256.2604621082</v>
          </cell>
          <cell r="E13">
            <v>-178616.73835462943</v>
          </cell>
        </row>
        <row r="14">
          <cell r="C14">
            <v>-1189269.3741482226</v>
          </cell>
          <cell r="E14">
            <v>-813150.6882618968</v>
          </cell>
        </row>
        <row r="17">
          <cell r="C17">
            <v>0.0043334949762784776</v>
          </cell>
          <cell r="E17">
            <v>0.005586301876254067</v>
          </cell>
        </row>
        <row r="22">
          <cell r="E22" t="str">
            <v>SNG</v>
          </cell>
        </row>
        <row r="24">
          <cell r="C24">
            <v>-476818.62</v>
          </cell>
          <cell r="E24">
            <v>-476818.62</v>
          </cell>
        </row>
        <row r="25">
          <cell r="C25">
            <v>0</v>
          </cell>
          <cell r="E25">
            <v>0</v>
          </cell>
        </row>
        <row r="26">
          <cell r="C26">
            <v>-476818.62</v>
          </cell>
          <cell r="E26">
            <v>-476818.62</v>
          </cell>
        </row>
        <row r="28">
          <cell r="E28" t="str">
            <v>Commodity</v>
          </cell>
        </row>
        <row r="29">
          <cell r="C29">
            <v>-2464572.920000001</v>
          </cell>
          <cell r="E29">
            <v>-2464572.920000001</v>
          </cell>
        </row>
        <row r="30">
          <cell r="C30">
            <v>0</v>
          </cell>
          <cell r="E30">
            <v>0</v>
          </cell>
        </row>
        <row r="31">
          <cell r="C31">
            <v>-2464572.920000001</v>
          </cell>
          <cell r="E31">
            <v>-2464572.920000001</v>
          </cell>
        </row>
        <row r="33">
          <cell r="C33">
            <v>-4130660.9141482236</v>
          </cell>
          <cell r="E33">
            <v>-3754542.228261898</v>
          </cell>
        </row>
      </sheetData>
      <sheetData sheetId="51">
        <row r="22">
          <cell r="D22" t="str">
            <v>YE CAP STR JUN 2009</v>
          </cell>
          <cell r="E22" t="str">
            <v>AVG CAP STR JUN 2009</v>
          </cell>
          <cell r="F22" t="str">
            <v>YE CAP STR SEP 2009</v>
          </cell>
          <cell r="G22" t="str">
            <v>AVG CAP STR SEP 2009</v>
          </cell>
          <cell r="H22" t="str">
            <v>YE CAP STR DEC 2009</v>
          </cell>
          <cell r="I22" t="str">
            <v>AVG CAP STR DEC 2009</v>
          </cell>
          <cell r="J22" t="str">
            <v>YE CAP STR DEC 2010</v>
          </cell>
          <cell r="K22" t="str">
            <v>AVG CAP STR DEC 2010</v>
          </cell>
          <cell r="L22" t="str">
            <v>ORDERED CAP STR</v>
          </cell>
        </row>
        <row r="24">
          <cell r="D24">
            <v>0.47290529064198017</v>
          </cell>
          <cell r="E24">
            <v>0.47991066346044997</v>
          </cell>
          <cell r="F24">
            <v>0.4824710379222562</v>
          </cell>
          <cell r="G24">
            <v>0.47770802963988135</v>
          </cell>
          <cell r="H24">
            <v>0.47547025544706</v>
          </cell>
          <cell r="I24">
            <v>0.47547025544706</v>
          </cell>
          <cell r="J24">
            <v>0.47085249082733655</v>
          </cell>
          <cell r="K24">
            <v>0.47085249082733655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0.5270947093580198</v>
          </cell>
          <cell r="E26">
            <v>0.5200893365395501</v>
          </cell>
          <cell r="F26">
            <v>0.5175289620777438</v>
          </cell>
          <cell r="G26">
            <v>0.5222919703601185</v>
          </cell>
          <cell r="H26">
            <v>0.5245297445529399</v>
          </cell>
          <cell r="I26">
            <v>0.5245297445529399</v>
          </cell>
          <cell r="J26">
            <v>0.5291475091726634</v>
          </cell>
          <cell r="K26">
            <v>0.5291475091726634</v>
          </cell>
          <cell r="L26">
            <v>0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0.9999999999999999</v>
          </cell>
          <cell r="H27">
            <v>0.9999999999999999</v>
          </cell>
          <cell r="I27">
            <v>0.9999999999999999</v>
          </cell>
          <cell r="J27">
            <v>1</v>
          </cell>
          <cell r="K27">
            <v>1</v>
          </cell>
          <cell r="L27">
            <v>0</v>
          </cell>
        </row>
        <row r="30">
          <cell r="D30">
            <v>0.06716396465158148</v>
          </cell>
          <cell r="E30">
            <v>0.06724530528253392</v>
          </cell>
          <cell r="F30">
            <v>0.06712336808436614</v>
          </cell>
          <cell r="G30">
            <v>0.06720461035455051</v>
          </cell>
          <cell r="H30">
            <v>0.0670891970024084</v>
          </cell>
          <cell r="I30">
            <v>0.0670891970024084</v>
          </cell>
          <cell r="J30">
            <v>0.06253217572032176</v>
          </cell>
          <cell r="K30">
            <v>0.06253217572032176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0.1035</v>
          </cell>
          <cell r="E32">
            <v>0.1035</v>
          </cell>
          <cell r="F32">
            <v>0.1035</v>
          </cell>
          <cell r="G32">
            <v>0.1035</v>
          </cell>
          <cell r="H32">
            <v>0.1035</v>
          </cell>
          <cell r="I32">
            <v>0.1035</v>
          </cell>
          <cell r="J32">
            <v>0.1035</v>
          </cell>
          <cell r="K32">
            <v>0.1035</v>
          </cell>
          <cell r="L32">
            <v>0</v>
          </cell>
        </row>
        <row r="36">
          <cell r="D36" t="str">
            <v>ACTUAL</v>
          </cell>
          <cell r="E36" t="str">
            <v>ACTUAL</v>
          </cell>
          <cell r="F36" t="str">
            <v>ACTUAL</v>
          </cell>
          <cell r="G36" t="str">
            <v>ACTUAL</v>
          </cell>
          <cell r="H36" t="str">
            <v>PROJECTED</v>
          </cell>
          <cell r="I36" t="str">
            <v>PROJECTED</v>
          </cell>
          <cell r="J36" t="str">
            <v>PROJECTED</v>
          </cell>
          <cell r="K36" t="str">
            <v>PROJECTED</v>
          </cell>
        </row>
        <row r="37">
          <cell r="D37" t="str">
            <v>12 MONTHS</v>
          </cell>
          <cell r="E37" t="str">
            <v>13 MONTHS AVG</v>
          </cell>
          <cell r="F37" t="str">
            <v>12 MONTHS</v>
          </cell>
          <cell r="G37" t="str">
            <v>13 MONTHS AVG</v>
          </cell>
          <cell r="H37" t="str">
            <v>12 MONTHS</v>
          </cell>
          <cell r="I37" t="str">
            <v>13 MONTHS AVG</v>
          </cell>
          <cell r="J37" t="str">
            <v>12 MONTHS</v>
          </cell>
          <cell r="K37" t="str">
            <v>13 MONTHS AVG</v>
          </cell>
        </row>
        <row r="38">
          <cell r="D38" t="str">
            <v>ENDING</v>
          </cell>
          <cell r="E38" t="str">
            <v>ENDING</v>
          </cell>
          <cell r="F38" t="str">
            <v>ENDING</v>
          </cell>
          <cell r="G38" t="str">
            <v>ENDING</v>
          </cell>
          <cell r="H38" t="str">
            <v>ENDING</v>
          </cell>
          <cell r="I38" t="str">
            <v>ENDING</v>
          </cell>
          <cell r="J38" t="str">
            <v>ENDING</v>
          </cell>
          <cell r="K38" t="str">
            <v>ENDING</v>
          </cell>
        </row>
        <row r="39">
          <cell r="D39" t="str">
            <v>2009-6-30</v>
          </cell>
          <cell r="E39" t="str">
            <v>2009-6-30</v>
          </cell>
          <cell r="F39" t="str">
            <v>2009-9-30</v>
          </cell>
          <cell r="G39" t="str">
            <v>2009-9-30</v>
          </cell>
          <cell r="H39" t="str">
            <v>2009-12-31</v>
          </cell>
          <cell r="I39" t="str">
            <v>2009-12-31</v>
          </cell>
          <cell r="J39" t="str">
            <v>2010-12-31</v>
          </cell>
          <cell r="K39" t="str">
            <v>2010-12-32</v>
          </cell>
        </row>
        <row r="40">
          <cell r="D40">
            <v>370000000</v>
          </cell>
          <cell r="E40">
            <v>370000000</v>
          </cell>
          <cell r="F40">
            <v>370000000</v>
          </cell>
          <cell r="G40">
            <v>370000000</v>
          </cell>
          <cell r="H40">
            <v>370000000</v>
          </cell>
          <cell r="I40">
            <v>370000000</v>
          </cell>
          <cell r="J40">
            <v>420000000</v>
          </cell>
          <cell r="K40">
            <v>420000000</v>
          </cell>
        </row>
        <row r="41">
          <cell r="D41">
            <v>-7195091.380000003</v>
          </cell>
          <cell r="E41">
            <v>-7460405.98</v>
          </cell>
          <cell r="F41">
            <v>-7062434.080000004</v>
          </cell>
          <cell r="G41">
            <v>-7327748.68</v>
          </cell>
          <cell r="H41">
            <v>-6929405.980000004</v>
          </cell>
          <cell r="I41">
            <v>-6929405.980000004</v>
          </cell>
          <cell r="J41">
            <v>-6398405.980000004</v>
          </cell>
          <cell r="K41">
            <v>-6398405.980000004</v>
          </cell>
        </row>
        <row r="42">
          <cell r="D42">
            <v>-3095398.239999999</v>
          </cell>
          <cell r="E42">
            <v>-3265192.06</v>
          </cell>
          <cell r="F42">
            <v>-3010501.329999998</v>
          </cell>
          <cell r="G42">
            <v>-3180295.15</v>
          </cell>
          <cell r="H42">
            <v>-2923192.0599999996</v>
          </cell>
          <cell r="I42">
            <v>-2923192.0599999996</v>
          </cell>
          <cell r="J42">
            <v>-2581192.0599999996</v>
          </cell>
          <cell r="K42">
            <v>-2581192.0599999996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>
            <v>359709510.38</v>
          </cell>
          <cell r="E44">
            <v>359274401.96</v>
          </cell>
          <cell r="F44">
            <v>359927064.59000003</v>
          </cell>
          <cell r="G44">
            <v>359491956.17</v>
          </cell>
          <cell r="H44">
            <v>360147401.96</v>
          </cell>
          <cell r="I44">
            <v>360147401.96</v>
          </cell>
          <cell r="J44">
            <v>411020401.96</v>
          </cell>
          <cell r="K44">
            <v>411020401.96</v>
          </cell>
        </row>
        <row r="48">
          <cell r="D48">
            <v>23289300</v>
          </cell>
          <cell r="E48">
            <v>23289300</v>
          </cell>
          <cell r="F48">
            <v>23289300</v>
          </cell>
          <cell r="G48">
            <v>23289300</v>
          </cell>
          <cell r="H48">
            <v>23289000</v>
          </cell>
          <cell r="I48">
            <v>23289000</v>
          </cell>
          <cell r="J48">
            <v>24829000</v>
          </cell>
          <cell r="K48">
            <v>24829000</v>
          </cell>
        </row>
        <row r="49">
          <cell r="D49">
            <v>870216.8400000003</v>
          </cell>
          <cell r="E49">
            <v>870216.8400000003</v>
          </cell>
          <cell r="F49">
            <v>870216.8400000003</v>
          </cell>
          <cell r="G49">
            <v>870216.8400000003</v>
          </cell>
          <cell r="H49">
            <v>873000</v>
          </cell>
          <cell r="I49">
            <v>873000</v>
          </cell>
          <cell r="J49">
            <v>873000</v>
          </cell>
          <cell r="K49">
            <v>873000</v>
          </cell>
        </row>
        <row r="50">
          <cell r="D50">
            <v>24159516.84</v>
          </cell>
          <cell r="E50">
            <v>24159516.84</v>
          </cell>
          <cell r="F50">
            <v>24159516.84</v>
          </cell>
          <cell r="G50">
            <v>24159516.84</v>
          </cell>
          <cell r="H50">
            <v>24162000</v>
          </cell>
          <cell r="I50">
            <v>24162000</v>
          </cell>
          <cell r="J50">
            <v>25702000</v>
          </cell>
          <cell r="K50">
            <v>25702000</v>
          </cell>
        </row>
        <row r="52">
          <cell r="D52">
            <v>0.06716396465158148</v>
          </cell>
          <cell r="E52">
            <v>0.06724530528253392</v>
          </cell>
          <cell r="F52">
            <v>0.06712336808436614</v>
          </cell>
          <cell r="G52">
            <v>0.06720461035455051</v>
          </cell>
          <cell r="H52">
            <v>0.0670891970024084</v>
          </cell>
          <cell r="I52">
            <v>0.0670891970024084</v>
          </cell>
          <cell r="J52">
            <v>0.06253217572032176</v>
          </cell>
          <cell r="K52">
            <v>0.06253217572032176</v>
          </cell>
        </row>
        <row r="56">
          <cell r="D56">
            <v>22974065</v>
          </cell>
          <cell r="E56">
            <v>22974065</v>
          </cell>
          <cell r="F56">
            <v>22974065</v>
          </cell>
          <cell r="G56">
            <v>22974065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D57">
            <v>148345056.91000006</v>
          </cell>
          <cell r="E57">
            <v>147816963.68625</v>
          </cell>
          <cell r="F57">
            <v>148623098.20000008</v>
          </cell>
          <cell r="G57">
            <v>148098153.40583333</v>
          </cell>
          <cell r="H57">
            <v>147834876.04999998</v>
          </cell>
          <cell r="I57">
            <v>147834876.04999998</v>
          </cell>
          <cell r="J57">
            <v>197834876.04999998</v>
          </cell>
          <cell r="K57">
            <v>197834876.04999998</v>
          </cell>
        </row>
        <row r="58">
          <cell r="D58">
            <v>229608893.86599997</v>
          </cell>
          <cell r="E58">
            <v>218562239.69850004</v>
          </cell>
          <cell r="F58">
            <v>214483379.50599986</v>
          </cell>
          <cell r="G58">
            <v>221970708.37558332</v>
          </cell>
          <cell r="H58">
            <v>226498889.44600007</v>
          </cell>
          <cell r="I58">
            <v>226498889.44600007</v>
          </cell>
          <cell r="J58">
            <v>241098889.44600007</v>
          </cell>
          <cell r="K58">
            <v>241098889.44600007</v>
          </cell>
        </row>
        <row r="59">
          <cell r="D59">
            <v>400928015.776</v>
          </cell>
          <cell r="E59">
            <v>389353268.38475</v>
          </cell>
          <cell r="F59">
            <v>386080542.706</v>
          </cell>
          <cell r="G59">
            <v>393042926.78141665</v>
          </cell>
          <cell r="H59">
            <v>397307765.49600005</v>
          </cell>
          <cell r="I59">
            <v>397307765.49600005</v>
          </cell>
          <cell r="J59">
            <v>461907765.49600005</v>
          </cell>
          <cell r="K59">
            <v>461907765.49600005</v>
          </cell>
        </row>
        <row r="62">
          <cell r="D62">
            <v>760637526.156</v>
          </cell>
          <cell r="E62">
            <v>748627670.3447499</v>
          </cell>
          <cell r="F62">
            <v>746007607.296</v>
          </cell>
          <cell r="G62">
            <v>752534882.9514167</v>
          </cell>
          <cell r="H62">
            <v>757455167.4560001</v>
          </cell>
          <cell r="I62">
            <v>757455167.4560001</v>
          </cell>
          <cell r="J62">
            <v>872928167.4560001</v>
          </cell>
          <cell r="K62">
            <v>872928167.4560001</v>
          </cell>
        </row>
      </sheetData>
      <sheetData sheetId="53">
        <row r="6">
          <cell r="B6" t="str">
            <v>Dist Gas  09</v>
          </cell>
        </row>
        <row r="8">
          <cell r="B8">
            <v>0.2311</v>
          </cell>
        </row>
        <row r="9">
          <cell r="B9">
            <v>0.1143</v>
          </cell>
        </row>
        <row r="10">
          <cell r="B10">
            <v>0.6356</v>
          </cell>
        </row>
        <row r="11">
          <cell r="B11">
            <v>0.019</v>
          </cell>
        </row>
        <row r="13">
          <cell r="B13">
            <v>1</v>
          </cell>
        </row>
        <row r="15">
          <cell r="B15">
            <v>0.1778</v>
          </cell>
        </row>
        <row r="16">
          <cell r="B16">
            <v>0.0533</v>
          </cell>
        </row>
        <row r="18">
          <cell r="B18">
            <v>0.23110000000000003</v>
          </cell>
        </row>
        <row r="21">
          <cell r="B21">
            <v>0.6419</v>
          </cell>
        </row>
        <row r="22">
          <cell r="B22">
            <v>0.3581</v>
          </cell>
        </row>
      </sheetData>
      <sheetData sheetId="54">
        <row r="78">
          <cell r="C78" t="str">
            <v>FT-1 (E) Temp (E) </v>
          </cell>
          <cell r="D78">
            <v>92107310.4476183</v>
          </cell>
          <cell r="E78">
            <v>65317039</v>
          </cell>
          <cell r="F78">
            <v>26790272</v>
          </cell>
          <cell r="G78">
            <v>6708227</v>
          </cell>
          <cell r="H78">
            <v>43770178</v>
          </cell>
          <cell r="I78">
            <v>13146592</v>
          </cell>
          <cell r="J78">
            <v>4935449</v>
          </cell>
          <cell r="K78">
            <v>5015274</v>
          </cell>
          <cell r="L78">
            <v>4812334</v>
          </cell>
          <cell r="M78">
            <v>13719257</v>
          </cell>
          <cell r="N78">
            <v>66053856.4</v>
          </cell>
          <cell r="O78">
            <v>9017906</v>
          </cell>
          <cell r="P78">
            <v>15133293</v>
          </cell>
          <cell r="Q78">
            <v>1902256</v>
          </cell>
          <cell r="R78">
            <v>6418418.301722005</v>
          </cell>
          <cell r="S78">
            <v>1398003.7099770007</v>
          </cell>
          <cell r="T78">
            <v>8723695</v>
          </cell>
          <cell r="U78">
            <v>283278</v>
          </cell>
          <cell r="V78">
            <v>432017.28069122764</v>
          </cell>
        </row>
        <row r="79">
          <cell r="C79" t="str">
            <v>FT-1 (N) Temp (E) </v>
          </cell>
          <cell r="D79">
            <v>92107310.4476183</v>
          </cell>
          <cell r="E79">
            <v>65317039</v>
          </cell>
          <cell r="F79">
            <v>26790272</v>
          </cell>
          <cell r="G79">
            <v>6708227</v>
          </cell>
          <cell r="H79">
            <v>43770178</v>
          </cell>
          <cell r="I79">
            <v>13146592</v>
          </cell>
          <cell r="J79">
            <v>4935449</v>
          </cell>
          <cell r="K79">
            <v>5015274</v>
          </cell>
          <cell r="L79">
            <v>4812334</v>
          </cell>
          <cell r="M79">
            <v>13719257</v>
          </cell>
          <cell r="N79">
            <v>66053856.4</v>
          </cell>
          <cell r="O79">
            <v>9017906</v>
          </cell>
          <cell r="P79">
            <v>15133293</v>
          </cell>
          <cell r="Q79">
            <v>1902256</v>
          </cell>
          <cell r="R79">
            <v>6418418.301722005</v>
          </cell>
          <cell r="S79">
            <v>1398003.7099770007</v>
          </cell>
          <cell r="T79">
            <v>8842405</v>
          </cell>
          <cell r="U79">
            <v>164568</v>
          </cell>
          <cell r="V79">
            <v>432017.28069122764</v>
          </cell>
        </row>
        <row r="80">
          <cell r="C80" t="str">
            <v>FT-1 (E) Temp (N)</v>
          </cell>
          <cell r="D80">
            <v>94489106.38335492</v>
          </cell>
          <cell r="E80">
            <v>66993726.87961831</v>
          </cell>
          <cell r="F80">
            <v>27495379.699785456</v>
          </cell>
          <cell r="G80">
            <v>6880426.781494635</v>
          </cell>
          <cell r="H80">
            <v>44893757.05470092</v>
          </cell>
          <cell r="I80">
            <v>13484064.980230447</v>
          </cell>
          <cell r="J80">
            <v>5062142.577827193</v>
          </cell>
          <cell r="K80">
            <v>5144011.309764109</v>
          </cell>
          <cell r="L80">
            <v>4943318.386165592</v>
          </cell>
          <cell r="M80">
            <v>14081385.489220867</v>
          </cell>
          <cell r="N80">
            <v>67749449.622244</v>
          </cell>
          <cell r="O80">
            <v>9249395.144956905</v>
          </cell>
          <cell r="P80">
            <v>15521332.882108843</v>
          </cell>
          <cell r="Q80">
            <v>1968928.9300940316</v>
          </cell>
          <cell r="R80">
            <v>6475537.154066684</v>
          </cell>
          <cell r="S80">
            <v>1398748.9755151765</v>
          </cell>
          <cell r="T80">
            <v>8723695</v>
          </cell>
          <cell r="U80">
            <v>283278</v>
          </cell>
          <cell r="V80">
            <v>432017.28069122764</v>
          </cell>
        </row>
        <row r="81">
          <cell r="C81" t="str">
            <v>FT-1 (N) Temp (N) </v>
          </cell>
          <cell r="D81">
            <v>94489106.38335492</v>
          </cell>
          <cell r="E81">
            <v>66993726.87961831</v>
          </cell>
          <cell r="F81">
            <v>27495379.699785456</v>
          </cell>
          <cell r="G81">
            <v>6880426.781494635</v>
          </cell>
          <cell r="H81">
            <v>44893757.05470092</v>
          </cell>
          <cell r="I81">
            <v>13484064.980230447</v>
          </cell>
          <cell r="J81">
            <v>5062142.577827193</v>
          </cell>
          <cell r="K81">
            <v>5144011.309764109</v>
          </cell>
          <cell r="L81">
            <v>4943318.386165592</v>
          </cell>
          <cell r="M81">
            <v>14081385.489220867</v>
          </cell>
          <cell r="N81">
            <v>67749449.622244</v>
          </cell>
          <cell r="O81">
            <v>9249395.144956905</v>
          </cell>
          <cell r="P81">
            <v>15521332.882108843</v>
          </cell>
          <cell r="Q81">
            <v>1968928.9300940316</v>
          </cell>
          <cell r="R81">
            <v>6475537.154066684</v>
          </cell>
          <cell r="S81">
            <v>1398748.9755151765</v>
          </cell>
          <cell r="T81">
            <v>8842405</v>
          </cell>
          <cell r="U81">
            <v>164568</v>
          </cell>
          <cell r="V81">
            <v>432017.28069122764</v>
          </cell>
        </row>
        <row r="83">
          <cell r="C83" t="str">
            <v>FT-1 (E) Temp (E) </v>
          </cell>
          <cell r="D83">
            <v>1112037.042509074</v>
          </cell>
          <cell r="E83">
            <v>770301.0538512636</v>
          </cell>
          <cell r="F83">
            <v>341736.1867769853</v>
          </cell>
          <cell r="G83">
            <v>97905.83384747643</v>
          </cell>
          <cell r="H83">
            <v>516746.7977082157</v>
          </cell>
          <cell r="I83">
            <v>155131.62044738728</v>
          </cell>
          <cell r="J83">
            <v>58093.541080616225</v>
          </cell>
          <cell r="K83">
            <v>59518.42256793717</v>
          </cell>
          <cell r="L83">
            <v>61637.01805339125</v>
          </cell>
          <cell r="M83">
            <v>163003.28948765315</v>
          </cell>
          <cell r="N83">
            <v>794404.2450748616</v>
          </cell>
          <cell r="O83">
            <v>106853.54363646063</v>
          </cell>
          <cell r="P83">
            <v>187641.95444432404</v>
          </cell>
          <cell r="Q83">
            <v>23137.262766505246</v>
          </cell>
          <cell r="R83">
            <v>39511.59385456185</v>
          </cell>
          <cell r="S83">
            <v>5138.67839392247</v>
          </cell>
          <cell r="T83">
            <v>97584.27094244117</v>
          </cell>
          <cell r="U83">
            <v>144021</v>
          </cell>
          <cell r="V83">
            <v>1636.3636363636363</v>
          </cell>
        </row>
        <row r="84">
          <cell r="C84" t="str">
            <v>FT-1 (N) Temp (E) </v>
          </cell>
          <cell r="D84">
            <v>1112037.042509074</v>
          </cell>
          <cell r="E84">
            <v>770301.0538512636</v>
          </cell>
          <cell r="F84">
            <v>341736.1867769853</v>
          </cell>
          <cell r="G84">
            <v>97905.83384747643</v>
          </cell>
          <cell r="H84">
            <v>516746.7977082157</v>
          </cell>
          <cell r="I84">
            <v>155131.62044738728</v>
          </cell>
          <cell r="J84">
            <v>58093.541080616225</v>
          </cell>
          <cell r="K84">
            <v>59518.42256793717</v>
          </cell>
          <cell r="L84">
            <v>61637.01805339125</v>
          </cell>
          <cell r="M84">
            <v>163003.28948765315</v>
          </cell>
          <cell r="N84">
            <v>794404.2450748616</v>
          </cell>
          <cell r="O84">
            <v>106853.54363646063</v>
          </cell>
          <cell r="P84">
            <v>187641.95444432404</v>
          </cell>
          <cell r="Q84">
            <v>23137.262766505246</v>
          </cell>
          <cell r="R84">
            <v>39511.59385456185</v>
          </cell>
          <cell r="S84">
            <v>5138.67839392247</v>
          </cell>
          <cell r="T84">
            <v>108718.27094244117</v>
          </cell>
          <cell r="U84">
            <v>132887</v>
          </cell>
          <cell r="V84">
            <v>1636.3636363636363</v>
          </cell>
        </row>
        <row r="85">
          <cell r="C85" t="str">
            <v>FT-1 (E) Temp (N)</v>
          </cell>
          <cell r="D85">
            <v>1112037.042509074</v>
          </cell>
          <cell r="E85">
            <v>770301.0538512636</v>
          </cell>
          <cell r="F85">
            <v>341736.1867769853</v>
          </cell>
          <cell r="G85">
            <v>97905.83384747643</v>
          </cell>
          <cell r="H85">
            <v>516746.7977082157</v>
          </cell>
          <cell r="I85">
            <v>155131.62044738728</v>
          </cell>
          <cell r="J85">
            <v>58093.541080616225</v>
          </cell>
          <cell r="K85">
            <v>59518.42256793717</v>
          </cell>
          <cell r="L85">
            <v>61637.01805339125</v>
          </cell>
          <cell r="M85">
            <v>163003.28948765315</v>
          </cell>
          <cell r="N85">
            <v>794404.2450748616</v>
          </cell>
          <cell r="O85">
            <v>106853.54363646063</v>
          </cell>
          <cell r="P85">
            <v>187641.95444432404</v>
          </cell>
          <cell r="Q85">
            <v>23137.262766505246</v>
          </cell>
          <cell r="R85">
            <v>39511.59385456185</v>
          </cell>
          <cell r="S85">
            <v>5138.67839392247</v>
          </cell>
          <cell r="T85">
            <v>97584.27094244117</v>
          </cell>
          <cell r="U85">
            <v>144021</v>
          </cell>
          <cell r="V85">
            <v>1636.3636363636363</v>
          </cell>
        </row>
        <row r="86">
          <cell r="C86" t="str">
            <v>FT-1 (N) Temp (N) </v>
          </cell>
          <cell r="D86">
            <v>1112037.042509074</v>
          </cell>
          <cell r="E86">
            <v>770301.0538512636</v>
          </cell>
          <cell r="F86">
            <v>341736.1867769853</v>
          </cell>
          <cell r="G86">
            <v>97905.83384747643</v>
          </cell>
          <cell r="H86">
            <v>516746.7977082157</v>
          </cell>
          <cell r="I86">
            <v>155131.62044738728</v>
          </cell>
          <cell r="J86">
            <v>58093.541080616225</v>
          </cell>
          <cell r="K86">
            <v>59518.42256793717</v>
          </cell>
          <cell r="L86">
            <v>61637.01805339125</v>
          </cell>
          <cell r="M86">
            <v>163003.28948765315</v>
          </cell>
          <cell r="N86">
            <v>794404.2450748616</v>
          </cell>
          <cell r="O86">
            <v>106853.54363646063</v>
          </cell>
          <cell r="P86">
            <v>187641.95444432404</v>
          </cell>
          <cell r="Q86">
            <v>23137.262766505246</v>
          </cell>
          <cell r="R86">
            <v>39511.59385456185</v>
          </cell>
          <cell r="S86">
            <v>5138.67839392247</v>
          </cell>
          <cell r="T86">
            <v>108718.27094244117</v>
          </cell>
          <cell r="U86">
            <v>132887</v>
          </cell>
          <cell r="V86">
            <v>1636.3636363636363</v>
          </cell>
        </row>
        <row r="88">
          <cell r="C88" t="str">
            <v>FT-1 (E) Temp (E) </v>
          </cell>
          <cell r="D88">
            <v>459684363.2083324</v>
          </cell>
          <cell r="E88">
            <v>414867825.0437123</v>
          </cell>
          <cell r="F88">
            <v>44816538.16462008</v>
          </cell>
          <cell r="G88">
            <v>93346866.83720346</v>
          </cell>
          <cell r="H88">
            <v>284362451.29913056</v>
          </cell>
          <cell r="I88">
            <v>51474935.15468778</v>
          </cell>
          <cell r="J88">
            <v>13306485.477333533</v>
          </cell>
          <cell r="K88">
            <v>8093934.759534229</v>
          </cell>
          <cell r="L88">
            <v>4670042.088227585</v>
          </cell>
          <cell r="M88">
            <v>4429647.592215234</v>
          </cell>
          <cell r="N88">
            <v>429041539.87286586</v>
          </cell>
          <cell r="O88">
            <v>21197006.623354513</v>
          </cell>
          <cell r="P88">
            <v>9154376.99993336</v>
          </cell>
          <cell r="Q88">
            <v>291439.7121786893</v>
          </cell>
          <cell r="R88">
            <v>1138818.575954139</v>
          </cell>
          <cell r="S88">
            <v>165248.3828838401</v>
          </cell>
          <cell r="T88">
            <v>199815.7230716307</v>
          </cell>
          <cell r="U88">
            <v>26828.098557156518</v>
          </cell>
          <cell r="V88">
            <v>33832.97120097927</v>
          </cell>
        </row>
        <row r="89">
          <cell r="C89" t="str">
            <v>FT-1 (N) Temp (E) </v>
          </cell>
          <cell r="D89">
            <v>459684363.2083323</v>
          </cell>
          <cell r="E89">
            <v>414867825.04371226</v>
          </cell>
          <cell r="F89">
            <v>44816538.16462007</v>
          </cell>
          <cell r="G89">
            <v>93346866.83720343</v>
          </cell>
          <cell r="H89">
            <v>284362451.2991305</v>
          </cell>
          <cell r="I89">
            <v>51474935.15468777</v>
          </cell>
          <cell r="J89">
            <v>13306485.47733353</v>
          </cell>
          <cell r="K89">
            <v>8093934.759534228</v>
          </cell>
          <cell r="L89">
            <v>4670042.088227584</v>
          </cell>
          <cell r="M89">
            <v>4429647.592215234</v>
          </cell>
          <cell r="N89">
            <v>429041539.87286574</v>
          </cell>
          <cell r="O89">
            <v>21197006.62335451</v>
          </cell>
          <cell r="P89">
            <v>9154376.999933358</v>
          </cell>
          <cell r="Q89">
            <v>291439.71217868925</v>
          </cell>
          <cell r="R89">
            <v>1138818.5759541388</v>
          </cell>
          <cell r="S89">
            <v>165248.38288384007</v>
          </cell>
          <cell r="T89">
            <v>217498.1228180426</v>
          </cell>
          <cell r="U89">
            <v>9145.698810744516</v>
          </cell>
          <cell r="V89">
            <v>33832.97120097926</v>
          </cell>
        </row>
        <row r="90">
          <cell r="C90" t="str">
            <v>FT-1 (E) Temp (N)</v>
          </cell>
          <cell r="D90">
            <v>459684363.2083324</v>
          </cell>
          <cell r="E90">
            <v>414867825.0437123</v>
          </cell>
          <cell r="F90">
            <v>44816538.16462008</v>
          </cell>
          <cell r="G90">
            <v>93346866.83720346</v>
          </cell>
          <cell r="H90">
            <v>284362451.29913056</v>
          </cell>
          <cell r="I90">
            <v>51474935.15468778</v>
          </cell>
          <cell r="J90">
            <v>13306485.477333533</v>
          </cell>
          <cell r="K90">
            <v>8093934.759534229</v>
          </cell>
          <cell r="L90">
            <v>4670042.088227585</v>
          </cell>
          <cell r="M90">
            <v>4429647.592215234</v>
          </cell>
          <cell r="N90">
            <v>429041539.87286586</v>
          </cell>
          <cell r="O90">
            <v>21197006.623354513</v>
          </cell>
          <cell r="P90">
            <v>9154376.99993336</v>
          </cell>
          <cell r="Q90">
            <v>291439.7121786893</v>
          </cell>
          <cell r="R90">
            <v>1138818.575954139</v>
          </cell>
          <cell r="S90">
            <v>165248.3828838401</v>
          </cell>
          <cell r="T90">
            <v>199815.7230716307</v>
          </cell>
          <cell r="U90">
            <v>26828.098557156518</v>
          </cell>
          <cell r="V90">
            <v>33832.97120097927</v>
          </cell>
        </row>
        <row r="91">
          <cell r="C91" t="str">
            <v>FT-1 (N) Temp (N) </v>
          </cell>
          <cell r="D91">
            <v>459684363.2083323</v>
          </cell>
          <cell r="E91">
            <v>414867825.04371226</v>
          </cell>
          <cell r="F91">
            <v>44816538.16462007</v>
          </cell>
          <cell r="G91">
            <v>93346866.83720343</v>
          </cell>
          <cell r="H91">
            <v>284362451.2991305</v>
          </cell>
          <cell r="I91">
            <v>51474935.15468777</v>
          </cell>
          <cell r="J91">
            <v>13306485.47733353</v>
          </cell>
          <cell r="K91">
            <v>8093934.759534228</v>
          </cell>
          <cell r="L91">
            <v>4670042.088227584</v>
          </cell>
          <cell r="M91">
            <v>4429647.592215234</v>
          </cell>
          <cell r="N91">
            <v>429041539.87286574</v>
          </cell>
          <cell r="O91">
            <v>21197006.62335451</v>
          </cell>
          <cell r="P91">
            <v>9154376.999933358</v>
          </cell>
          <cell r="Q91">
            <v>291439.71217868925</v>
          </cell>
          <cell r="R91">
            <v>1138818.5759541388</v>
          </cell>
          <cell r="S91">
            <v>165248.38288384007</v>
          </cell>
          <cell r="T91">
            <v>217498.1228180426</v>
          </cell>
          <cell r="U91">
            <v>9145.698810744516</v>
          </cell>
          <cell r="V91">
            <v>33832.97120097926</v>
          </cell>
        </row>
        <row r="93">
          <cell r="C93" t="str">
            <v>FT-1 (E) Temp (E) </v>
          </cell>
          <cell r="D93">
            <v>272610557.8898358</v>
          </cell>
          <cell r="E93">
            <v>246788276.24950203</v>
          </cell>
          <cell r="F93">
            <v>25822281.640333768</v>
          </cell>
          <cell r="G93">
            <v>55854137.09103989</v>
          </cell>
          <cell r="H93">
            <v>169879276.24168634</v>
          </cell>
          <cell r="I93">
            <v>29790664.09870434</v>
          </cell>
          <cell r="J93">
            <v>7147910.021553523</v>
          </cell>
          <cell r="K93">
            <v>4330062.760424829</v>
          </cell>
          <cell r="L93">
            <v>2665470.803284597</v>
          </cell>
          <cell r="M93">
            <v>2943036.873142243</v>
          </cell>
          <cell r="N93">
            <v>255545426.12699986</v>
          </cell>
          <cell r="O93">
            <v>11054170.250938162</v>
          </cell>
          <cell r="P93">
            <v>5764025.834734954</v>
          </cell>
          <cell r="Q93">
            <v>246935.67716281943</v>
          </cell>
          <cell r="R93">
            <v>793421.2444460988</v>
          </cell>
          <cell r="S93">
            <v>129469.8186358935</v>
          </cell>
          <cell r="T93">
            <v>826668.6954588267</v>
          </cell>
          <cell r="U93">
            <v>383607.17585201643</v>
          </cell>
          <cell r="V93">
            <v>32473.75577136228</v>
          </cell>
        </row>
        <row r="94">
          <cell r="C94" t="str">
            <v>FT-1 (N) Temp (E) </v>
          </cell>
          <cell r="D94">
            <v>272610557.8898358</v>
          </cell>
          <cell r="E94">
            <v>246788276.24950203</v>
          </cell>
          <cell r="F94">
            <v>25822281.640333768</v>
          </cell>
          <cell r="G94">
            <v>55854137.09103989</v>
          </cell>
          <cell r="H94">
            <v>169879276.24168634</v>
          </cell>
          <cell r="I94">
            <v>29790664.09870434</v>
          </cell>
          <cell r="J94">
            <v>7147910.021553523</v>
          </cell>
          <cell r="K94">
            <v>4330062.760424829</v>
          </cell>
          <cell r="L94">
            <v>2665470.803284597</v>
          </cell>
          <cell r="M94">
            <v>2943036.873142243</v>
          </cell>
          <cell r="N94">
            <v>255545426.12699986</v>
          </cell>
          <cell r="O94">
            <v>11054170.250938162</v>
          </cell>
          <cell r="P94">
            <v>5764025.834734954</v>
          </cell>
          <cell r="Q94">
            <v>246935.67716281943</v>
          </cell>
          <cell r="R94">
            <v>793421.2444460988</v>
          </cell>
          <cell r="S94">
            <v>129469.8186358935</v>
          </cell>
          <cell r="T94">
            <v>912940.0313314328</v>
          </cell>
          <cell r="U94">
            <v>297335.8399794104</v>
          </cell>
          <cell r="V94">
            <v>32473.75577136228</v>
          </cell>
        </row>
        <row r="95">
          <cell r="C95" t="str">
            <v>FT-1 (E) Temp (N)</v>
          </cell>
          <cell r="D95">
            <v>272610557.8898358</v>
          </cell>
          <cell r="E95">
            <v>246788276.24950203</v>
          </cell>
          <cell r="F95">
            <v>25822281.640333768</v>
          </cell>
          <cell r="G95">
            <v>55854137.09103989</v>
          </cell>
          <cell r="H95">
            <v>169879276.24168634</v>
          </cell>
          <cell r="I95">
            <v>29790664.09870434</v>
          </cell>
          <cell r="J95">
            <v>7147910.021553523</v>
          </cell>
          <cell r="K95">
            <v>4330062.760424829</v>
          </cell>
          <cell r="L95">
            <v>2665470.803284597</v>
          </cell>
          <cell r="M95">
            <v>2943036.873142243</v>
          </cell>
          <cell r="N95">
            <v>255545426.12699986</v>
          </cell>
          <cell r="O95">
            <v>11054170.250938162</v>
          </cell>
          <cell r="P95">
            <v>5764025.834734954</v>
          </cell>
          <cell r="Q95">
            <v>246935.67716281943</v>
          </cell>
          <cell r="R95">
            <v>793421.2444460988</v>
          </cell>
          <cell r="S95">
            <v>129469.8186358935</v>
          </cell>
          <cell r="T95">
            <v>826668.6954588267</v>
          </cell>
          <cell r="U95">
            <v>383607.17585201643</v>
          </cell>
          <cell r="V95">
            <v>32473.75577136228</v>
          </cell>
        </row>
        <row r="96">
          <cell r="C96" t="str">
            <v>FT-1 (N) Temp (N) </v>
          </cell>
          <cell r="D96">
            <v>272610557.8898358</v>
          </cell>
          <cell r="E96">
            <v>246788276.24950203</v>
          </cell>
          <cell r="F96">
            <v>25822281.640333768</v>
          </cell>
          <cell r="G96">
            <v>55854137.09103989</v>
          </cell>
          <cell r="H96">
            <v>169879276.24168634</v>
          </cell>
          <cell r="I96">
            <v>29790664.09870434</v>
          </cell>
          <cell r="J96">
            <v>7147910.021553523</v>
          </cell>
          <cell r="K96">
            <v>4330062.760424829</v>
          </cell>
          <cell r="L96">
            <v>2665470.803284597</v>
          </cell>
          <cell r="M96">
            <v>2943036.873142243</v>
          </cell>
          <cell r="N96">
            <v>255545426.12699986</v>
          </cell>
          <cell r="O96">
            <v>11054170.250938162</v>
          </cell>
          <cell r="P96">
            <v>5764025.834734954</v>
          </cell>
          <cell r="Q96">
            <v>246935.67716281943</v>
          </cell>
          <cell r="R96">
            <v>793421.2444460988</v>
          </cell>
          <cell r="S96">
            <v>129469.8186358935</v>
          </cell>
          <cell r="T96">
            <v>912940.0313314328</v>
          </cell>
          <cell r="U96">
            <v>297335.8399794104</v>
          </cell>
          <cell r="V96">
            <v>32473.75577136228</v>
          </cell>
        </row>
        <row r="98">
          <cell r="C98" t="str">
            <v>FT-1 (N) Temp (E) </v>
          </cell>
          <cell r="D98">
            <v>218549473.19261894</v>
          </cell>
          <cell r="E98">
            <v>178924370.9764163</v>
          </cell>
          <cell r="F98">
            <v>39625102.216202654</v>
          </cell>
          <cell r="G98">
            <v>40058904.73622101</v>
          </cell>
          <cell r="H98">
            <v>121017240.82623139</v>
          </cell>
          <cell r="I98">
            <v>22588530.883155897</v>
          </cell>
          <cell r="J98">
            <v>8758973.934510505</v>
          </cell>
          <cell r="K98">
            <v>7701704.387068582</v>
          </cell>
          <cell r="L98">
            <v>6297115.856132416</v>
          </cell>
          <cell r="M98">
            <v>12127002.569299147</v>
          </cell>
          <cell r="N98">
            <v>181703958.38520142</v>
          </cell>
          <cell r="O98">
            <v>16596443.546162376</v>
          </cell>
          <cell r="P98">
            <v>17424615.120780993</v>
          </cell>
          <cell r="Q98">
            <v>2824456.140474129</v>
          </cell>
          <cell r="R98">
            <v>3801103.453626614</v>
          </cell>
          <cell r="S98">
            <v>1260880.3377113102</v>
          </cell>
          <cell r="T98">
            <v>6746634.0754607925</v>
          </cell>
          <cell r="U98">
            <v>1710079.2505823567</v>
          </cell>
          <cell r="V98">
            <v>0</v>
          </cell>
        </row>
        <row r="99">
          <cell r="C99" t="str">
            <v>FT-1 (E) Temp (E) </v>
          </cell>
          <cell r="D99">
            <v>218549473.19261894</v>
          </cell>
          <cell r="E99">
            <v>178924370.9764163</v>
          </cell>
          <cell r="F99">
            <v>39625102.216202654</v>
          </cell>
          <cell r="G99">
            <v>40058904.73622101</v>
          </cell>
          <cell r="H99">
            <v>121017240.82623139</v>
          </cell>
          <cell r="I99">
            <v>22588530.883155897</v>
          </cell>
          <cell r="J99">
            <v>8758973.934510505</v>
          </cell>
          <cell r="K99">
            <v>7701704.387068582</v>
          </cell>
          <cell r="L99">
            <v>6297115.856132416</v>
          </cell>
          <cell r="M99">
            <v>12127002.569299147</v>
          </cell>
          <cell r="N99">
            <v>181703958.38520142</v>
          </cell>
          <cell r="O99">
            <v>16596443.546162376</v>
          </cell>
          <cell r="P99">
            <v>17424615.120780993</v>
          </cell>
          <cell r="Q99">
            <v>2824456.140474129</v>
          </cell>
          <cell r="R99">
            <v>3801103.453626614</v>
          </cell>
          <cell r="S99">
            <v>1260880.3377113102</v>
          </cell>
          <cell r="T99">
            <v>5860384.008089786</v>
          </cell>
          <cell r="U99">
            <v>2596329.317953362</v>
          </cell>
          <cell r="V99">
            <v>0</v>
          </cell>
        </row>
        <row r="100">
          <cell r="C100" t="str">
            <v>FT-1 (E) Temp (N)</v>
          </cell>
          <cell r="D100">
            <v>218549473.19261894</v>
          </cell>
          <cell r="E100">
            <v>178924370.9764163</v>
          </cell>
          <cell r="F100">
            <v>39625102.216202654</v>
          </cell>
          <cell r="G100">
            <v>40058904.73622101</v>
          </cell>
          <cell r="H100">
            <v>121017240.82623139</v>
          </cell>
          <cell r="I100">
            <v>22588530.883155897</v>
          </cell>
          <cell r="J100">
            <v>8758973.934510505</v>
          </cell>
          <cell r="K100">
            <v>7701704.387068582</v>
          </cell>
          <cell r="L100">
            <v>6297115.856132416</v>
          </cell>
          <cell r="M100">
            <v>12127002.569299147</v>
          </cell>
          <cell r="N100">
            <v>181703958.38520142</v>
          </cell>
          <cell r="O100">
            <v>16596443.546162376</v>
          </cell>
          <cell r="P100">
            <v>17424615.120780993</v>
          </cell>
          <cell r="Q100">
            <v>2824456.140474129</v>
          </cell>
          <cell r="R100">
            <v>3801103.453626614</v>
          </cell>
          <cell r="S100">
            <v>1260880.3377113102</v>
          </cell>
          <cell r="T100">
            <v>5860384.008089786</v>
          </cell>
          <cell r="U100">
            <v>2596329.317953362</v>
          </cell>
          <cell r="V100">
            <v>0</v>
          </cell>
        </row>
        <row r="101">
          <cell r="C101" t="str">
            <v>FT-1 (N) Temp (N) </v>
          </cell>
          <cell r="D101">
            <v>218549473.19261894</v>
          </cell>
          <cell r="E101">
            <v>178924370.9764163</v>
          </cell>
          <cell r="F101">
            <v>39625102.216202654</v>
          </cell>
          <cell r="G101">
            <v>40058904.73622101</v>
          </cell>
          <cell r="H101">
            <v>121017240.82623139</v>
          </cell>
          <cell r="I101">
            <v>22588530.883155897</v>
          </cell>
          <cell r="J101">
            <v>8758973.934510505</v>
          </cell>
          <cell r="K101">
            <v>7701704.387068582</v>
          </cell>
          <cell r="L101">
            <v>6297115.856132416</v>
          </cell>
          <cell r="M101">
            <v>12127002.569299147</v>
          </cell>
          <cell r="N101">
            <v>181703958.38520142</v>
          </cell>
          <cell r="O101">
            <v>16596443.546162376</v>
          </cell>
          <cell r="P101">
            <v>17424615.120780993</v>
          </cell>
          <cell r="Q101">
            <v>2824456.140474129</v>
          </cell>
          <cell r="R101">
            <v>3801103.453626614</v>
          </cell>
          <cell r="S101">
            <v>1260880.3377113102</v>
          </cell>
          <cell r="T101">
            <v>6746634.0754607925</v>
          </cell>
          <cell r="U101">
            <v>1710079.2505823567</v>
          </cell>
          <cell r="V101">
            <v>0</v>
          </cell>
        </row>
        <row r="103">
          <cell r="C103" t="str">
            <v>FT-1 (E) Temp (E) </v>
          </cell>
          <cell r="D103">
            <v>3054554.3310279623</v>
          </cell>
          <cell r="E103">
            <v>2172830.105981945</v>
          </cell>
          <cell r="F103">
            <v>881724.2250456081</v>
          </cell>
          <cell r="G103">
            <v>221018.03844606839</v>
          </cell>
          <cell r="H103">
            <v>1442104.6495660786</v>
          </cell>
          <cell r="I103">
            <v>433141.41172865214</v>
          </cell>
          <cell r="J103">
            <v>162640.14079119792</v>
          </cell>
          <cell r="K103">
            <v>165281.4661485888</v>
          </cell>
          <cell r="L103">
            <v>163245.48249634524</v>
          </cell>
          <cell r="M103">
            <v>467123.1418505507</v>
          </cell>
          <cell r="N103">
            <v>2176340.6136736656</v>
          </cell>
          <cell r="O103">
            <v>297113.3761663563</v>
          </cell>
          <cell r="P103">
            <v>502062.3746936989</v>
          </cell>
          <cell r="Q103">
            <v>79037.96649378103</v>
          </cell>
          <cell r="R103">
            <v>164161.92878675612</v>
          </cell>
          <cell r="S103">
            <v>83173.79734078381</v>
          </cell>
          <cell r="T103">
            <v>236001.47253862195</v>
          </cell>
          <cell r="U103">
            <v>87132.48226610519</v>
          </cell>
          <cell r="V103">
            <v>166908.92803977107</v>
          </cell>
        </row>
        <row r="104">
          <cell r="C104" t="str">
            <v>FT-1 (N) Temp (E) </v>
          </cell>
          <cell r="D104">
            <v>3054554.3310279623</v>
          </cell>
          <cell r="E104">
            <v>2172830.105981945</v>
          </cell>
          <cell r="F104">
            <v>881724.2250456081</v>
          </cell>
          <cell r="G104">
            <v>221018.03844606839</v>
          </cell>
          <cell r="H104">
            <v>1442104.6495660786</v>
          </cell>
          <cell r="I104">
            <v>433141.41172865214</v>
          </cell>
          <cell r="J104">
            <v>162640.14079119792</v>
          </cell>
          <cell r="K104">
            <v>165281.4661485888</v>
          </cell>
          <cell r="L104">
            <v>163245.48249634524</v>
          </cell>
          <cell r="M104">
            <v>467123.1418505507</v>
          </cell>
          <cell r="N104">
            <v>2176340.6136736656</v>
          </cell>
          <cell r="O104">
            <v>297113.3761663563</v>
          </cell>
          <cell r="P104">
            <v>502062.3746936989</v>
          </cell>
          <cell r="Q104">
            <v>79037.96649378103</v>
          </cell>
          <cell r="R104">
            <v>164161.92878675612</v>
          </cell>
          <cell r="S104">
            <v>83173.79734078381</v>
          </cell>
          <cell r="T104">
            <v>236034.24023833903</v>
          </cell>
          <cell r="U104">
            <v>87099.71456638811</v>
          </cell>
          <cell r="V104">
            <v>166908.92803977107</v>
          </cell>
        </row>
        <row r="105">
          <cell r="C105" t="str">
            <v>FT-1 (E) Temp (N)</v>
          </cell>
          <cell r="D105">
            <v>3054554.3310279623</v>
          </cell>
          <cell r="E105">
            <v>2172830.105981945</v>
          </cell>
          <cell r="F105">
            <v>881724.2250456081</v>
          </cell>
          <cell r="G105">
            <v>221018.03844606839</v>
          </cell>
          <cell r="H105">
            <v>1442104.6495660786</v>
          </cell>
          <cell r="I105">
            <v>433141.41172865214</v>
          </cell>
          <cell r="J105">
            <v>162640.14079119792</v>
          </cell>
          <cell r="K105">
            <v>165281.4661485888</v>
          </cell>
          <cell r="L105">
            <v>163245.48249634524</v>
          </cell>
          <cell r="M105">
            <v>467123.1418505507</v>
          </cell>
          <cell r="N105">
            <v>2176340.6136736656</v>
          </cell>
          <cell r="O105">
            <v>297113.3761663563</v>
          </cell>
          <cell r="P105">
            <v>502062.3746936989</v>
          </cell>
          <cell r="Q105">
            <v>79037.96649378103</v>
          </cell>
          <cell r="R105">
            <v>164161.92878675612</v>
          </cell>
          <cell r="S105">
            <v>83173.79734078381</v>
          </cell>
          <cell r="T105">
            <v>236001.47253862195</v>
          </cell>
          <cell r="U105">
            <v>87132.48226610519</v>
          </cell>
          <cell r="V105">
            <v>166908.92803977107</v>
          </cell>
        </row>
        <row r="106">
          <cell r="C106" t="str">
            <v>FT-1 (N) Temp (N) </v>
          </cell>
          <cell r="D106">
            <v>3054554.3310279623</v>
          </cell>
          <cell r="E106">
            <v>2172830.105981945</v>
          </cell>
          <cell r="F106">
            <v>881724.2250456081</v>
          </cell>
          <cell r="G106">
            <v>221018.03844606839</v>
          </cell>
          <cell r="H106">
            <v>1442104.6495660786</v>
          </cell>
          <cell r="I106">
            <v>433141.41172865214</v>
          </cell>
          <cell r="J106">
            <v>162640.14079119792</v>
          </cell>
          <cell r="K106">
            <v>165281.4661485888</v>
          </cell>
          <cell r="L106">
            <v>163245.48249634524</v>
          </cell>
          <cell r="M106">
            <v>467123.1418505507</v>
          </cell>
          <cell r="N106">
            <v>2176340.6136736656</v>
          </cell>
          <cell r="O106">
            <v>297113.3761663563</v>
          </cell>
          <cell r="P106">
            <v>502062.3746936989</v>
          </cell>
          <cell r="Q106">
            <v>79037.96649378103</v>
          </cell>
          <cell r="R106">
            <v>164161.92878675612</v>
          </cell>
          <cell r="S106">
            <v>83173.79734078381</v>
          </cell>
          <cell r="T106">
            <v>236034.24023833903</v>
          </cell>
          <cell r="U106">
            <v>87099.71456638811</v>
          </cell>
          <cell r="V106">
            <v>166908.92803977107</v>
          </cell>
        </row>
        <row r="108">
          <cell r="C108" t="str">
            <v>FT-1 (E) Temp (E) </v>
          </cell>
          <cell r="D108">
            <v>5105114</v>
          </cell>
          <cell r="E108">
            <v>3537468</v>
          </cell>
          <cell r="F108">
            <v>1567646</v>
          </cell>
          <cell r="G108">
            <v>1194345.49686988</v>
          </cell>
          <cell r="H108">
            <v>3221355.6226689327</v>
          </cell>
          <cell r="I108">
            <v>512322.75541878305</v>
          </cell>
          <cell r="J108">
            <v>91572.53125304628</v>
          </cell>
          <cell r="K108">
            <v>45265.472328606666</v>
          </cell>
          <cell r="L108">
            <v>22990.050629572354</v>
          </cell>
          <cell r="M108">
            <v>17262.56848363759</v>
          </cell>
          <cell r="N108">
            <v>4297868</v>
          </cell>
          <cell r="O108">
            <v>437599</v>
          </cell>
          <cell r="P108">
            <v>302021</v>
          </cell>
          <cell r="Q108">
            <v>67626</v>
          </cell>
          <cell r="R108">
            <v>39010</v>
          </cell>
          <cell r="S108">
            <v>3937</v>
          </cell>
          <cell r="T108">
            <v>0</v>
          </cell>
          <cell r="U108">
            <v>0</v>
          </cell>
          <cell r="V108">
            <v>0</v>
          </cell>
        </row>
        <row r="109">
          <cell r="C109" t="str">
            <v>FT-1 (N) Temp (E) </v>
          </cell>
          <cell r="D109">
            <v>5105114</v>
          </cell>
          <cell r="E109">
            <v>3537468</v>
          </cell>
          <cell r="F109">
            <v>1567646</v>
          </cell>
          <cell r="G109">
            <v>1194345.49686988</v>
          </cell>
          <cell r="H109">
            <v>3221355.6226689327</v>
          </cell>
          <cell r="I109">
            <v>512322.75541878305</v>
          </cell>
          <cell r="J109">
            <v>91572.53125304628</v>
          </cell>
          <cell r="K109">
            <v>45265.472328606666</v>
          </cell>
          <cell r="L109">
            <v>22990.050629572354</v>
          </cell>
          <cell r="M109">
            <v>17262.56848363759</v>
          </cell>
          <cell r="N109">
            <v>4297868</v>
          </cell>
          <cell r="O109">
            <v>437599</v>
          </cell>
          <cell r="P109">
            <v>302021</v>
          </cell>
          <cell r="Q109">
            <v>67626</v>
          </cell>
          <cell r="R109">
            <v>39010</v>
          </cell>
          <cell r="S109">
            <v>3937</v>
          </cell>
          <cell r="T109">
            <v>0</v>
          </cell>
          <cell r="U109">
            <v>0</v>
          </cell>
          <cell r="V109">
            <v>0</v>
          </cell>
        </row>
        <row r="110">
          <cell r="C110" t="str">
            <v>FT-1 (E) Temp (N)</v>
          </cell>
          <cell r="D110">
            <v>5105114</v>
          </cell>
          <cell r="E110">
            <v>3537468</v>
          </cell>
          <cell r="F110">
            <v>1567646</v>
          </cell>
          <cell r="G110">
            <v>1194345.49686988</v>
          </cell>
          <cell r="H110">
            <v>3221355.6226689327</v>
          </cell>
          <cell r="I110">
            <v>512322.75541878305</v>
          </cell>
          <cell r="J110">
            <v>91572.53125304628</v>
          </cell>
          <cell r="K110">
            <v>45265.472328606666</v>
          </cell>
          <cell r="L110">
            <v>22990.050629572354</v>
          </cell>
          <cell r="M110">
            <v>17262.56848363759</v>
          </cell>
          <cell r="N110">
            <v>4297868</v>
          </cell>
          <cell r="O110">
            <v>437599</v>
          </cell>
          <cell r="P110">
            <v>302021</v>
          </cell>
          <cell r="Q110">
            <v>67626</v>
          </cell>
          <cell r="R110">
            <v>39010</v>
          </cell>
          <cell r="S110">
            <v>3937</v>
          </cell>
          <cell r="T110">
            <v>0</v>
          </cell>
          <cell r="U110">
            <v>0</v>
          </cell>
          <cell r="V110">
            <v>0</v>
          </cell>
        </row>
        <row r="111">
          <cell r="C111" t="str">
            <v>FT-1 (N) Temp (N) </v>
          </cell>
          <cell r="D111">
            <v>5105114</v>
          </cell>
          <cell r="E111">
            <v>3537468</v>
          </cell>
          <cell r="F111">
            <v>1567646</v>
          </cell>
          <cell r="G111">
            <v>1194345.49686988</v>
          </cell>
          <cell r="H111">
            <v>3221355.6226689327</v>
          </cell>
          <cell r="I111">
            <v>512322.75541878305</v>
          </cell>
          <cell r="J111">
            <v>91572.53125304628</v>
          </cell>
          <cell r="K111">
            <v>45265.472328606666</v>
          </cell>
          <cell r="L111">
            <v>22990.050629572354</v>
          </cell>
          <cell r="M111">
            <v>17262.56848363759</v>
          </cell>
          <cell r="N111">
            <v>4297868</v>
          </cell>
          <cell r="O111">
            <v>437599</v>
          </cell>
          <cell r="P111">
            <v>302021</v>
          </cell>
          <cell r="Q111">
            <v>67626</v>
          </cell>
          <cell r="R111">
            <v>39010</v>
          </cell>
          <cell r="S111">
            <v>3937</v>
          </cell>
          <cell r="T111">
            <v>0</v>
          </cell>
          <cell r="U111">
            <v>0</v>
          </cell>
          <cell r="V111">
            <v>0</v>
          </cell>
        </row>
      </sheetData>
      <sheetData sheetId="57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4">
          <cell r="C14" t="str">
            <v>GS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  <cell r="V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  <cell r="V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</v>
          </cell>
        </row>
        <row r="26">
          <cell r="C26" t="str">
            <v>Peak Day</v>
          </cell>
          <cell r="D26">
            <v>0.7943524869860257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0.028223999420322245</v>
          </cell>
          <cell r="S26">
            <v>0.003670670855373383</v>
          </cell>
          <cell r="T26">
            <v>0.06970658831557204</v>
          </cell>
          <cell r="U26">
            <v>0.10287736393212898</v>
          </cell>
          <cell r="V26">
            <v>0.0011688904905776505</v>
          </cell>
        </row>
        <row r="28">
          <cell r="C28" t="str">
            <v>Throughput</v>
          </cell>
          <cell r="D28">
            <v>0.5803492965855044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0.04171676462075297</v>
          </cell>
          <cell r="S28">
            <v>0.011021226861146222</v>
          </cell>
          <cell r="T28">
            <v>0.1701480394125529</v>
          </cell>
          <cell r="U28">
            <v>0.19413986347262321</v>
          </cell>
          <cell r="V28">
            <v>0.0026248090474202805</v>
          </cell>
        </row>
        <row r="30">
          <cell r="C30" t="str">
            <v>60% Peak Day 40% Throughput</v>
          </cell>
          <cell r="D30">
            <v>0.7087512108258173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0.03362110550049454</v>
          </cell>
          <cell r="S30">
            <v>0.00661089325768252</v>
          </cell>
          <cell r="T30">
            <v>0.1098831687543644</v>
          </cell>
          <cell r="U30">
            <v>0.13938236374832672</v>
          </cell>
          <cell r="V30">
            <v>0.0017512579133147027</v>
          </cell>
        </row>
        <row r="32">
          <cell r="C32" t="str">
            <v>60% Peak Day 40% Throughput Less FT-1 &amp; NGV</v>
          </cell>
          <cell r="D32">
            <v>0.8252170869664639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0.039145909478423176</v>
          </cell>
          <cell r="S32">
            <v>0.007697231402249739</v>
          </cell>
          <cell r="T32">
            <v>0.12793977215286317</v>
          </cell>
          <cell r="U32">
            <v>0</v>
          </cell>
          <cell r="V32">
            <v>0</v>
          </cell>
        </row>
        <row r="34">
          <cell r="C34" t="str">
            <v>Firm Sales</v>
          </cell>
          <cell r="D34">
            <v>0.9290183740796999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0.0667798532157392</v>
          </cell>
          <cell r="S34">
            <v>0</v>
          </cell>
          <cell r="T34">
            <v>0</v>
          </cell>
          <cell r="U34">
            <v>0</v>
          </cell>
          <cell r="V34">
            <v>0.004201772704560873</v>
          </cell>
        </row>
        <row r="36">
          <cell r="C36" t="str">
            <v>Distribution Throughput</v>
          </cell>
          <cell r="D36">
            <v>0.8451439407849559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0.05791949144786694</v>
          </cell>
          <cell r="S36">
            <v>0.012510904871294888</v>
          </cell>
          <cell r="T36">
            <v>0.07802780926505613</v>
          </cell>
          <cell r="U36">
            <v>0.002533738485009686</v>
          </cell>
          <cell r="V36">
            <v>0.003864115145816461</v>
          </cell>
        </row>
        <row r="38">
          <cell r="C38" t="str">
            <v>DNG Revenue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</row>
        <row r="40">
          <cell r="C40" t="str">
            <v>DNG Revenue Less NGV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</row>
        <row r="42">
          <cell r="C42" t="str">
            <v>Customers</v>
          </cell>
          <cell r="D42">
            <v>0.9989759216420755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0.0007646451739169518</v>
          </cell>
          <cell r="S42">
            <v>8.533986316037409E-05</v>
          </cell>
          <cell r="T42">
            <v>0.0001342680513723219</v>
          </cell>
          <cell r="U42">
            <v>1.820583747421314E-05</v>
          </cell>
          <cell r="V42">
            <v>2.16194320006281E-05</v>
          </cell>
        </row>
        <row r="44">
          <cell r="C44" t="str">
            <v>75% Customers 25% DNG Rev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</row>
        <row r="46">
          <cell r="C46" t="str">
            <v>Deposits</v>
          </cell>
          <cell r="D46">
            <v>0.9916576357583953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0.007577610288611576</v>
          </cell>
          <cell r="S46">
            <v>0.0007647539529931754</v>
          </cell>
          <cell r="T46">
            <v>0</v>
          </cell>
          <cell r="U46">
            <v>0</v>
          </cell>
          <cell r="V46">
            <v>0</v>
          </cell>
        </row>
        <row r="48">
          <cell r="C48" t="str">
            <v>Customer Assistance Expense</v>
          </cell>
          <cell r="D48">
            <v>0.8055401768333914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0.043292413495781945</v>
          </cell>
          <cell r="S48">
            <v>0.021934406187252828</v>
          </cell>
          <cell r="T48">
            <v>0.062237775897645994</v>
          </cell>
          <cell r="U48">
            <v>0.02297838164461452</v>
          </cell>
          <cell r="V48">
            <v>0.044016845941313255</v>
          </cell>
        </row>
        <row r="50">
          <cell r="C50" t="str">
            <v>Blank</v>
          </cell>
        </row>
        <row r="52">
          <cell r="C52" t="str">
            <v>TS Value of Gas Purchase</v>
          </cell>
          <cell r="D52">
            <v>0.9290183740796999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0.0667798532157392</v>
          </cell>
          <cell r="S52">
            <v>0</v>
          </cell>
          <cell r="T52">
            <v>-1</v>
          </cell>
          <cell r="U52">
            <v>0</v>
          </cell>
          <cell r="V52">
            <v>0.004201772704560873</v>
          </cell>
        </row>
        <row r="54">
          <cell r="C54" t="str">
            <v>IS Value of Gas Purchase</v>
          </cell>
          <cell r="D54">
            <v>0.9290183740796999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0.0667798532157392</v>
          </cell>
          <cell r="S54">
            <v>-1</v>
          </cell>
          <cell r="T54">
            <v>0</v>
          </cell>
          <cell r="U54">
            <v>0</v>
          </cell>
          <cell r="V54">
            <v>0.004201772704560873</v>
          </cell>
        </row>
        <row r="56">
          <cell r="C56" t="str">
            <v>Contributions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C58" t="str">
            <v>Distribution O&amp;M Expense</v>
          </cell>
          <cell r="D58">
            <v>0.8650777265862815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0.014305947729134783</v>
          </cell>
          <cell r="S58">
            <v>0.0031769141229658552</v>
          </cell>
          <cell r="T58">
            <v>0.039003010997706415</v>
          </cell>
          <cell r="U58">
            <v>0.0440280367692438</v>
          </cell>
          <cell r="V58">
            <v>0.034408363794667836</v>
          </cell>
        </row>
        <row r="60">
          <cell r="C60" t="str">
            <v>NGV Plant</v>
          </cell>
          <cell r="D60">
            <v>0.31911076538592775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0.0057748344330904484</v>
          </cell>
          <cell r="S60">
            <v>0.0010105782562937777</v>
          </cell>
          <cell r="T60">
            <v>0.011435126877194815</v>
          </cell>
          <cell r="U60">
            <v>0.012616118411393283</v>
          </cell>
          <cell r="V60">
            <v>0.6500525766360998</v>
          </cell>
        </row>
        <row r="62">
          <cell r="C62" t="str">
            <v>Rate Base</v>
          </cell>
          <cell r="D62">
            <v>0.8941476472303984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0.014896300443317393</v>
          </cell>
          <cell r="S62">
            <v>0.0031888783625390184</v>
          </cell>
          <cell r="T62">
            <v>0.0361429077472353</v>
          </cell>
          <cell r="U62">
            <v>0.03987567561351014</v>
          </cell>
          <cell r="V62">
            <v>0.011748590602999808</v>
          </cell>
        </row>
        <row r="64">
          <cell r="C64" t="str">
            <v>Gross Plant</v>
          </cell>
          <cell r="D64">
            <v>0.9112055814026924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0.016489764488968623</v>
          </cell>
          <cell r="S64">
            <v>0.0028856580456175936</v>
          </cell>
          <cell r="T64">
            <v>0.03265245978757992</v>
          </cell>
          <cell r="U64">
            <v>0.03602472482617716</v>
          </cell>
          <cell r="V64">
            <v>0.0007418114489643073</v>
          </cell>
        </row>
        <row r="66">
          <cell r="C66" t="str">
            <v>Distribution Gross Plant</v>
          </cell>
          <cell r="D66">
            <v>0.9102367423089422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0.01375448289275045</v>
          </cell>
          <cell r="S66">
            <v>0.0030426091973254467</v>
          </cell>
          <cell r="T66">
            <v>0.034428429458531765</v>
          </cell>
          <cell r="U66">
            <v>0.037984112238699526</v>
          </cell>
          <cell r="V66">
            <v>0.0005536239037507848</v>
          </cell>
        </row>
        <row r="68">
          <cell r="C68" t="str">
            <v>Direct Distribution Gross Plant</v>
          </cell>
          <cell r="D68">
            <v>0.9102367423089422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0.01375448289275045</v>
          </cell>
          <cell r="S68">
            <v>0.0030426091973254485</v>
          </cell>
          <cell r="T68">
            <v>0.03442842945853177</v>
          </cell>
          <cell r="U68">
            <v>0.037984112238699526</v>
          </cell>
          <cell r="V68">
            <v>0.0005536239037507849</v>
          </cell>
        </row>
        <row r="70">
          <cell r="C70" t="str">
            <v>SD Mains</v>
          </cell>
          <cell r="D70">
            <v>0.9966080271886618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0.002468989213350912</v>
          </cell>
          <cell r="S70">
            <v>0.00035826292570091775</v>
          </cell>
          <cell r="T70">
            <v>0.00043320584625029546</v>
          </cell>
          <cell r="U70">
            <v>5.8164037144229086E-05</v>
          </cell>
          <cell r="V70">
            <v>7.33507888917627E-05</v>
          </cell>
        </row>
        <row r="72">
          <cell r="C72" t="str">
            <v>Mains</v>
          </cell>
          <cell r="D72">
            <v>0.8845133383858986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0.01555364766986845</v>
          </cell>
          <cell r="S72">
            <v>0.0030095002997635807</v>
          </cell>
          <cell r="T72">
            <v>0.043542687340838666</v>
          </cell>
          <cell r="U72">
            <v>0.052583079851704746</v>
          </cell>
          <cell r="V72">
            <v>0.0007977464519259305</v>
          </cell>
        </row>
        <row r="74">
          <cell r="C74" t="str">
            <v>Service Lines</v>
          </cell>
          <cell r="D74">
            <v>0.9921185288196145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0.002887518091255264</v>
          </cell>
          <cell r="S74">
            <v>0.0004711828000568212</v>
          </cell>
          <cell r="T74">
            <v>0.0030085163843554144</v>
          </cell>
          <cell r="U74">
            <v>0.001396071340365133</v>
          </cell>
          <cell r="V74">
            <v>0.00011818256435303178</v>
          </cell>
        </row>
        <row r="76">
          <cell r="C76" t="str">
            <v>Meters &amp; Regulators</v>
          </cell>
          <cell r="D76">
            <v>0.9417468707607658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0.016379253770773674</v>
          </cell>
          <cell r="S76">
            <v>0.005433232554154274</v>
          </cell>
          <cell r="T76">
            <v>0.025252855659875294</v>
          </cell>
          <cell r="U76">
            <v>0.011187787254431094</v>
          </cell>
          <cell r="V76">
            <v>0</v>
          </cell>
        </row>
        <row r="78">
          <cell r="C78" t="str">
            <v>Mains &amp; Service Lines</v>
          </cell>
          <cell r="D78">
            <v>0.9117337611298705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0.012349551285018323</v>
          </cell>
          <cell r="S78">
            <v>0.0023673930266669228</v>
          </cell>
          <cell r="T78">
            <v>0.03328893225184447</v>
          </cell>
          <cell r="U78">
            <v>0.03963452221185522</v>
          </cell>
          <cell r="V78">
            <v>0.0006258400947445267</v>
          </cell>
        </row>
        <row r="80">
          <cell r="C80" t="str">
            <v>Taxes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</row>
        <row r="82">
          <cell r="C82" t="str">
            <v>Net Income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</row>
      </sheetData>
      <sheetData sheetId="64">
        <row r="4">
          <cell r="T4">
            <v>39387</v>
          </cell>
          <cell r="U4">
            <v>39904</v>
          </cell>
        </row>
        <row r="8">
          <cell r="I8" t="str">
            <v>UTFirmBSF1</v>
          </cell>
          <cell r="M8">
            <v>5</v>
          </cell>
          <cell r="O8">
            <v>5</v>
          </cell>
          <cell r="T8">
            <v>5</v>
          </cell>
          <cell r="U8">
            <v>5</v>
          </cell>
          <cell r="V8">
            <v>0</v>
          </cell>
        </row>
        <row r="9">
          <cell r="I9" t="str">
            <v>UTFirmBSF2</v>
          </cell>
          <cell r="M9">
            <v>21</v>
          </cell>
          <cell r="O9">
            <v>21</v>
          </cell>
          <cell r="T9">
            <v>5</v>
          </cell>
          <cell r="U9">
            <v>21</v>
          </cell>
          <cell r="V9">
            <v>-16</v>
          </cell>
        </row>
        <row r="10">
          <cell r="I10" t="str">
            <v>UTFirmBSF3</v>
          </cell>
          <cell r="M10">
            <v>55</v>
          </cell>
          <cell r="O10">
            <v>55</v>
          </cell>
          <cell r="T10">
            <v>21</v>
          </cell>
          <cell r="U10">
            <v>55</v>
          </cell>
          <cell r="V10">
            <v>-34</v>
          </cell>
        </row>
        <row r="11">
          <cell r="I11" t="str">
            <v>UTFirmBSF4</v>
          </cell>
          <cell r="M11">
            <v>244</v>
          </cell>
          <cell r="O11">
            <v>244</v>
          </cell>
          <cell r="T11">
            <v>55</v>
          </cell>
          <cell r="U11">
            <v>244</v>
          </cell>
          <cell r="V11">
            <v>-189</v>
          </cell>
        </row>
        <row r="12">
          <cell r="I12" t="str">
            <v>UTFirmBSF5</v>
          </cell>
          <cell r="M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V13">
            <v>0</v>
          </cell>
        </row>
        <row r="14">
          <cell r="I14" t="str">
            <v>UTIntBSF1</v>
          </cell>
          <cell r="M14">
            <v>5</v>
          </cell>
          <cell r="O14">
            <v>5</v>
          </cell>
          <cell r="T14">
            <v>5</v>
          </cell>
          <cell r="U14">
            <v>5</v>
          </cell>
          <cell r="V14">
            <v>0</v>
          </cell>
        </row>
        <row r="15">
          <cell r="I15" t="str">
            <v>UTIntBSF2</v>
          </cell>
          <cell r="M15">
            <v>29</v>
          </cell>
          <cell r="O15">
            <v>29</v>
          </cell>
          <cell r="T15">
            <v>5</v>
          </cell>
          <cell r="U15">
            <v>29</v>
          </cell>
          <cell r="V15">
            <v>-24</v>
          </cell>
        </row>
        <row r="16">
          <cell r="I16" t="str">
            <v>UTIntBSF3</v>
          </cell>
          <cell r="M16">
            <v>67</v>
          </cell>
          <cell r="O16">
            <v>67</v>
          </cell>
          <cell r="T16">
            <v>29</v>
          </cell>
          <cell r="U16">
            <v>67</v>
          </cell>
          <cell r="V16">
            <v>-38</v>
          </cell>
        </row>
        <row r="17">
          <cell r="I17" t="str">
            <v>UTIntBSF4</v>
          </cell>
          <cell r="M17">
            <v>274</v>
          </cell>
          <cell r="O17">
            <v>274</v>
          </cell>
          <cell r="T17">
            <v>67</v>
          </cell>
          <cell r="U17">
            <v>274</v>
          </cell>
          <cell r="V17">
            <v>-207</v>
          </cell>
        </row>
        <row r="18">
          <cell r="I18" t="str">
            <v>UTIntBSF5</v>
          </cell>
          <cell r="M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M19">
            <v>67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M20">
            <v>274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V21">
            <v>0</v>
          </cell>
        </row>
        <row r="22">
          <cell r="I22" t="str">
            <v>UTIntBSFExpans</v>
          </cell>
          <cell r="M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V23">
            <v>0</v>
          </cell>
        </row>
        <row r="24">
          <cell r="I24" t="str">
            <v>UTTransAdminPrimary</v>
          </cell>
          <cell r="M24">
            <v>375</v>
          </cell>
          <cell r="O24">
            <v>375</v>
          </cell>
          <cell r="T24">
            <v>566.67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M25">
            <v>187.5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V26">
            <v>0</v>
          </cell>
        </row>
        <row r="27">
          <cell r="I27" t="str">
            <v>UTMTAdminPrimary</v>
          </cell>
          <cell r="M27">
            <v>375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M28">
            <v>187.5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V29">
            <v>0</v>
          </cell>
        </row>
        <row r="30">
          <cell r="I30" t="str">
            <v>UTTransAdminExpans</v>
          </cell>
          <cell r="M30">
            <v>375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V31">
            <v>0</v>
          </cell>
        </row>
        <row r="32">
          <cell r="M32">
            <v>0</v>
          </cell>
          <cell r="O32">
            <v>0</v>
          </cell>
          <cell r="T32">
            <v>175</v>
          </cell>
          <cell r="V32">
            <v>175</v>
          </cell>
        </row>
        <row r="33">
          <cell r="V33">
            <v>0</v>
          </cell>
        </row>
        <row r="34">
          <cell r="I34" t="str">
            <v>UTITDemand</v>
          </cell>
          <cell r="M34">
            <v>18.79</v>
          </cell>
          <cell r="O34" t="e">
            <v>#N/A</v>
          </cell>
          <cell r="T34">
            <v>21.98</v>
          </cell>
          <cell r="U34">
            <v>18.79</v>
          </cell>
          <cell r="V34">
            <v>3.1900000000000013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M40">
            <v>0.99163</v>
          </cell>
          <cell r="O40">
            <v>0.9923865</v>
          </cell>
          <cell r="T40">
            <v>0.992704</v>
          </cell>
          <cell r="V40">
            <v>0.0010740000000000194</v>
          </cell>
        </row>
        <row r="41">
          <cell r="M41">
            <v>0.99163</v>
          </cell>
          <cell r="O41">
            <v>0.989895</v>
          </cell>
          <cell r="T41">
            <v>0.992704</v>
          </cell>
          <cell r="V41">
            <v>0.0010740000000000194</v>
          </cell>
        </row>
        <row r="42">
          <cell r="V42">
            <v>0</v>
          </cell>
        </row>
        <row r="43">
          <cell r="V43">
            <v>0</v>
          </cell>
        </row>
        <row r="44">
          <cell r="I44" t="str">
            <v>UTGSRBSF1</v>
          </cell>
          <cell r="M44">
            <v>0.172026</v>
          </cell>
          <cell r="O44">
            <v>0.172026</v>
          </cell>
          <cell r="T44">
            <v>0</v>
          </cell>
          <cell r="V44">
            <v>-0.172026</v>
          </cell>
        </row>
        <row r="45">
          <cell r="I45" t="str">
            <v>UTGSRBSF2</v>
          </cell>
          <cell r="M45">
            <v>0.824357</v>
          </cell>
          <cell r="O45">
            <v>0.824357</v>
          </cell>
          <cell r="T45">
            <v>0.989013</v>
          </cell>
          <cell r="V45">
            <v>0.16465600000000002</v>
          </cell>
        </row>
        <row r="46">
          <cell r="I46" t="str">
            <v>UTGSRBSF3</v>
          </cell>
          <cell r="M46">
            <v>0.003554</v>
          </cell>
          <cell r="O46">
            <v>0.003554</v>
          </cell>
          <cell r="T46">
            <v>0.009817</v>
          </cell>
          <cell r="V46">
            <v>0.0062629999999999995</v>
          </cell>
        </row>
        <row r="47">
          <cell r="I47" t="str">
            <v>UTGSRBSF4</v>
          </cell>
          <cell r="M47">
            <v>6.4E-05</v>
          </cell>
          <cell r="O47">
            <v>6.4E-05</v>
          </cell>
          <cell r="T47">
            <v>0.001169</v>
          </cell>
          <cell r="V47">
            <v>0.0011049999999999999</v>
          </cell>
        </row>
        <row r="48">
          <cell r="I48" t="str">
            <v>UTGSRBSF5</v>
          </cell>
          <cell r="M48">
            <v>0</v>
          </cell>
          <cell r="O48">
            <v>0</v>
          </cell>
          <cell r="T48">
            <v>1E-06</v>
          </cell>
          <cell r="V48">
            <v>1E-06</v>
          </cell>
        </row>
        <row r="49">
          <cell r="I49" t="str">
            <v>UTGSRBSF6</v>
          </cell>
          <cell r="M49">
            <v>0</v>
          </cell>
          <cell r="O49">
            <v>0</v>
          </cell>
          <cell r="T49">
            <v>0</v>
          </cell>
          <cell r="V49">
            <v>0</v>
          </cell>
        </row>
        <row r="50">
          <cell r="I50" t="str">
            <v>UTGSRBSF7</v>
          </cell>
          <cell r="M50">
            <v>0</v>
          </cell>
          <cell r="O50">
            <v>0</v>
          </cell>
          <cell r="T50">
            <v>0</v>
          </cell>
          <cell r="V50">
            <v>0</v>
          </cell>
        </row>
        <row r="51">
          <cell r="V51">
            <v>0</v>
          </cell>
        </row>
        <row r="52">
          <cell r="I52" t="str">
            <v>UTGSBSF1</v>
          </cell>
          <cell r="M52">
            <v>0.96741</v>
          </cell>
          <cell r="O52">
            <v>0</v>
          </cell>
          <cell r="T52">
            <v>0</v>
          </cell>
          <cell r="V52">
            <v>-0.96741</v>
          </cell>
        </row>
        <row r="53">
          <cell r="I53" t="str">
            <v>UTGSBSF2</v>
          </cell>
          <cell r="M53">
            <v>0.024154</v>
          </cell>
          <cell r="O53">
            <v>0.810845</v>
          </cell>
          <cell r="T53">
            <v>0.703794</v>
          </cell>
          <cell r="V53">
            <v>0.67964</v>
          </cell>
        </row>
        <row r="54">
          <cell r="I54" t="str">
            <v>UTGSBSF3</v>
          </cell>
          <cell r="M54">
            <v>0.008293</v>
          </cell>
          <cell r="O54">
            <v>0.175297</v>
          </cell>
          <cell r="T54">
            <v>0.193713</v>
          </cell>
          <cell r="V54">
            <v>0.18542</v>
          </cell>
        </row>
        <row r="55">
          <cell r="I55" t="str">
            <v>UTGSBSF4</v>
          </cell>
          <cell r="M55">
            <v>0.000144</v>
          </cell>
          <cell r="O55">
            <v>0.009344</v>
          </cell>
          <cell r="T55">
            <v>0.101539</v>
          </cell>
          <cell r="V55">
            <v>0.101395</v>
          </cell>
        </row>
        <row r="56">
          <cell r="I56" t="str">
            <v>UTGSBSF5</v>
          </cell>
          <cell r="M56">
            <v>2.1E-05</v>
          </cell>
          <cell r="O56">
            <v>0</v>
          </cell>
          <cell r="T56">
            <v>0.000954</v>
          </cell>
          <cell r="V56">
            <v>0.000933</v>
          </cell>
        </row>
        <row r="57">
          <cell r="I57" t="str">
            <v>UTGSBSF6</v>
          </cell>
          <cell r="M57">
            <v>0</v>
          </cell>
          <cell r="O57">
            <v>0.004268</v>
          </cell>
          <cell r="T57">
            <v>0</v>
          </cell>
          <cell r="V57">
            <v>0</v>
          </cell>
        </row>
        <row r="58">
          <cell r="I58" t="str">
            <v>UTGSBSF7</v>
          </cell>
          <cell r="M58">
            <v>0</v>
          </cell>
          <cell r="O58">
            <v>0.000246</v>
          </cell>
          <cell r="T58">
            <v>0</v>
          </cell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I61" t="str">
            <v>UTGSREACpercent</v>
          </cell>
          <cell r="M61">
            <v>0</v>
          </cell>
          <cell r="O61">
            <v>0.0018524</v>
          </cell>
          <cell r="T61">
            <v>0.0018524</v>
          </cell>
          <cell r="V61">
            <v>0.0018524</v>
          </cell>
        </row>
        <row r="62">
          <cell r="I62" t="str">
            <v>UTGSRAvgEAC</v>
          </cell>
          <cell r="M62">
            <v>0</v>
          </cell>
          <cell r="O62">
            <v>27.61</v>
          </cell>
          <cell r="T62">
            <v>27.61</v>
          </cell>
          <cell r="V62">
            <v>27.61</v>
          </cell>
        </row>
        <row r="63">
          <cell r="V63">
            <v>0</v>
          </cell>
        </row>
        <row r="64">
          <cell r="I64" t="str">
            <v>UTGSCEACpercent</v>
          </cell>
          <cell r="M64">
            <v>0</v>
          </cell>
          <cell r="O64">
            <v>0</v>
          </cell>
          <cell r="T64">
            <v>0</v>
          </cell>
          <cell r="V64">
            <v>0</v>
          </cell>
        </row>
        <row r="65">
          <cell r="I65" t="str">
            <v>UTGSCAvgEAC</v>
          </cell>
          <cell r="M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I68" t="str">
            <v>UTGSRBlkAllocIntBlk1</v>
          </cell>
          <cell r="M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 t="str">
            <v>UTGSRBlkAllocSlopeBlk1</v>
          </cell>
          <cell r="M69">
            <v>0</v>
          </cell>
          <cell r="O69">
            <v>0.0017933</v>
          </cell>
          <cell r="T69">
            <v>0</v>
          </cell>
          <cell r="V69">
            <v>0</v>
          </cell>
        </row>
        <row r="70">
          <cell r="V70">
            <v>0</v>
          </cell>
        </row>
        <row r="71">
          <cell r="I71" t="str">
            <v>UTGSCBlkAllocIntBlk1</v>
          </cell>
          <cell r="M71">
            <v>0</v>
          </cell>
          <cell r="O71">
            <v>0</v>
          </cell>
          <cell r="T71">
            <v>0</v>
          </cell>
          <cell r="V71">
            <v>0</v>
          </cell>
        </row>
        <row r="72">
          <cell r="I72" t="str">
            <v>UTGSCBlkAllocSlopeBlk1</v>
          </cell>
          <cell r="M72">
            <v>0</v>
          </cell>
          <cell r="O72">
            <v>0.0017933</v>
          </cell>
          <cell r="T72">
            <v>0.0017933</v>
          </cell>
          <cell r="V72">
            <v>0.0017933</v>
          </cell>
        </row>
        <row r="73">
          <cell r="V73">
            <v>0</v>
          </cell>
        </row>
        <row r="74">
          <cell r="M74">
            <v>0</v>
          </cell>
          <cell r="O74">
            <v>0</v>
          </cell>
          <cell r="V74">
            <v>0</v>
          </cell>
        </row>
        <row r="75">
          <cell r="M75">
            <v>0</v>
          </cell>
          <cell r="O75">
            <v>0</v>
          </cell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I80" t="str">
            <v>UTGSRDNGSumBlk1</v>
          </cell>
          <cell r="M80">
            <v>1.89791</v>
          </cell>
          <cell r="O80" t="e">
            <v>#REF!</v>
          </cell>
          <cell r="T80">
            <v>1.65073</v>
          </cell>
          <cell r="U80">
            <v>1.89791</v>
          </cell>
          <cell r="V80">
            <v>-0.24717999999999996</v>
          </cell>
        </row>
        <row r="81">
          <cell r="I81" t="str">
            <v>UTGSRDNGWintBlk1</v>
          </cell>
          <cell r="M81">
            <v>2.46184</v>
          </cell>
          <cell r="O81" t="e">
            <v>#REF!</v>
          </cell>
          <cell r="T81">
            <v>1.95993</v>
          </cell>
          <cell r="U81">
            <v>2.46184</v>
          </cell>
          <cell r="V81">
            <v>-0.5019100000000001</v>
          </cell>
        </row>
        <row r="82">
          <cell r="V82">
            <v>0</v>
          </cell>
        </row>
        <row r="83">
          <cell r="I83" t="str">
            <v>UTGSRSNGSumBlk1</v>
          </cell>
          <cell r="M83">
            <v>0</v>
          </cell>
          <cell r="O83">
            <v>0</v>
          </cell>
          <cell r="T83">
            <v>0.38164</v>
          </cell>
          <cell r="V83">
            <v>0.38164</v>
          </cell>
        </row>
        <row r="84">
          <cell r="I84" t="str">
            <v>UTGSRSNGWintBlk1</v>
          </cell>
          <cell r="M84">
            <v>0</v>
          </cell>
          <cell r="O84">
            <v>0</v>
          </cell>
          <cell r="T84">
            <v>0.81283</v>
          </cell>
          <cell r="V84">
            <v>0.81283</v>
          </cell>
        </row>
        <row r="85">
          <cell r="V85">
            <v>0</v>
          </cell>
        </row>
        <row r="86">
          <cell r="I86" t="str">
            <v>UTGSRComSumBlk1</v>
          </cell>
          <cell r="M86">
            <v>0</v>
          </cell>
          <cell r="O86">
            <v>0</v>
          </cell>
          <cell r="T86">
            <v>4.81104</v>
          </cell>
          <cell r="V86">
            <v>4.81104</v>
          </cell>
        </row>
        <row r="87">
          <cell r="I87" t="str">
            <v>UTGSRComWintBlk1</v>
          </cell>
          <cell r="M87">
            <v>0</v>
          </cell>
          <cell r="O87">
            <v>0</v>
          </cell>
          <cell r="T87">
            <v>4.81104</v>
          </cell>
          <cell r="V87">
            <v>4.81104</v>
          </cell>
        </row>
        <row r="88">
          <cell r="V88">
            <v>0</v>
          </cell>
        </row>
        <row r="89">
          <cell r="I89" t="str">
            <v>UTGSRTotalSumBlk1</v>
          </cell>
          <cell r="K89">
            <v>1.89791</v>
          </cell>
          <cell r="L89">
            <v>0</v>
          </cell>
          <cell r="M89">
            <v>0</v>
          </cell>
          <cell r="O89" t="e">
            <v>#REF!</v>
          </cell>
          <cell r="T89">
            <v>6.84341</v>
          </cell>
          <cell r="V89">
            <v>6.84341</v>
          </cell>
        </row>
        <row r="90">
          <cell r="I90" t="str">
            <v>UTGSRTotalWintBlk1</v>
          </cell>
          <cell r="K90">
            <v>2.46184</v>
          </cell>
          <cell r="L90">
            <v>0</v>
          </cell>
          <cell r="M90">
            <v>0</v>
          </cell>
          <cell r="O90" t="e">
            <v>#REF!</v>
          </cell>
          <cell r="T90">
            <v>7.5838</v>
          </cell>
          <cell r="V90">
            <v>7.5838</v>
          </cell>
        </row>
        <row r="91">
          <cell r="V91">
            <v>0</v>
          </cell>
        </row>
        <row r="92">
          <cell r="V92">
            <v>0</v>
          </cell>
        </row>
        <row r="93">
          <cell r="I93" t="str">
            <v>UTGSCDNGSumBlk1</v>
          </cell>
          <cell r="M93">
            <v>1.89791</v>
          </cell>
          <cell r="O93" t="e">
            <v>#N/A</v>
          </cell>
          <cell r="T93">
            <v>1.65073</v>
          </cell>
          <cell r="U93">
            <v>1.89791</v>
          </cell>
          <cell r="V93">
            <v>-0.24717999999999996</v>
          </cell>
        </row>
        <row r="94">
          <cell r="I94" t="str">
            <v>UTGSCDNGSumBlk2</v>
          </cell>
          <cell r="M94">
            <v>0.70455</v>
          </cell>
          <cell r="O94" t="e">
            <v>#N/A</v>
          </cell>
          <cell r="T94">
            <v>0.61279</v>
          </cell>
          <cell r="U94">
            <v>0.70455</v>
          </cell>
          <cell r="V94">
            <v>-0.09176000000000006</v>
          </cell>
        </row>
        <row r="95">
          <cell r="I95" t="str">
            <v>UTGSCDNGSumBlk3</v>
          </cell>
          <cell r="M95">
            <v>0.70455</v>
          </cell>
          <cell r="O95" t="e">
            <v>#N/A</v>
          </cell>
          <cell r="T95">
            <v>0.61279</v>
          </cell>
          <cell r="V95">
            <v>-0.09176000000000006</v>
          </cell>
        </row>
        <row r="96">
          <cell r="I96" t="str">
            <v>UTGSCDNGWintBlk1</v>
          </cell>
          <cell r="M96">
            <v>2.25341</v>
          </cell>
          <cell r="O96" t="e">
            <v>#N/A</v>
          </cell>
          <cell r="T96">
            <v>1.95993</v>
          </cell>
          <cell r="U96">
            <v>2.25341</v>
          </cell>
          <cell r="V96">
            <v>-0.2934800000000002</v>
          </cell>
        </row>
        <row r="97">
          <cell r="I97" t="str">
            <v>UTGSCDNGWintBlk2</v>
          </cell>
          <cell r="M97">
            <v>0.93555</v>
          </cell>
          <cell r="O97" t="e">
            <v>#N/A</v>
          </cell>
          <cell r="T97">
            <v>0.8137</v>
          </cell>
          <cell r="U97">
            <v>1.14056</v>
          </cell>
          <cell r="V97">
            <v>-0.12185000000000001</v>
          </cell>
        </row>
        <row r="98">
          <cell r="I98" t="str">
            <v>UTGSCDNGWintBlk3</v>
          </cell>
          <cell r="M98">
            <v>0.93555</v>
          </cell>
          <cell r="O98" t="e">
            <v>#N/A</v>
          </cell>
          <cell r="T98">
            <v>0.8137</v>
          </cell>
          <cell r="V98">
            <v>-0.12185000000000001</v>
          </cell>
        </row>
        <row r="99">
          <cell r="V99">
            <v>0</v>
          </cell>
        </row>
        <row r="100">
          <cell r="I100" t="str">
            <v>UTGSCSNGSumBlk1</v>
          </cell>
          <cell r="M100">
            <v>0</v>
          </cell>
          <cell r="O100">
            <v>0</v>
          </cell>
          <cell r="T100">
            <v>0.38164</v>
          </cell>
          <cell r="V100">
            <v>0.38164</v>
          </cell>
        </row>
        <row r="101">
          <cell r="I101" t="str">
            <v>UTGSCSNGSumBlk2</v>
          </cell>
          <cell r="M101">
            <v>0</v>
          </cell>
          <cell r="O101">
            <v>0</v>
          </cell>
          <cell r="T101">
            <v>0.38164</v>
          </cell>
          <cell r="V101">
            <v>0.38164</v>
          </cell>
        </row>
        <row r="102">
          <cell r="I102" t="str">
            <v>UTGSCSNGSumBlk3</v>
          </cell>
          <cell r="M102">
            <v>0</v>
          </cell>
          <cell r="T102">
            <v>0.38164</v>
          </cell>
          <cell r="V102">
            <v>0.38164</v>
          </cell>
        </row>
        <row r="103">
          <cell r="I103" t="str">
            <v>UTGSCSNGWintBlk1</v>
          </cell>
          <cell r="M103">
            <v>0</v>
          </cell>
          <cell r="O103">
            <v>0</v>
          </cell>
          <cell r="T103">
            <v>0.81283</v>
          </cell>
          <cell r="V103">
            <v>0.81283</v>
          </cell>
        </row>
        <row r="104">
          <cell r="I104" t="str">
            <v>UTGSCSNGWintBlk2</v>
          </cell>
          <cell r="M104">
            <v>0</v>
          </cell>
          <cell r="O104">
            <v>0</v>
          </cell>
          <cell r="T104">
            <v>0.81283</v>
          </cell>
          <cell r="V104">
            <v>0.81283</v>
          </cell>
        </row>
        <row r="105">
          <cell r="I105" t="str">
            <v>UTGSCSNGWintBlk3</v>
          </cell>
          <cell r="M105">
            <v>0</v>
          </cell>
          <cell r="T105">
            <v>0.81283</v>
          </cell>
          <cell r="V105">
            <v>0.81283</v>
          </cell>
        </row>
        <row r="106">
          <cell r="V106">
            <v>0</v>
          </cell>
        </row>
        <row r="107">
          <cell r="I107" t="str">
            <v>UTGSCComSumBlk1</v>
          </cell>
          <cell r="M107">
            <v>0</v>
          </cell>
          <cell r="O107">
            <v>0</v>
          </cell>
          <cell r="T107">
            <v>4.85834</v>
          </cell>
          <cell r="V107">
            <v>4.85834</v>
          </cell>
        </row>
        <row r="108">
          <cell r="I108" t="str">
            <v>UTGSCComSumBlk2</v>
          </cell>
          <cell r="M108">
            <v>0</v>
          </cell>
          <cell r="O108">
            <v>0</v>
          </cell>
          <cell r="T108">
            <v>4.85834</v>
          </cell>
          <cell r="V108">
            <v>4.85834</v>
          </cell>
        </row>
        <row r="109">
          <cell r="I109" t="str">
            <v>UTGSCComSumBlk3</v>
          </cell>
          <cell r="M109">
            <v>0</v>
          </cell>
          <cell r="T109">
            <v>4.85834</v>
          </cell>
          <cell r="V109">
            <v>4.85834</v>
          </cell>
        </row>
        <row r="110">
          <cell r="I110" t="str">
            <v>UTGSCComWintBlk1</v>
          </cell>
          <cell r="M110">
            <v>0</v>
          </cell>
          <cell r="O110">
            <v>0</v>
          </cell>
          <cell r="T110">
            <v>4.85834</v>
          </cell>
          <cell r="V110">
            <v>4.85834</v>
          </cell>
        </row>
        <row r="111">
          <cell r="I111" t="str">
            <v>UTGSCComWintBlk2</v>
          </cell>
          <cell r="M111">
            <v>0</v>
          </cell>
          <cell r="O111">
            <v>0</v>
          </cell>
          <cell r="T111">
            <v>4.85834</v>
          </cell>
          <cell r="V111">
            <v>4.85834</v>
          </cell>
        </row>
        <row r="112">
          <cell r="I112" t="str">
            <v>UTGSCComWintBlk3</v>
          </cell>
          <cell r="M112">
            <v>0</v>
          </cell>
          <cell r="T112">
            <v>4.85834</v>
          </cell>
          <cell r="V112">
            <v>4.85834</v>
          </cell>
        </row>
        <row r="113">
          <cell r="V113">
            <v>0</v>
          </cell>
        </row>
        <row r="114">
          <cell r="I114" t="str">
            <v>UTGSCTotalSumBlk1</v>
          </cell>
          <cell r="K114">
            <v>1.89791</v>
          </cell>
          <cell r="L114">
            <v>0</v>
          </cell>
          <cell r="M114">
            <v>0</v>
          </cell>
          <cell r="O114" t="e">
            <v>#N/A</v>
          </cell>
          <cell r="T114">
            <v>6.89071</v>
          </cell>
          <cell r="V114">
            <v>6.89071</v>
          </cell>
        </row>
        <row r="115">
          <cell r="I115" t="str">
            <v>UTGSCTotalSumBlk2</v>
          </cell>
          <cell r="M115">
            <v>0</v>
          </cell>
          <cell r="O115" t="e">
            <v>#N/A</v>
          </cell>
          <cell r="T115">
            <v>5.85277</v>
          </cell>
          <cell r="V115">
            <v>5.85277</v>
          </cell>
        </row>
        <row r="116">
          <cell r="I116" t="str">
            <v>UTGSCTotalSumBlk3</v>
          </cell>
          <cell r="M116">
            <v>0</v>
          </cell>
          <cell r="T116">
            <v>5.85277</v>
          </cell>
          <cell r="V116">
            <v>5.85277</v>
          </cell>
        </row>
        <row r="117">
          <cell r="I117" t="str">
            <v>UTGSCTotalWintBlk1</v>
          </cell>
          <cell r="K117">
            <v>2.25341</v>
          </cell>
          <cell r="L117">
            <v>0</v>
          </cell>
          <cell r="M117">
            <v>0</v>
          </cell>
          <cell r="O117" t="e">
            <v>#N/A</v>
          </cell>
          <cell r="T117">
            <v>7.6311</v>
          </cell>
          <cell r="V117">
            <v>7.6311</v>
          </cell>
        </row>
        <row r="118">
          <cell r="I118" t="str">
            <v>UTGSCTotalWintBlk2</v>
          </cell>
          <cell r="M118">
            <v>0</v>
          </cell>
          <cell r="O118" t="e">
            <v>#N/A</v>
          </cell>
          <cell r="T118">
            <v>6.48487</v>
          </cell>
          <cell r="V118">
            <v>6.48487</v>
          </cell>
        </row>
        <row r="119">
          <cell r="I119" t="str">
            <v>UTGSCTotalWintBlk3</v>
          </cell>
          <cell r="M119">
            <v>0</v>
          </cell>
          <cell r="T119">
            <v>6.48487</v>
          </cell>
          <cell r="V119">
            <v>6.48487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I122" t="str">
            <v>UTGSSDNGSumBlk1</v>
          </cell>
          <cell r="M122">
            <v>0</v>
          </cell>
          <cell r="O122" t="e">
            <v>#REF!</v>
          </cell>
          <cell r="T122">
            <v>3.73844</v>
          </cell>
          <cell r="V122">
            <v>3.73844</v>
          </cell>
        </row>
        <row r="123">
          <cell r="I123" t="str">
            <v>UTGSSDNGWintBlk1</v>
          </cell>
          <cell r="M123">
            <v>0</v>
          </cell>
          <cell r="O123" t="e">
            <v>#REF!</v>
          </cell>
          <cell r="T123">
            <v>3.84905</v>
          </cell>
          <cell r="V123">
            <v>3.84905</v>
          </cell>
        </row>
        <row r="124">
          <cell r="V124">
            <v>0</v>
          </cell>
        </row>
        <row r="125">
          <cell r="I125" t="str">
            <v>UTGSSSNGSumBlk1</v>
          </cell>
          <cell r="M125">
            <v>0</v>
          </cell>
          <cell r="O125">
            <v>0</v>
          </cell>
          <cell r="T125">
            <v>0.57753</v>
          </cell>
          <cell r="V125">
            <v>0.57753</v>
          </cell>
        </row>
        <row r="126">
          <cell r="I126" t="str">
            <v>UTGSSSNGWintBlk1</v>
          </cell>
          <cell r="M126">
            <v>0</v>
          </cell>
          <cell r="O126">
            <v>0</v>
          </cell>
          <cell r="T126">
            <v>1.23005</v>
          </cell>
          <cell r="V126">
            <v>1.23005</v>
          </cell>
        </row>
        <row r="127">
          <cell r="V127">
            <v>0</v>
          </cell>
        </row>
        <row r="128">
          <cell r="I128" t="str">
            <v>UTGSSComSumBlk1</v>
          </cell>
          <cell r="M128">
            <v>0</v>
          </cell>
          <cell r="O128">
            <v>0</v>
          </cell>
          <cell r="T128">
            <v>5.37212</v>
          </cell>
          <cell r="V128">
            <v>5.37212</v>
          </cell>
        </row>
        <row r="129">
          <cell r="I129" t="str">
            <v>UTGSSComWintBlk1</v>
          </cell>
          <cell r="M129">
            <v>0</v>
          </cell>
          <cell r="O129">
            <v>0</v>
          </cell>
          <cell r="T129">
            <v>5.37212</v>
          </cell>
          <cell r="V129">
            <v>5.37212</v>
          </cell>
        </row>
        <row r="130">
          <cell r="V130">
            <v>0</v>
          </cell>
        </row>
        <row r="131">
          <cell r="I131" t="str">
            <v>UTGSSTotalSumBlk1</v>
          </cell>
          <cell r="K131">
            <v>0</v>
          </cell>
          <cell r="L131">
            <v>0</v>
          </cell>
          <cell r="M131">
            <v>0</v>
          </cell>
          <cell r="O131" t="e">
            <v>#REF!</v>
          </cell>
          <cell r="T131">
            <v>9.688089999999999</v>
          </cell>
          <cell r="V131">
            <v>9.688089999999999</v>
          </cell>
        </row>
        <row r="132">
          <cell r="I132" t="str">
            <v>UTGSSTotalWintBlk1</v>
          </cell>
          <cell r="K132">
            <v>0</v>
          </cell>
          <cell r="L132">
            <v>0</v>
          </cell>
          <cell r="M132">
            <v>0</v>
          </cell>
          <cell r="O132" t="e">
            <v>#REF!</v>
          </cell>
          <cell r="T132">
            <v>10.45122</v>
          </cell>
          <cell r="V132">
            <v>10.45122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I135" t="str">
            <v>UTFSDNGSumBlk1</v>
          </cell>
          <cell r="M135">
            <v>0.65741</v>
          </cell>
          <cell r="O135" t="e">
            <v>#N/A</v>
          </cell>
          <cell r="T135">
            <v>0.49677</v>
          </cell>
          <cell r="U135">
            <v>0.65741</v>
          </cell>
          <cell r="V135">
            <v>-0.16064000000000006</v>
          </cell>
        </row>
        <row r="136">
          <cell r="I136" t="str">
            <v>UTFSDNGSumBlk2</v>
          </cell>
          <cell r="M136">
            <v>0.51415</v>
          </cell>
          <cell r="O136" t="e">
            <v>#N/A</v>
          </cell>
          <cell r="T136">
            <v>0.43927</v>
          </cell>
          <cell r="U136">
            <v>0.51415</v>
          </cell>
          <cell r="V136">
            <v>-0.07488</v>
          </cell>
        </row>
        <row r="137">
          <cell r="I137" t="str">
            <v>UTFSDNGSumBlk3</v>
          </cell>
          <cell r="M137">
            <v>0.44676</v>
          </cell>
          <cell r="O137" t="e">
            <v>#N/A</v>
          </cell>
          <cell r="T137">
            <v>0.35787</v>
          </cell>
          <cell r="U137">
            <v>0.44676</v>
          </cell>
          <cell r="V137">
            <v>-0.08888999999999997</v>
          </cell>
        </row>
        <row r="138">
          <cell r="I138" t="str">
            <v>UTFSDNGWintBlk1</v>
          </cell>
          <cell r="M138">
            <v>0.73516</v>
          </cell>
          <cell r="O138" t="e">
            <v>#N/A</v>
          </cell>
          <cell r="T138">
            <v>0.55552</v>
          </cell>
          <cell r="U138">
            <v>0.73516</v>
          </cell>
          <cell r="V138">
            <v>-0.17964000000000002</v>
          </cell>
        </row>
        <row r="139">
          <cell r="I139" t="str">
            <v>UTFSDNGWintBlk2</v>
          </cell>
          <cell r="M139">
            <v>0.58813</v>
          </cell>
          <cell r="O139" t="e">
            <v>#N/A</v>
          </cell>
          <cell r="T139">
            <v>0.50247</v>
          </cell>
          <cell r="U139">
            <v>0.58813</v>
          </cell>
          <cell r="V139">
            <v>-0.08566000000000007</v>
          </cell>
        </row>
        <row r="140">
          <cell r="I140" t="str">
            <v>UTFSDNGWintBlk3</v>
          </cell>
          <cell r="M140">
            <v>0.52932</v>
          </cell>
          <cell r="O140" t="e">
            <v>#N/A</v>
          </cell>
          <cell r="T140">
            <v>0.424</v>
          </cell>
          <cell r="U140">
            <v>0.52932</v>
          </cell>
          <cell r="V140">
            <v>-0.10532000000000002</v>
          </cell>
        </row>
        <row r="141">
          <cell r="V141">
            <v>0</v>
          </cell>
        </row>
        <row r="142">
          <cell r="I142" t="str">
            <v>UTF-1SNGSumBlk1</v>
          </cell>
          <cell r="M142">
            <v>0</v>
          </cell>
          <cell r="O142">
            <v>0</v>
          </cell>
          <cell r="T142">
            <v>0.57751</v>
          </cell>
          <cell r="V142">
            <v>0.57751</v>
          </cell>
        </row>
        <row r="143">
          <cell r="I143" t="str">
            <v>UTF-1SNGSumBlk2</v>
          </cell>
          <cell r="M143">
            <v>0</v>
          </cell>
          <cell r="O143">
            <v>0</v>
          </cell>
          <cell r="T143">
            <v>0.57751</v>
          </cell>
          <cell r="V143">
            <v>0.57751</v>
          </cell>
        </row>
        <row r="144">
          <cell r="I144" t="str">
            <v>UTF-1SNGSumBlk3</v>
          </cell>
          <cell r="M144">
            <v>0</v>
          </cell>
          <cell r="O144">
            <v>0</v>
          </cell>
          <cell r="T144">
            <v>0.57751</v>
          </cell>
          <cell r="V144">
            <v>0.57751</v>
          </cell>
        </row>
        <row r="145">
          <cell r="I145" t="str">
            <v>UTF-1SNGWintBlk1</v>
          </cell>
          <cell r="M145">
            <v>0</v>
          </cell>
          <cell r="O145">
            <v>0</v>
          </cell>
          <cell r="T145">
            <v>1.19802</v>
          </cell>
          <cell r="V145">
            <v>1.19802</v>
          </cell>
        </row>
        <row r="146">
          <cell r="I146" t="str">
            <v>UTF-1SNGWintBlk2</v>
          </cell>
          <cell r="M146">
            <v>0</v>
          </cell>
          <cell r="O146">
            <v>0</v>
          </cell>
          <cell r="T146">
            <v>1.19802</v>
          </cell>
          <cell r="V146">
            <v>1.19802</v>
          </cell>
        </row>
        <row r="147">
          <cell r="I147" t="str">
            <v>UTF-1SNGWintBlk3</v>
          </cell>
          <cell r="M147">
            <v>0</v>
          </cell>
          <cell r="O147">
            <v>0</v>
          </cell>
          <cell r="T147">
            <v>1.19802</v>
          </cell>
          <cell r="V147">
            <v>1.19802</v>
          </cell>
        </row>
        <row r="148">
          <cell r="V148">
            <v>0</v>
          </cell>
        </row>
        <row r="149">
          <cell r="I149" t="str">
            <v>UTF-1ComSumBlk1</v>
          </cell>
          <cell r="M149">
            <v>0</v>
          </cell>
          <cell r="O149">
            <v>0</v>
          </cell>
          <cell r="T149">
            <v>5.33264</v>
          </cell>
          <cell r="V149">
            <v>5.33264</v>
          </cell>
        </row>
        <row r="150">
          <cell r="I150" t="str">
            <v>UTF-1ComSumBlk2</v>
          </cell>
          <cell r="M150">
            <v>0</v>
          </cell>
          <cell r="O150">
            <v>0</v>
          </cell>
          <cell r="T150">
            <v>5.33264</v>
          </cell>
          <cell r="V150">
            <v>5.33264</v>
          </cell>
        </row>
        <row r="151">
          <cell r="I151" t="str">
            <v>UTF-1ComSumBlk3</v>
          </cell>
          <cell r="M151">
            <v>0</v>
          </cell>
          <cell r="O151">
            <v>0</v>
          </cell>
          <cell r="T151">
            <v>5.33264</v>
          </cell>
          <cell r="V151">
            <v>5.33264</v>
          </cell>
        </row>
        <row r="152">
          <cell r="I152" t="str">
            <v>UTF-1ComWintBlk1</v>
          </cell>
          <cell r="M152">
            <v>0</v>
          </cell>
          <cell r="O152">
            <v>0</v>
          </cell>
          <cell r="T152">
            <v>5.33264</v>
          </cell>
          <cell r="V152">
            <v>5.33264</v>
          </cell>
        </row>
        <row r="153">
          <cell r="I153" t="str">
            <v>UTF-1ComWintBlk2</v>
          </cell>
          <cell r="M153">
            <v>0</v>
          </cell>
          <cell r="O153">
            <v>0</v>
          </cell>
          <cell r="T153">
            <v>5.33264</v>
          </cell>
          <cell r="V153">
            <v>5.33264</v>
          </cell>
        </row>
        <row r="154">
          <cell r="I154" t="str">
            <v>UTF-1ComWintBlk3</v>
          </cell>
          <cell r="M154">
            <v>0</v>
          </cell>
          <cell r="O154">
            <v>0</v>
          </cell>
          <cell r="T154">
            <v>5.33264</v>
          </cell>
          <cell r="V154">
            <v>5.33264</v>
          </cell>
        </row>
        <row r="155">
          <cell r="V155">
            <v>0</v>
          </cell>
        </row>
        <row r="156">
          <cell r="I156" t="str">
            <v>UTF-1TotalSumBlk1</v>
          </cell>
          <cell r="K156">
            <v>0.65741</v>
          </cell>
          <cell r="L156">
            <v>0</v>
          </cell>
          <cell r="M156">
            <v>0</v>
          </cell>
          <cell r="O156" t="e">
            <v>#N/A</v>
          </cell>
          <cell r="T156">
            <v>6.4069199999999995</v>
          </cell>
          <cell r="V156">
            <v>6.4069199999999995</v>
          </cell>
        </row>
        <row r="157">
          <cell r="I157" t="str">
            <v>UTF-1TotalSumBlk2</v>
          </cell>
          <cell r="K157">
            <v>0.51415</v>
          </cell>
          <cell r="L157">
            <v>0</v>
          </cell>
          <cell r="M157">
            <v>0</v>
          </cell>
          <cell r="O157" t="e">
            <v>#N/A</v>
          </cell>
          <cell r="T157">
            <v>6.349419999999999</v>
          </cell>
          <cell r="V157">
            <v>6.349419999999999</v>
          </cell>
        </row>
        <row r="158">
          <cell r="I158" t="str">
            <v>UTF-1TotalSumBlk3</v>
          </cell>
          <cell r="K158">
            <v>0.44676</v>
          </cell>
          <cell r="L158">
            <v>0</v>
          </cell>
          <cell r="M158">
            <v>0</v>
          </cell>
          <cell r="O158" t="e">
            <v>#N/A</v>
          </cell>
          <cell r="T158">
            <v>6.26802</v>
          </cell>
          <cell r="V158">
            <v>6.26802</v>
          </cell>
        </row>
        <row r="159">
          <cell r="I159" t="str">
            <v>UTF-1TotalWintBlk1</v>
          </cell>
          <cell r="K159">
            <v>0.73516</v>
          </cell>
          <cell r="L159">
            <v>0</v>
          </cell>
          <cell r="M159">
            <v>0</v>
          </cell>
          <cell r="O159" t="e">
            <v>#N/A</v>
          </cell>
          <cell r="T159">
            <v>7.08618</v>
          </cell>
          <cell r="V159">
            <v>7.08618</v>
          </cell>
        </row>
        <row r="160">
          <cell r="I160" t="str">
            <v>UTF-1TotalWintBlk2</v>
          </cell>
          <cell r="K160">
            <v>0.58813</v>
          </cell>
          <cell r="L160">
            <v>0</v>
          </cell>
          <cell r="M160">
            <v>0</v>
          </cell>
          <cell r="O160" t="e">
            <v>#N/A</v>
          </cell>
          <cell r="T160">
            <v>7.03313</v>
          </cell>
          <cell r="V160">
            <v>7.03313</v>
          </cell>
        </row>
        <row r="161">
          <cell r="I161" t="str">
            <v>UTF-1TotalWintBlk3</v>
          </cell>
          <cell r="K161">
            <v>0.52932</v>
          </cell>
          <cell r="L161">
            <v>0</v>
          </cell>
          <cell r="M161">
            <v>0</v>
          </cell>
          <cell r="O161" t="e">
            <v>#N/A</v>
          </cell>
          <cell r="T161">
            <v>6.95466</v>
          </cell>
          <cell r="V161">
            <v>6.95466</v>
          </cell>
        </row>
        <row r="162">
          <cell r="V162">
            <v>0</v>
          </cell>
        </row>
        <row r="163">
          <cell r="I163" t="str">
            <v>UTF-1DNGSumMin</v>
          </cell>
          <cell r="M163">
            <v>0</v>
          </cell>
          <cell r="O163" t="e">
            <v>#N/A</v>
          </cell>
          <cell r="T163">
            <v>87</v>
          </cell>
          <cell r="V163">
            <v>87</v>
          </cell>
        </row>
        <row r="164">
          <cell r="I164" t="str">
            <v>UTF-1DNGWintMin</v>
          </cell>
          <cell r="M164">
            <v>0</v>
          </cell>
          <cell r="O164" t="e">
            <v>#N/A</v>
          </cell>
          <cell r="T164">
            <v>97</v>
          </cell>
          <cell r="V164">
            <v>97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I167" t="str">
            <v>UTF-3DNG</v>
          </cell>
          <cell r="M167">
            <v>0</v>
          </cell>
          <cell r="T167">
            <v>0.07523</v>
          </cell>
          <cell r="V167">
            <v>0.07523</v>
          </cell>
        </row>
        <row r="168">
          <cell r="I168" t="str">
            <v>UTF-3SNG</v>
          </cell>
          <cell r="M168">
            <v>0</v>
          </cell>
          <cell r="T168">
            <v>0.54838</v>
          </cell>
          <cell r="V168">
            <v>0.54838</v>
          </cell>
        </row>
        <row r="169">
          <cell r="I169" t="str">
            <v>UTF-3Com</v>
          </cell>
          <cell r="M169">
            <v>0</v>
          </cell>
          <cell r="T169">
            <v>7.99447</v>
          </cell>
          <cell r="V169">
            <v>7.99447</v>
          </cell>
        </row>
        <row r="170">
          <cell r="I170" t="str">
            <v>UTF-3Total</v>
          </cell>
          <cell r="K170">
            <v>0</v>
          </cell>
          <cell r="L170">
            <v>0</v>
          </cell>
          <cell r="M170">
            <v>0</v>
          </cell>
          <cell r="T170">
            <v>8.618079999999999</v>
          </cell>
          <cell r="V170">
            <v>8.618079999999999</v>
          </cell>
        </row>
        <row r="171">
          <cell r="V171">
            <v>0</v>
          </cell>
        </row>
        <row r="172">
          <cell r="I172" t="str">
            <v>UTF-3DNGDemand</v>
          </cell>
          <cell r="M172">
            <v>0</v>
          </cell>
          <cell r="T172">
            <v>43.38</v>
          </cell>
          <cell r="V172">
            <v>43.38</v>
          </cell>
        </row>
        <row r="173">
          <cell r="I173" t="str">
            <v>UTF-3SNGDemand</v>
          </cell>
          <cell r="M173">
            <v>0</v>
          </cell>
          <cell r="T173">
            <v>11.65</v>
          </cell>
          <cell r="V173">
            <v>11.65</v>
          </cell>
        </row>
        <row r="174">
          <cell r="I174" t="str">
            <v>UTF-3ComDemand</v>
          </cell>
          <cell r="M174">
            <v>0</v>
          </cell>
          <cell r="T174">
            <v>18.25</v>
          </cell>
          <cell r="V174">
            <v>18.25</v>
          </cell>
        </row>
        <row r="175">
          <cell r="I175" t="str">
            <v>UTF-3TotalDemand</v>
          </cell>
          <cell r="K175">
            <v>0</v>
          </cell>
          <cell r="L175">
            <v>0</v>
          </cell>
          <cell r="M175">
            <v>0</v>
          </cell>
          <cell r="T175">
            <v>73.28</v>
          </cell>
          <cell r="V175">
            <v>73.28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I178" t="str">
            <v>UTF-4DNGBlk1</v>
          </cell>
          <cell r="M178">
            <v>0</v>
          </cell>
          <cell r="T178">
            <v>0.32237</v>
          </cell>
          <cell r="V178">
            <v>0.32237</v>
          </cell>
        </row>
        <row r="179">
          <cell r="I179" t="str">
            <v>UTF-4DNGBlk2</v>
          </cell>
          <cell r="M179">
            <v>0</v>
          </cell>
          <cell r="T179">
            <v>0.31041</v>
          </cell>
          <cell r="V179">
            <v>0.31041</v>
          </cell>
        </row>
        <row r="180">
          <cell r="V180">
            <v>0</v>
          </cell>
        </row>
        <row r="181">
          <cell r="I181" t="str">
            <v>UTF-4SNGBlk1</v>
          </cell>
          <cell r="M181">
            <v>0</v>
          </cell>
          <cell r="T181">
            <v>0.83808</v>
          </cell>
          <cell r="V181">
            <v>0.83808</v>
          </cell>
        </row>
        <row r="182">
          <cell r="I182" t="str">
            <v>UTF-4SNGBlk2</v>
          </cell>
          <cell r="M182">
            <v>0</v>
          </cell>
          <cell r="T182">
            <v>0.83808</v>
          </cell>
          <cell r="V182">
            <v>0.83808</v>
          </cell>
        </row>
        <row r="183">
          <cell r="V183">
            <v>0</v>
          </cell>
        </row>
        <row r="184">
          <cell r="I184" t="str">
            <v>UTF-4ComBlk1</v>
          </cell>
          <cell r="M184">
            <v>0</v>
          </cell>
          <cell r="T184">
            <v>5.33264</v>
          </cell>
          <cell r="V184">
            <v>5.33264</v>
          </cell>
        </row>
        <row r="185">
          <cell r="I185" t="str">
            <v>UTF-4ComBlk2</v>
          </cell>
          <cell r="M185">
            <v>0</v>
          </cell>
          <cell r="T185">
            <v>5.33264</v>
          </cell>
          <cell r="V185">
            <v>5.33264</v>
          </cell>
        </row>
        <row r="186">
          <cell r="V186">
            <v>0</v>
          </cell>
        </row>
        <row r="187">
          <cell r="I187" t="str">
            <v>UTF-4TotalBlk1</v>
          </cell>
          <cell r="K187">
            <v>0</v>
          </cell>
          <cell r="L187">
            <v>0</v>
          </cell>
          <cell r="M187">
            <v>0</v>
          </cell>
          <cell r="T187">
            <v>6.49309</v>
          </cell>
          <cell r="V187">
            <v>6.49309</v>
          </cell>
        </row>
        <row r="188">
          <cell r="I188" t="str">
            <v>UTF-4TotalBlk2</v>
          </cell>
          <cell r="K188">
            <v>0</v>
          </cell>
          <cell r="L188">
            <v>0</v>
          </cell>
          <cell r="M188">
            <v>0</v>
          </cell>
          <cell r="T188">
            <v>6.481129999999999</v>
          </cell>
          <cell r="V188">
            <v>6.481129999999999</v>
          </cell>
        </row>
        <row r="189">
          <cell r="V189">
            <v>0</v>
          </cell>
        </row>
        <row r="190">
          <cell r="I190" t="str">
            <v>UTF-4DNGYearlyMin</v>
          </cell>
          <cell r="M190">
            <v>0</v>
          </cell>
          <cell r="T190">
            <v>38700</v>
          </cell>
          <cell r="V190">
            <v>38700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I193" t="str">
            <v>UTNGVDNG</v>
          </cell>
          <cell r="M193">
            <v>4.96031</v>
          </cell>
          <cell r="O193" t="e">
            <v>#N/A</v>
          </cell>
          <cell r="T193">
            <v>2.5567</v>
          </cell>
          <cell r="U193">
            <v>4.96031</v>
          </cell>
          <cell r="V193">
            <v>-2.4036099999999996</v>
          </cell>
        </row>
        <row r="194">
          <cell r="I194" t="str">
            <v>UTNGVSNG</v>
          </cell>
          <cell r="M194">
            <v>0</v>
          </cell>
          <cell r="O194">
            <v>0</v>
          </cell>
          <cell r="T194">
            <v>0.88764</v>
          </cell>
          <cell r="V194">
            <v>0.88764</v>
          </cell>
        </row>
        <row r="195">
          <cell r="I195" t="str">
            <v>UTNGVCom</v>
          </cell>
          <cell r="M195">
            <v>0</v>
          </cell>
          <cell r="O195">
            <v>0</v>
          </cell>
          <cell r="T195">
            <v>5.33264</v>
          </cell>
          <cell r="V195">
            <v>5.33264</v>
          </cell>
        </row>
        <row r="196">
          <cell r="I196" t="str">
            <v>UTNGVTotal</v>
          </cell>
          <cell r="K196">
            <v>4.96031</v>
          </cell>
          <cell r="L196">
            <v>0</v>
          </cell>
          <cell r="M196">
            <v>0</v>
          </cell>
          <cell r="O196" t="e">
            <v>#N/A</v>
          </cell>
          <cell r="T196">
            <v>8.77698</v>
          </cell>
          <cell r="V196">
            <v>8.77698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I199" t="str">
            <v>UTISDNGBlk1</v>
          </cell>
          <cell r="M199">
            <v>0.23461</v>
          </cell>
          <cell r="O199" t="e">
            <v>#N/A</v>
          </cell>
          <cell r="T199">
            <v>0.14506</v>
          </cell>
          <cell r="U199">
            <v>0.23461</v>
          </cell>
          <cell r="V199">
            <v>-0.08955000000000002</v>
          </cell>
        </row>
        <row r="200">
          <cell r="I200" t="str">
            <v>UTISDNGBlk2</v>
          </cell>
          <cell r="M200">
            <v>0.21584</v>
          </cell>
          <cell r="O200" t="e">
            <v>#N/A</v>
          </cell>
          <cell r="T200">
            <v>0.13083</v>
          </cell>
          <cell r="U200">
            <v>0.21584</v>
          </cell>
          <cell r="V200">
            <v>-0.08501</v>
          </cell>
        </row>
        <row r="201">
          <cell r="I201" t="str">
            <v>UTISDNGBlk3</v>
          </cell>
          <cell r="M201">
            <v>0.19857</v>
          </cell>
          <cell r="O201" t="e">
            <v>#N/A</v>
          </cell>
          <cell r="T201">
            <v>0.12053</v>
          </cell>
          <cell r="U201">
            <v>0.19857</v>
          </cell>
          <cell r="V201">
            <v>-0.07804</v>
          </cell>
        </row>
        <row r="202">
          <cell r="V202">
            <v>0</v>
          </cell>
        </row>
        <row r="203">
          <cell r="I203" t="str">
            <v>UTI-4SNGBlk1</v>
          </cell>
          <cell r="M203">
            <v>0</v>
          </cell>
          <cell r="O203">
            <v>0</v>
          </cell>
          <cell r="T203">
            <v>0.18268</v>
          </cell>
          <cell r="V203">
            <v>0.18268</v>
          </cell>
        </row>
        <row r="204">
          <cell r="I204" t="str">
            <v>UTI-4SNGBlk2</v>
          </cell>
          <cell r="M204">
            <v>0</v>
          </cell>
          <cell r="O204">
            <v>0</v>
          </cell>
          <cell r="T204">
            <v>0.18268</v>
          </cell>
          <cell r="V204">
            <v>0.18268</v>
          </cell>
        </row>
        <row r="205">
          <cell r="I205" t="str">
            <v>UTI-4SNGBlk3</v>
          </cell>
          <cell r="M205">
            <v>0</v>
          </cell>
          <cell r="O205">
            <v>0</v>
          </cell>
          <cell r="T205">
            <v>0.18268</v>
          </cell>
          <cell r="V205">
            <v>0.18268</v>
          </cell>
        </row>
        <row r="206">
          <cell r="V206">
            <v>0</v>
          </cell>
        </row>
        <row r="207">
          <cell r="I207" t="str">
            <v>UTI-4ComBlk1</v>
          </cell>
          <cell r="M207">
            <v>0</v>
          </cell>
          <cell r="O207">
            <v>0</v>
          </cell>
          <cell r="T207">
            <v>1.83989</v>
          </cell>
          <cell r="V207">
            <v>1.83989</v>
          </cell>
        </row>
        <row r="208">
          <cell r="I208" t="str">
            <v>UTI-4ComBlk2</v>
          </cell>
          <cell r="M208">
            <v>0</v>
          </cell>
          <cell r="O208">
            <v>0</v>
          </cell>
          <cell r="T208">
            <v>1.83989</v>
          </cell>
          <cell r="V208">
            <v>1.83989</v>
          </cell>
        </row>
        <row r="209">
          <cell r="I209" t="str">
            <v>UTI-4ComBlk3</v>
          </cell>
          <cell r="M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V210">
            <v>0</v>
          </cell>
        </row>
        <row r="211">
          <cell r="I211" t="str">
            <v>UTI-4TotalBlk1</v>
          </cell>
          <cell r="K211">
            <v>0.23461</v>
          </cell>
          <cell r="L211">
            <v>0</v>
          </cell>
          <cell r="M211">
            <v>0</v>
          </cell>
          <cell r="O211" t="e">
            <v>#N/A</v>
          </cell>
          <cell r="T211">
            <v>2.16763</v>
          </cell>
          <cell r="V211">
            <v>2.16763</v>
          </cell>
        </row>
        <row r="212">
          <cell r="I212" t="str">
            <v>UTI-4TotalBlk2</v>
          </cell>
          <cell r="K212">
            <v>0.21584</v>
          </cell>
          <cell r="L212">
            <v>0</v>
          </cell>
          <cell r="M212">
            <v>0</v>
          </cell>
          <cell r="O212" t="e">
            <v>#N/A</v>
          </cell>
          <cell r="T212">
            <v>2.1534</v>
          </cell>
          <cell r="V212">
            <v>2.1534</v>
          </cell>
        </row>
        <row r="213">
          <cell r="I213" t="str">
            <v>UTI-4TotalBlk3</v>
          </cell>
          <cell r="K213">
            <v>0.19857</v>
          </cell>
          <cell r="L213">
            <v>0</v>
          </cell>
          <cell r="M213">
            <v>0</v>
          </cell>
          <cell r="O213" t="e">
            <v>#N/A</v>
          </cell>
          <cell r="T213">
            <v>2.1431</v>
          </cell>
          <cell r="V213">
            <v>2.1431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I216" t="str">
            <v>UTIS-4DNGBlk1</v>
          </cell>
          <cell r="M216">
            <v>0</v>
          </cell>
          <cell r="O216" t="e">
            <v>#REF!</v>
          </cell>
          <cell r="T216">
            <v>2.76273</v>
          </cell>
          <cell r="V216">
            <v>2.76273</v>
          </cell>
        </row>
        <row r="217">
          <cell r="I217" t="str">
            <v>UTIS-4DNGBlk2</v>
          </cell>
          <cell r="M217">
            <v>0</v>
          </cell>
          <cell r="O217" t="e">
            <v>#REF!</v>
          </cell>
          <cell r="T217">
            <v>0.13826</v>
          </cell>
          <cell r="V217">
            <v>0.13826</v>
          </cell>
        </row>
        <row r="218">
          <cell r="I218" t="str">
            <v>UTIS-4DNGBlk3</v>
          </cell>
          <cell r="M218">
            <v>0</v>
          </cell>
          <cell r="O218" t="e">
            <v>#REF!</v>
          </cell>
          <cell r="T218">
            <v>0.1277</v>
          </cell>
          <cell r="V218">
            <v>0.1277</v>
          </cell>
        </row>
        <row r="219">
          <cell r="V219">
            <v>0</v>
          </cell>
        </row>
        <row r="220">
          <cell r="I220" t="str">
            <v>UTIS-4SNGBlk1</v>
          </cell>
          <cell r="M220">
            <v>0</v>
          </cell>
          <cell r="O220">
            <v>0</v>
          </cell>
          <cell r="T220">
            <v>0.18268</v>
          </cell>
          <cell r="V220">
            <v>0.18268</v>
          </cell>
        </row>
        <row r="221">
          <cell r="I221" t="str">
            <v>UTIS-4SNGBlk2</v>
          </cell>
          <cell r="M221">
            <v>0</v>
          </cell>
          <cell r="O221">
            <v>0</v>
          </cell>
          <cell r="T221">
            <v>0.18268</v>
          </cell>
          <cell r="V221">
            <v>0.18268</v>
          </cell>
        </row>
        <row r="222">
          <cell r="I222" t="str">
            <v>UTIS-4SNGBlk3</v>
          </cell>
          <cell r="M222">
            <v>0</v>
          </cell>
          <cell r="O222">
            <v>0</v>
          </cell>
          <cell r="T222">
            <v>0.18268</v>
          </cell>
          <cell r="V222">
            <v>0.18268</v>
          </cell>
        </row>
        <row r="223">
          <cell r="V223">
            <v>0</v>
          </cell>
        </row>
        <row r="224">
          <cell r="I224" t="str">
            <v>UTIS-4ComBlk1</v>
          </cell>
          <cell r="M224">
            <v>0</v>
          </cell>
          <cell r="O224">
            <v>0</v>
          </cell>
          <cell r="T224">
            <v>1.83989</v>
          </cell>
          <cell r="V224">
            <v>1.83989</v>
          </cell>
        </row>
        <row r="225">
          <cell r="I225" t="str">
            <v>UTIS-4ComBlk2</v>
          </cell>
          <cell r="M225">
            <v>0</v>
          </cell>
          <cell r="O225">
            <v>0</v>
          </cell>
          <cell r="T225">
            <v>1.83989</v>
          </cell>
          <cell r="V225">
            <v>1.83989</v>
          </cell>
        </row>
        <row r="226">
          <cell r="I226" t="str">
            <v>UTIS-4ComBlk3</v>
          </cell>
          <cell r="M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V227">
            <v>0</v>
          </cell>
        </row>
        <row r="228">
          <cell r="I228" t="str">
            <v>UTIS-4TotalBlk1</v>
          </cell>
          <cell r="K228">
            <v>0</v>
          </cell>
          <cell r="L228">
            <v>0</v>
          </cell>
          <cell r="M228">
            <v>0</v>
          </cell>
          <cell r="O228" t="e">
            <v>#REF!</v>
          </cell>
          <cell r="T228">
            <v>4.785299999999999</v>
          </cell>
          <cell r="V228">
            <v>4.785299999999999</v>
          </cell>
        </row>
        <row r="229">
          <cell r="I229" t="str">
            <v>UTIS-4TotalBlk2</v>
          </cell>
          <cell r="K229">
            <v>0</v>
          </cell>
          <cell r="L229">
            <v>0</v>
          </cell>
          <cell r="M229">
            <v>0</v>
          </cell>
          <cell r="O229" t="e">
            <v>#REF!</v>
          </cell>
          <cell r="T229">
            <v>2.16083</v>
          </cell>
          <cell r="V229">
            <v>2.16083</v>
          </cell>
        </row>
        <row r="230">
          <cell r="I230" t="str">
            <v>UTIS-4TotalBlk3</v>
          </cell>
          <cell r="K230">
            <v>0</v>
          </cell>
          <cell r="L230">
            <v>0</v>
          </cell>
          <cell r="M230">
            <v>0</v>
          </cell>
          <cell r="O230" t="e">
            <v>#REF!</v>
          </cell>
          <cell r="T230">
            <v>2.15027</v>
          </cell>
          <cell r="V230">
            <v>2.15027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I233" t="str">
            <v>UTT-1DNG</v>
          </cell>
          <cell r="M233">
            <v>0</v>
          </cell>
          <cell r="T233">
            <v>2.3335</v>
          </cell>
          <cell r="V233">
            <v>2.3335</v>
          </cell>
        </row>
        <row r="234">
          <cell r="I234" t="str">
            <v>UTT-1SNG</v>
          </cell>
          <cell r="M234">
            <v>0</v>
          </cell>
          <cell r="T234">
            <v>1.23005</v>
          </cell>
          <cell r="V234">
            <v>1.23005</v>
          </cell>
        </row>
        <row r="235">
          <cell r="I235" t="str">
            <v>UTT-1Com</v>
          </cell>
          <cell r="M235">
            <v>0</v>
          </cell>
          <cell r="T235">
            <v>1.83989</v>
          </cell>
          <cell r="V235">
            <v>1.83989</v>
          </cell>
        </row>
        <row r="236">
          <cell r="I236" t="str">
            <v>UTT-1Total</v>
          </cell>
          <cell r="K236">
            <v>0</v>
          </cell>
          <cell r="L236">
            <v>0</v>
          </cell>
          <cell r="M236">
            <v>0</v>
          </cell>
          <cell r="T236">
            <v>5.40344</v>
          </cell>
          <cell r="V236">
            <v>5.40344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I239" t="str">
            <v>UTESDNG</v>
          </cell>
          <cell r="M239">
            <v>1.75503</v>
          </cell>
          <cell r="O239" t="e">
            <v>#N/A</v>
          </cell>
          <cell r="T239">
            <v>1.66829</v>
          </cell>
          <cell r="U239">
            <v>1.75503</v>
          </cell>
          <cell r="V239">
            <v>-0.08674000000000004</v>
          </cell>
        </row>
        <row r="240">
          <cell r="I240" t="str">
            <v>UTE-1SNG</v>
          </cell>
          <cell r="M240">
            <v>0</v>
          </cell>
          <cell r="O240">
            <v>0</v>
          </cell>
          <cell r="T240">
            <v>6.37596</v>
          </cell>
          <cell r="V240">
            <v>6.37596</v>
          </cell>
        </row>
        <row r="241">
          <cell r="I241" t="str">
            <v>UTE-1Com</v>
          </cell>
          <cell r="M241">
            <v>0</v>
          </cell>
          <cell r="O241">
            <v>0</v>
          </cell>
          <cell r="T241">
            <v>1.83989</v>
          </cell>
          <cell r="V241">
            <v>1.83989</v>
          </cell>
        </row>
        <row r="242">
          <cell r="I242" t="str">
            <v>UTE-1Total</v>
          </cell>
          <cell r="K242">
            <v>1.75503</v>
          </cell>
          <cell r="L242">
            <v>0</v>
          </cell>
          <cell r="M242">
            <v>0</v>
          </cell>
          <cell r="O242" t="e">
            <v>#N/A</v>
          </cell>
          <cell r="T242">
            <v>9.88414</v>
          </cell>
          <cell r="V242">
            <v>9.88414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I245" t="str">
            <v>UTFT-1DNGBlk1</v>
          </cell>
          <cell r="M245">
            <v>0.20353</v>
          </cell>
          <cell r="O245" t="e">
            <v>#N/A</v>
          </cell>
          <cell r="T245">
            <v>0.17345</v>
          </cell>
          <cell r="U245">
            <v>0.20353</v>
          </cell>
          <cell r="V245">
            <v>-0.030079999999999996</v>
          </cell>
        </row>
        <row r="246">
          <cell r="I246" t="str">
            <v>UTFT-1DNGBlk2</v>
          </cell>
          <cell r="M246">
            <v>0.18876</v>
          </cell>
          <cell r="O246" t="e">
            <v>#N/A</v>
          </cell>
          <cell r="T246">
            <v>0.16086</v>
          </cell>
          <cell r="U246">
            <v>0.18876</v>
          </cell>
          <cell r="V246">
            <v>-0.027900000000000008</v>
          </cell>
        </row>
        <row r="247">
          <cell r="I247" t="str">
            <v>UTFT-1DNGBlk3</v>
          </cell>
          <cell r="M247">
            <v>0.12551</v>
          </cell>
          <cell r="O247" t="e">
            <v>#N/A</v>
          </cell>
          <cell r="T247">
            <v>0.10696</v>
          </cell>
          <cell r="U247">
            <v>0.12551</v>
          </cell>
          <cell r="V247">
            <v>-0.01855000000000001</v>
          </cell>
        </row>
        <row r="248">
          <cell r="I248" t="str">
            <v>UTFT-1DNGBlk4</v>
          </cell>
          <cell r="M248">
            <v>0.02773</v>
          </cell>
          <cell r="O248" t="e">
            <v>#N/A</v>
          </cell>
          <cell r="T248">
            <v>0.02363</v>
          </cell>
          <cell r="U248">
            <v>0.02773</v>
          </cell>
          <cell r="V248">
            <v>-0.0040999999999999995</v>
          </cell>
        </row>
        <row r="249">
          <cell r="V249">
            <v>0</v>
          </cell>
        </row>
        <row r="250">
          <cell r="I250" t="str">
            <v>UTFT-1DNGYearlyMin</v>
          </cell>
          <cell r="M250">
            <v>20400</v>
          </cell>
          <cell r="O250" t="e">
            <v>#N/A</v>
          </cell>
          <cell r="T250">
            <v>20800</v>
          </cell>
          <cell r="U250">
            <v>20400</v>
          </cell>
          <cell r="V250">
            <v>400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I253" t="str">
            <v>UTFT-1LDNGBlk1</v>
          </cell>
          <cell r="M253">
            <v>0</v>
          </cell>
          <cell r="O253" t="e">
            <v>#REF!</v>
          </cell>
          <cell r="T253">
            <v>0</v>
          </cell>
          <cell r="V253">
            <v>0</v>
          </cell>
        </row>
        <row r="254">
          <cell r="I254" t="str">
            <v>UTFT-1LDNGBlk2</v>
          </cell>
          <cell r="M254">
            <v>0</v>
          </cell>
          <cell r="O254" t="e">
            <v>#REF!</v>
          </cell>
          <cell r="T254">
            <v>0</v>
          </cell>
          <cell r="V254">
            <v>0</v>
          </cell>
        </row>
        <row r="255">
          <cell r="I255" t="str">
            <v>UTFT-1LDNGBlk3</v>
          </cell>
          <cell r="M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UTFT-1LDNGBlk4</v>
          </cell>
          <cell r="M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V257">
            <v>0</v>
          </cell>
        </row>
        <row r="258">
          <cell r="I258" t="str">
            <v>UTFT-1LDNGMonthlyMin</v>
          </cell>
          <cell r="M258">
            <v>248000</v>
          </cell>
          <cell r="O258">
            <v>248000</v>
          </cell>
          <cell r="T258">
            <v>248000</v>
          </cell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I261" t="str">
            <v>UTFT-2DNGBlk1</v>
          </cell>
          <cell r="M261">
            <v>0</v>
          </cell>
          <cell r="T261">
            <v>0.19352</v>
          </cell>
          <cell r="V261">
            <v>0.19352</v>
          </cell>
        </row>
        <row r="262">
          <cell r="I262" t="str">
            <v>UTFT-2DNGBlk2</v>
          </cell>
          <cell r="M262">
            <v>0</v>
          </cell>
          <cell r="T262">
            <v>0.17947</v>
          </cell>
          <cell r="V262">
            <v>0.17947</v>
          </cell>
        </row>
        <row r="263">
          <cell r="I263" t="str">
            <v>UTFT-2DNGBlk3</v>
          </cell>
          <cell r="M263">
            <v>0</v>
          </cell>
          <cell r="T263">
            <v>0.11149</v>
          </cell>
          <cell r="V263">
            <v>0.11149</v>
          </cell>
        </row>
        <row r="264">
          <cell r="I264" t="str">
            <v>UTFT-2DNGBlk4</v>
          </cell>
          <cell r="M264">
            <v>0</v>
          </cell>
          <cell r="T264">
            <v>0.02464</v>
          </cell>
          <cell r="V264">
            <v>0.02464</v>
          </cell>
        </row>
        <row r="265">
          <cell r="V265">
            <v>0</v>
          </cell>
        </row>
        <row r="266">
          <cell r="I266" t="str">
            <v>UTFT-2CO2Blk1</v>
          </cell>
          <cell r="M266">
            <v>0</v>
          </cell>
          <cell r="T266">
            <v>0.00445</v>
          </cell>
          <cell r="V266">
            <v>0.00445</v>
          </cell>
        </row>
        <row r="267">
          <cell r="I267" t="str">
            <v>UTFT-2CO2Blk2</v>
          </cell>
          <cell r="M267">
            <v>0</v>
          </cell>
          <cell r="T267">
            <v>0.00445</v>
          </cell>
          <cell r="V267">
            <v>0.00445</v>
          </cell>
        </row>
        <row r="268">
          <cell r="I268" t="str">
            <v>UTFT-2CO2Blk3</v>
          </cell>
          <cell r="M268">
            <v>0</v>
          </cell>
          <cell r="T268">
            <v>0.00445</v>
          </cell>
          <cell r="V268">
            <v>0.00445</v>
          </cell>
        </row>
        <row r="269">
          <cell r="I269" t="str">
            <v>UTFT-2CO2Blk4</v>
          </cell>
          <cell r="M269">
            <v>0</v>
          </cell>
          <cell r="T269">
            <v>0.00445</v>
          </cell>
          <cell r="V269">
            <v>0.00445</v>
          </cell>
        </row>
        <row r="270">
          <cell r="V270">
            <v>0</v>
          </cell>
        </row>
        <row r="271">
          <cell r="I271" t="str">
            <v>UTFT-2TotalBlk1</v>
          </cell>
          <cell r="K271">
            <v>0</v>
          </cell>
          <cell r="L271">
            <v>0</v>
          </cell>
          <cell r="M271">
            <v>0</v>
          </cell>
          <cell r="T271">
            <v>0.19797</v>
          </cell>
          <cell r="V271">
            <v>0.19797</v>
          </cell>
        </row>
        <row r="272">
          <cell r="I272" t="str">
            <v>UTFT-2TotalBlk2</v>
          </cell>
          <cell r="K272">
            <v>0</v>
          </cell>
          <cell r="L272">
            <v>0</v>
          </cell>
          <cell r="M272">
            <v>0</v>
          </cell>
          <cell r="T272">
            <v>0.18392</v>
          </cell>
          <cell r="V272">
            <v>0.18392</v>
          </cell>
        </row>
        <row r="273">
          <cell r="I273" t="str">
            <v>UTFT-2TotalBlk3</v>
          </cell>
          <cell r="K273">
            <v>0</v>
          </cell>
          <cell r="L273">
            <v>0</v>
          </cell>
          <cell r="M273">
            <v>0</v>
          </cell>
          <cell r="T273">
            <v>0.11594</v>
          </cell>
          <cell r="V273">
            <v>0.11594</v>
          </cell>
        </row>
        <row r="274">
          <cell r="I274" t="str">
            <v>UTFT-2TotalBlk4</v>
          </cell>
          <cell r="M274">
            <v>0</v>
          </cell>
          <cell r="T274">
            <v>0.02909</v>
          </cell>
          <cell r="V274">
            <v>0.02909</v>
          </cell>
        </row>
        <row r="275">
          <cell r="V275">
            <v>0</v>
          </cell>
        </row>
        <row r="276">
          <cell r="I276" t="str">
            <v>UTFT-2DNGYearlyMin</v>
          </cell>
          <cell r="M276">
            <v>0</v>
          </cell>
          <cell r="T276">
            <v>23200</v>
          </cell>
          <cell r="V276">
            <v>23200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I279" t="str">
            <v>UTFT-2CDNGBlk1</v>
          </cell>
          <cell r="M279">
            <v>0</v>
          </cell>
          <cell r="O279" t="e">
            <v>#REF!</v>
          </cell>
          <cell r="T279">
            <v>0.1</v>
          </cell>
          <cell r="V279">
            <v>0.1</v>
          </cell>
        </row>
        <row r="280">
          <cell r="I280" t="str">
            <v>UTFT-2CDNGBlk2</v>
          </cell>
          <cell r="M280">
            <v>0</v>
          </cell>
          <cell r="O280">
            <v>0.02</v>
          </cell>
          <cell r="T280">
            <v>0.02</v>
          </cell>
          <cell r="V280">
            <v>0.02</v>
          </cell>
        </row>
        <row r="281">
          <cell r="V281">
            <v>0</v>
          </cell>
        </row>
        <row r="282">
          <cell r="I282" t="str">
            <v>UTFT-1LDNGMonthlyMin</v>
          </cell>
          <cell r="M282">
            <v>0</v>
          </cell>
          <cell r="O282" t="e">
            <v>#REF!</v>
          </cell>
          <cell r="T282">
            <v>0</v>
          </cell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I285" t="str">
            <v>UTMTDNG</v>
          </cell>
          <cell r="M285">
            <v>0.64222</v>
          </cell>
          <cell r="O285" t="e">
            <v>#REF!</v>
          </cell>
          <cell r="T285">
            <v>0.29777</v>
          </cell>
          <cell r="U285">
            <v>0.64222</v>
          </cell>
          <cell r="V285">
            <v>-0.34445000000000003</v>
          </cell>
        </row>
        <row r="286">
          <cell r="I286" t="str">
            <v>UTMTBalancing</v>
          </cell>
          <cell r="M286">
            <v>0.06</v>
          </cell>
          <cell r="O286">
            <v>0.06</v>
          </cell>
          <cell r="T286">
            <v>0.06</v>
          </cell>
          <cell r="U286">
            <v>0.06</v>
          </cell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I289" t="str">
            <v>UTTSDNGBlk1</v>
          </cell>
          <cell r="M289">
            <v>0.1994</v>
          </cell>
          <cell r="O289" t="e">
            <v>#N/A</v>
          </cell>
          <cell r="T289">
            <v>0.12059</v>
          </cell>
          <cell r="U289">
            <v>0.1994</v>
          </cell>
          <cell r="V289">
            <v>-0.07880999999999999</v>
          </cell>
        </row>
        <row r="290">
          <cell r="I290" t="str">
            <v>UTTSDNGBlk2</v>
          </cell>
          <cell r="M290">
            <v>0.14955</v>
          </cell>
          <cell r="O290" t="e">
            <v>#N/A</v>
          </cell>
          <cell r="T290">
            <v>0.11152</v>
          </cell>
          <cell r="U290">
            <v>0.14955</v>
          </cell>
          <cell r="V290">
            <v>-0.038029999999999994</v>
          </cell>
        </row>
        <row r="291">
          <cell r="I291" t="str">
            <v>UTTSDNGBlk3</v>
          </cell>
          <cell r="M291">
            <v>0.11964</v>
          </cell>
          <cell r="O291" t="e">
            <v>#N/A</v>
          </cell>
          <cell r="T291">
            <v>0.02465</v>
          </cell>
          <cell r="U291">
            <v>0.11964</v>
          </cell>
          <cell r="V291">
            <v>-0.09498999999999999</v>
          </cell>
        </row>
        <row r="292">
          <cell r="I292" t="str">
            <v>UTTSDNGBlk4</v>
          </cell>
          <cell r="M292">
            <v>0.04786</v>
          </cell>
          <cell r="O292" t="e">
            <v>#N/A</v>
          </cell>
          <cell r="T292">
            <v>0.02465</v>
          </cell>
          <cell r="U292">
            <v>0.04786</v>
          </cell>
          <cell r="V292">
            <v>-0.02321</v>
          </cell>
        </row>
        <row r="293">
          <cell r="V293">
            <v>0</v>
          </cell>
        </row>
        <row r="294">
          <cell r="I294" t="str">
            <v>UTITCO2Blk1</v>
          </cell>
          <cell r="M294">
            <v>0</v>
          </cell>
          <cell r="O294">
            <v>0</v>
          </cell>
          <cell r="T294">
            <v>0.0043</v>
          </cell>
          <cell r="V294">
            <v>0.0043</v>
          </cell>
        </row>
        <row r="295">
          <cell r="I295" t="str">
            <v>UTITCO2Blk2</v>
          </cell>
          <cell r="M295">
            <v>0</v>
          </cell>
          <cell r="O295">
            <v>0</v>
          </cell>
          <cell r="T295">
            <v>0.0043</v>
          </cell>
          <cell r="V295">
            <v>0.0043</v>
          </cell>
        </row>
        <row r="296">
          <cell r="I296" t="str">
            <v>UTITCO2Blk3</v>
          </cell>
          <cell r="M296">
            <v>0</v>
          </cell>
          <cell r="O296">
            <v>0</v>
          </cell>
          <cell r="T296">
            <v>0.0043</v>
          </cell>
          <cell r="V296">
            <v>0.0043</v>
          </cell>
        </row>
        <row r="297">
          <cell r="I297" t="str">
            <v>UTITCO2Blk4</v>
          </cell>
          <cell r="M297">
            <v>0</v>
          </cell>
          <cell r="O297">
            <v>0</v>
          </cell>
          <cell r="T297">
            <v>0.0043</v>
          </cell>
          <cell r="V297">
            <v>0.0043</v>
          </cell>
        </row>
        <row r="298">
          <cell r="V298">
            <v>0</v>
          </cell>
        </row>
        <row r="299">
          <cell r="I299" t="str">
            <v>UTITTotalBlk1</v>
          </cell>
          <cell r="K299">
            <v>0.1994</v>
          </cell>
          <cell r="L299">
            <v>0</v>
          </cell>
          <cell r="M299">
            <v>0</v>
          </cell>
          <cell r="O299" t="e">
            <v>#N/A</v>
          </cell>
          <cell r="T299">
            <v>0.12489</v>
          </cell>
          <cell r="V299">
            <v>0.12489</v>
          </cell>
        </row>
        <row r="300">
          <cell r="I300" t="str">
            <v>UTITTotalBlk2</v>
          </cell>
          <cell r="K300">
            <v>0.14955</v>
          </cell>
          <cell r="L300">
            <v>0</v>
          </cell>
          <cell r="M300">
            <v>0</v>
          </cell>
          <cell r="O300" t="e">
            <v>#N/A</v>
          </cell>
          <cell r="T300">
            <v>0.11582</v>
          </cell>
          <cell r="V300">
            <v>0.11582</v>
          </cell>
        </row>
        <row r="301">
          <cell r="I301" t="str">
            <v>UTITTotalBlk3</v>
          </cell>
          <cell r="K301">
            <v>0.11964</v>
          </cell>
          <cell r="L301">
            <v>0</v>
          </cell>
          <cell r="M301">
            <v>0</v>
          </cell>
          <cell r="O301" t="e">
            <v>#N/A</v>
          </cell>
          <cell r="T301">
            <v>0.02895</v>
          </cell>
          <cell r="V301">
            <v>0.02895</v>
          </cell>
        </row>
        <row r="302">
          <cell r="I302" t="str">
            <v>UTITTotalBlk4</v>
          </cell>
          <cell r="M302">
            <v>0</v>
          </cell>
          <cell r="O302" t="e">
            <v>#N/A</v>
          </cell>
          <cell r="T302">
            <v>0.02895</v>
          </cell>
          <cell r="V302">
            <v>0.02895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I305" t="str">
            <v>UTIT-SDNGBlk1</v>
          </cell>
          <cell r="M305">
            <v>0</v>
          </cell>
          <cell r="O305" t="e">
            <v>#REF!</v>
          </cell>
          <cell r="T305">
            <v>2.71593</v>
          </cell>
          <cell r="V305">
            <v>2.71593</v>
          </cell>
        </row>
        <row r="306">
          <cell r="I306" t="str">
            <v>UTIT-SDNGBlk2</v>
          </cell>
          <cell r="M306">
            <v>0</v>
          </cell>
          <cell r="O306" t="e">
            <v>#REF!</v>
          </cell>
          <cell r="T306">
            <v>0.11653</v>
          </cell>
          <cell r="V306">
            <v>0.11653</v>
          </cell>
        </row>
        <row r="307">
          <cell r="I307" t="str">
            <v>UTIT-SDNGBlk3</v>
          </cell>
          <cell r="M307">
            <v>0</v>
          </cell>
          <cell r="O307" t="e">
            <v>#REF!</v>
          </cell>
          <cell r="T307">
            <v>0.10777</v>
          </cell>
          <cell r="V307">
            <v>0.10777</v>
          </cell>
        </row>
        <row r="308">
          <cell r="I308" t="str">
            <v>UTIT-SDNGBlk4</v>
          </cell>
          <cell r="M308">
            <v>0</v>
          </cell>
          <cell r="O308" t="e">
            <v>#REF!</v>
          </cell>
          <cell r="T308">
            <v>0.10777</v>
          </cell>
          <cell r="V308">
            <v>0.10777</v>
          </cell>
        </row>
        <row r="309">
          <cell r="V309">
            <v>0</v>
          </cell>
        </row>
        <row r="310">
          <cell r="I310" t="str">
            <v>UTIT-SCO2Blk1</v>
          </cell>
          <cell r="M310">
            <v>0</v>
          </cell>
          <cell r="O310">
            <v>0</v>
          </cell>
          <cell r="T310">
            <v>0.0043</v>
          </cell>
          <cell r="V310">
            <v>0.0043</v>
          </cell>
        </row>
        <row r="311">
          <cell r="I311" t="str">
            <v>UTIT-SCO2Blk2</v>
          </cell>
          <cell r="M311">
            <v>0</v>
          </cell>
          <cell r="O311">
            <v>0</v>
          </cell>
          <cell r="T311">
            <v>0.0043</v>
          </cell>
          <cell r="V311">
            <v>0.0043</v>
          </cell>
        </row>
        <row r="312">
          <cell r="I312" t="str">
            <v>UTIT-SCO2Blk3</v>
          </cell>
          <cell r="M312">
            <v>0</v>
          </cell>
          <cell r="O312">
            <v>0</v>
          </cell>
          <cell r="T312">
            <v>0.0043</v>
          </cell>
          <cell r="V312">
            <v>0.0043</v>
          </cell>
        </row>
        <row r="313">
          <cell r="I313" t="str">
            <v>UTIT-SCO3Blk4</v>
          </cell>
          <cell r="M313">
            <v>0</v>
          </cell>
          <cell r="O313">
            <v>0</v>
          </cell>
          <cell r="T313">
            <v>0.0043</v>
          </cell>
          <cell r="V313">
            <v>0.0043</v>
          </cell>
        </row>
        <row r="314">
          <cell r="V314">
            <v>0</v>
          </cell>
        </row>
        <row r="315">
          <cell r="I315" t="str">
            <v>UTIT-STotalBlk1</v>
          </cell>
          <cell r="K315">
            <v>0</v>
          </cell>
          <cell r="L315">
            <v>0</v>
          </cell>
          <cell r="M315">
            <v>0</v>
          </cell>
          <cell r="O315" t="e">
            <v>#REF!</v>
          </cell>
          <cell r="T315">
            <v>2.7202300000000004</v>
          </cell>
          <cell r="V315">
            <v>2.7202300000000004</v>
          </cell>
        </row>
        <row r="316">
          <cell r="I316" t="str">
            <v>UTIT-STotalBlk2</v>
          </cell>
          <cell r="K316">
            <v>0</v>
          </cell>
          <cell r="L316">
            <v>0</v>
          </cell>
          <cell r="M316">
            <v>0</v>
          </cell>
          <cell r="O316" t="e">
            <v>#REF!</v>
          </cell>
          <cell r="T316">
            <v>0.12082999999999999</v>
          </cell>
          <cell r="V316">
            <v>0.12082999999999999</v>
          </cell>
        </row>
        <row r="317">
          <cell r="I317" t="str">
            <v>UTIT-STotalBlk3</v>
          </cell>
          <cell r="K317">
            <v>0</v>
          </cell>
          <cell r="L317">
            <v>0</v>
          </cell>
          <cell r="M317">
            <v>0</v>
          </cell>
          <cell r="O317" t="e">
            <v>#REF!</v>
          </cell>
          <cell r="T317">
            <v>0.11207</v>
          </cell>
          <cell r="V317">
            <v>0.11207</v>
          </cell>
        </row>
        <row r="318">
          <cell r="T318">
            <v>0.11207</v>
          </cell>
          <cell r="V318">
            <v>0.11207</v>
          </cell>
        </row>
        <row r="319">
          <cell r="V319">
            <v>0</v>
          </cell>
        </row>
        <row r="322">
          <cell r="T322">
            <v>336508.7497736997</v>
          </cell>
          <cell r="V322">
            <v>65520.69780070006</v>
          </cell>
        </row>
      </sheetData>
      <sheetData sheetId="65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>GS  </v>
          </cell>
          <cell r="E4">
            <v>874792</v>
          </cell>
          <cell r="F4">
            <v>18495569</v>
          </cell>
          <cell r="G4">
            <v>0</v>
          </cell>
          <cell r="H4">
            <v>0</v>
          </cell>
          <cell r="I4">
            <v>5062151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14063450</v>
          </cell>
          <cell r="U4">
            <v>4432119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>GS  </v>
          </cell>
          <cell r="E5">
            <v>875916</v>
          </cell>
          <cell r="F5">
            <v>14404156</v>
          </cell>
          <cell r="G5">
            <v>0</v>
          </cell>
          <cell r="H5">
            <v>0</v>
          </cell>
          <cell r="I5">
            <v>5068656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11184130</v>
          </cell>
          <cell r="U5">
            <v>3220026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>GS  </v>
          </cell>
          <cell r="E6">
            <v>876939</v>
          </cell>
          <cell r="F6">
            <v>10263275</v>
          </cell>
          <cell r="G6">
            <v>0</v>
          </cell>
          <cell r="H6">
            <v>0</v>
          </cell>
          <cell r="I6">
            <v>5074576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8130207</v>
          </cell>
          <cell r="U6">
            <v>2133068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>GS  </v>
          </cell>
          <cell r="E7">
            <v>877198</v>
          </cell>
          <cell r="F7">
            <v>7762157</v>
          </cell>
          <cell r="G7">
            <v>0</v>
          </cell>
          <cell r="H7">
            <v>0</v>
          </cell>
          <cell r="I7">
            <v>5076074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6231754</v>
          </cell>
          <cell r="U7">
            <v>1530403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>GS  </v>
          </cell>
          <cell r="E8">
            <v>877369</v>
          </cell>
          <cell r="F8">
            <v>3798583</v>
          </cell>
          <cell r="G8">
            <v>0</v>
          </cell>
          <cell r="H8">
            <v>0</v>
          </cell>
          <cell r="I8">
            <v>5077064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3165147</v>
          </cell>
          <cell r="U8">
            <v>633436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>GS  </v>
          </cell>
          <cell r="E9">
            <v>877532</v>
          </cell>
          <cell r="F9">
            <v>2639773</v>
          </cell>
          <cell r="G9">
            <v>0</v>
          </cell>
          <cell r="H9">
            <v>0</v>
          </cell>
          <cell r="I9">
            <v>5078007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2259563</v>
          </cell>
          <cell r="U9">
            <v>380210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>GS  </v>
          </cell>
          <cell r="E10">
            <v>877408</v>
          </cell>
          <cell r="F10">
            <v>2225761</v>
          </cell>
          <cell r="G10">
            <v>0</v>
          </cell>
          <cell r="H10">
            <v>0</v>
          </cell>
          <cell r="I10">
            <v>5077289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1935352</v>
          </cell>
          <cell r="U10">
            <v>290409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>GS  </v>
          </cell>
          <cell r="E11">
            <v>877186</v>
          </cell>
          <cell r="F11">
            <v>2072561</v>
          </cell>
          <cell r="G11">
            <v>0</v>
          </cell>
          <cell r="H11">
            <v>0</v>
          </cell>
          <cell r="I11">
            <v>5076005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1815275</v>
          </cell>
          <cell r="U11">
            <v>257286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>GS  </v>
          </cell>
          <cell r="E12">
            <v>877613</v>
          </cell>
          <cell r="F12">
            <v>2950383</v>
          </cell>
          <cell r="G12">
            <v>0</v>
          </cell>
          <cell r="H12">
            <v>0</v>
          </cell>
          <cell r="I12">
            <v>5078476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2502600</v>
          </cell>
          <cell r="U12">
            <v>447783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>GS  </v>
          </cell>
          <cell r="E13">
            <v>879045</v>
          </cell>
          <cell r="F13">
            <v>5722694</v>
          </cell>
          <cell r="G13">
            <v>0</v>
          </cell>
          <cell r="H13">
            <v>0</v>
          </cell>
          <cell r="I13">
            <v>5086762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4661465</v>
          </cell>
          <cell r="U13">
            <v>1061229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>GS  </v>
          </cell>
          <cell r="E14">
            <v>880843</v>
          </cell>
          <cell r="F14">
            <v>10160246</v>
          </cell>
          <cell r="G14">
            <v>0</v>
          </cell>
          <cell r="H14">
            <v>0</v>
          </cell>
          <cell r="I14">
            <v>5097167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8054509</v>
          </cell>
          <cell r="U14">
            <v>2105737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>GS  </v>
          </cell>
          <cell r="E15">
            <v>883424</v>
          </cell>
          <cell r="F15">
            <v>15020703</v>
          </cell>
          <cell r="G15">
            <v>0</v>
          </cell>
          <cell r="H15">
            <v>0</v>
          </cell>
          <cell r="I15">
            <v>5112102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11635022</v>
          </cell>
          <cell r="U15">
            <v>3385681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>GS  </v>
          </cell>
          <cell r="E16">
            <v>26535</v>
          </cell>
          <cell r="F16">
            <v>561040</v>
          </cell>
          <cell r="G16">
            <v>0</v>
          </cell>
          <cell r="H16">
            <v>0</v>
          </cell>
          <cell r="I16">
            <v>308475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423429</v>
          </cell>
          <cell r="U16">
            <v>137611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>GS  </v>
          </cell>
          <cell r="E17">
            <v>26559</v>
          </cell>
          <cell r="F17">
            <v>497749</v>
          </cell>
          <cell r="G17">
            <v>0</v>
          </cell>
          <cell r="H17">
            <v>0</v>
          </cell>
          <cell r="I17">
            <v>308754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380231</v>
          </cell>
          <cell r="U17">
            <v>117518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>GS  </v>
          </cell>
          <cell r="E18">
            <v>26607</v>
          </cell>
          <cell r="F18">
            <v>410636</v>
          </cell>
          <cell r="G18">
            <v>0</v>
          </cell>
          <cell r="H18">
            <v>0</v>
          </cell>
          <cell r="I18">
            <v>309312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318925</v>
          </cell>
          <cell r="U18">
            <v>91711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>GS  </v>
          </cell>
          <cell r="E19">
            <v>26612</v>
          </cell>
          <cell r="F19">
            <v>293470</v>
          </cell>
          <cell r="G19">
            <v>0</v>
          </cell>
          <cell r="H19">
            <v>0</v>
          </cell>
          <cell r="I19">
            <v>309370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233515</v>
          </cell>
          <cell r="U19">
            <v>59955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>GS  </v>
          </cell>
          <cell r="E20">
            <v>26641</v>
          </cell>
          <cell r="F20">
            <v>184913</v>
          </cell>
          <cell r="G20">
            <v>0</v>
          </cell>
          <cell r="H20">
            <v>0</v>
          </cell>
          <cell r="I20">
            <v>309707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152099</v>
          </cell>
          <cell r="U20">
            <v>32814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>GS  </v>
          </cell>
          <cell r="E21">
            <v>26649</v>
          </cell>
          <cell r="F21">
            <v>106351</v>
          </cell>
          <cell r="G21">
            <v>0</v>
          </cell>
          <cell r="H21">
            <v>0</v>
          </cell>
          <cell r="I21">
            <v>309800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92219</v>
          </cell>
          <cell r="U21">
            <v>14132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>GS  </v>
          </cell>
          <cell r="E22">
            <v>26628</v>
          </cell>
          <cell r="F22">
            <v>77461</v>
          </cell>
          <cell r="G22">
            <v>0</v>
          </cell>
          <cell r="H22">
            <v>0</v>
          </cell>
          <cell r="I22">
            <v>309556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70057</v>
          </cell>
          <cell r="U22">
            <v>7404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>GS  </v>
          </cell>
          <cell r="E23">
            <v>26612</v>
          </cell>
          <cell r="F23">
            <v>66477</v>
          </cell>
          <cell r="G23">
            <v>0</v>
          </cell>
          <cell r="H23">
            <v>0</v>
          </cell>
          <cell r="I23">
            <v>309370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61614</v>
          </cell>
          <cell r="U23">
            <v>4863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>GS  </v>
          </cell>
          <cell r="E24">
            <v>26602</v>
          </cell>
          <cell r="F24">
            <v>101420</v>
          </cell>
          <cell r="G24">
            <v>0</v>
          </cell>
          <cell r="H24">
            <v>0</v>
          </cell>
          <cell r="I24">
            <v>309254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88423</v>
          </cell>
          <cell r="U24">
            <v>12997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>GS  </v>
          </cell>
          <cell r="E25">
            <v>26689</v>
          </cell>
          <cell r="F25">
            <v>216764</v>
          </cell>
          <cell r="G25">
            <v>0</v>
          </cell>
          <cell r="H25">
            <v>0</v>
          </cell>
          <cell r="I25">
            <v>310265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176199</v>
          </cell>
          <cell r="U25">
            <v>40565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>GS  </v>
          </cell>
          <cell r="E26">
            <v>26783</v>
          </cell>
          <cell r="F26">
            <v>376381</v>
          </cell>
          <cell r="G26">
            <v>0</v>
          </cell>
          <cell r="H26">
            <v>0</v>
          </cell>
          <cell r="I26">
            <v>311358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294411</v>
          </cell>
          <cell r="U26">
            <v>81970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312299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>FS  </v>
          </cell>
          <cell r="E28">
            <v>672</v>
          </cell>
          <cell r="F28">
            <v>837598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129952</v>
          </cell>
          <cell r="U28">
            <v>400232</v>
          </cell>
          <cell r="V28">
            <v>307414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>FS  </v>
          </cell>
          <cell r="E29">
            <v>672</v>
          </cell>
          <cell r="F29">
            <v>702998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127334</v>
          </cell>
          <cell r="U29">
            <v>342902</v>
          </cell>
          <cell r="V29">
            <v>232762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>FS  </v>
          </cell>
          <cell r="E30">
            <v>672</v>
          </cell>
          <cell r="F30">
            <v>582642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123765</v>
          </cell>
          <cell r="U30">
            <v>290169</v>
          </cell>
          <cell r="V30">
            <v>168708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>FS  </v>
          </cell>
          <cell r="E31">
            <v>672</v>
          </cell>
          <cell r="F31">
            <v>552644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122635</v>
          </cell>
          <cell r="U31">
            <v>276832</v>
          </cell>
          <cell r="V31">
            <v>153177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>FS  </v>
          </cell>
          <cell r="E32">
            <v>672</v>
          </cell>
          <cell r="F32">
            <v>460678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118416</v>
          </cell>
          <cell r="U32">
            <v>235513</v>
          </cell>
          <cell r="V32">
            <v>106749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>FS  </v>
          </cell>
          <cell r="E33">
            <v>672</v>
          </cell>
          <cell r="F33">
            <v>440457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117315</v>
          </cell>
          <cell r="U33">
            <v>226347</v>
          </cell>
          <cell r="V33">
            <v>96795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>FS  </v>
          </cell>
          <cell r="E34">
            <v>672</v>
          </cell>
          <cell r="F34">
            <v>412241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115659</v>
          </cell>
          <cell r="U34">
            <v>213511</v>
          </cell>
          <cell r="V34">
            <v>83071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>FS  </v>
          </cell>
          <cell r="E35">
            <v>672</v>
          </cell>
          <cell r="F35">
            <v>426293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116501</v>
          </cell>
          <cell r="U35">
            <v>219910</v>
          </cell>
          <cell r="V35">
            <v>89882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>FS  </v>
          </cell>
          <cell r="E36">
            <v>672</v>
          </cell>
          <cell r="F36">
            <v>510615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120858</v>
          </cell>
          <cell r="U36">
            <v>258027</v>
          </cell>
          <cell r="V36">
            <v>131730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>FS  </v>
          </cell>
          <cell r="E37">
            <v>672</v>
          </cell>
          <cell r="F37">
            <v>587349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123932</v>
          </cell>
          <cell r="U37">
            <v>292256</v>
          </cell>
          <cell r="V37">
            <v>171161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>FS  </v>
          </cell>
          <cell r="E38">
            <v>672</v>
          </cell>
          <cell r="F38">
            <v>644048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125762</v>
          </cell>
          <cell r="U38">
            <v>317235</v>
          </cell>
          <cell r="V38">
            <v>201051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>FS  </v>
          </cell>
          <cell r="E39">
            <v>672</v>
          </cell>
          <cell r="F39">
            <v>708324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127462</v>
          </cell>
          <cell r="U39">
            <v>345205</v>
          </cell>
          <cell r="V39">
            <v>235657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>IS  </v>
          </cell>
          <cell r="E40">
            <v>75</v>
          </cell>
          <cell r="F40">
            <v>148188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79056</v>
          </cell>
          <cell r="U40">
            <v>65976</v>
          </cell>
          <cell r="V40">
            <v>3156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>IS  </v>
          </cell>
          <cell r="E41">
            <v>75</v>
          </cell>
          <cell r="F41">
            <v>136579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73780</v>
          </cell>
          <cell r="U41">
            <v>58816</v>
          </cell>
          <cell r="V41">
            <v>3983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>IS  </v>
          </cell>
          <cell r="E42">
            <v>75</v>
          </cell>
          <cell r="F42">
            <v>128789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70097</v>
          </cell>
          <cell r="U42">
            <v>54009</v>
          </cell>
          <cell r="V42">
            <v>4683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>IS  </v>
          </cell>
          <cell r="E43">
            <v>75</v>
          </cell>
          <cell r="F43">
            <v>128320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69872</v>
          </cell>
          <cell r="U43">
            <v>53720</v>
          </cell>
          <cell r="V43">
            <v>4728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>IS  </v>
          </cell>
          <cell r="E44">
            <v>75</v>
          </cell>
          <cell r="F44">
            <v>131364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71327</v>
          </cell>
          <cell r="U44">
            <v>55598</v>
          </cell>
          <cell r="V44">
            <v>4439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>IS  </v>
          </cell>
          <cell r="E45">
            <v>75</v>
          </cell>
          <cell r="F45">
            <v>118596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65111</v>
          </cell>
          <cell r="U45">
            <v>47718</v>
          </cell>
          <cell r="V45">
            <v>5767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>IS  </v>
          </cell>
          <cell r="E46">
            <v>75</v>
          </cell>
          <cell r="F46">
            <v>160553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84393</v>
          </cell>
          <cell r="U46">
            <v>73599</v>
          </cell>
          <cell r="V46">
            <v>2561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>IS  </v>
          </cell>
          <cell r="E47">
            <v>75</v>
          </cell>
          <cell r="F47">
            <v>205229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101223</v>
          </cell>
          <cell r="U47">
            <v>101098</v>
          </cell>
          <cell r="V47">
            <v>2908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>IS  </v>
          </cell>
          <cell r="E48">
            <v>75</v>
          </cell>
          <cell r="F48">
            <v>172535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89283</v>
          </cell>
          <cell r="U48">
            <v>80981</v>
          </cell>
          <cell r="V48">
            <v>2271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>IS  </v>
          </cell>
          <cell r="E49">
            <v>75</v>
          </cell>
          <cell r="F49">
            <v>181704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92837</v>
          </cell>
          <cell r="U49">
            <v>86627</v>
          </cell>
          <cell r="V49">
            <v>2240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>IS  </v>
          </cell>
          <cell r="E50">
            <v>75</v>
          </cell>
          <cell r="F50">
            <v>146464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78289</v>
          </cell>
          <cell r="U50">
            <v>64913</v>
          </cell>
          <cell r="V50">
            <v>3262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>IS  </v>
          </cell>
          <cell r="E51">
            <v>75</v>
          </cell>
          <cell r="F51">
            <v>155590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82287</v>
          </cell>
          <cell r="U51">
            <v>70540</v>
          </cell>
          <cell r="V51">
            <v>2763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 </v>
          </cell>
          <cell r="E52">
            <v>1</v>
          </cell>
          <cell r="F52">
            <v>16266</v>
          </cell>
          <cell r="G52">
            <v>0</v>
          </cell>
          <cell r="H52">
            <v>375</v>
          </cell>
          <cell r="I52">
            <v>244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6266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 </v>
          </cell>
          <cell r="E53">
            <v>1</v>
          </cell>
          <cell r="F53">
            <v>12599</v>
          </cell>
          <cell r="G53">
            <v>0</v>
          </cell>
          <cell r="H53">
            <v>375</v>
          </cell>
          <cell r="I53">
            <v>244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2599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 </v>
          </cell>
          <cell r="E54">
            <v>1</v>
          </cell>
          <cell r="F54">
            <v>13975</v>
          </cell>
          <cell r="G54">
            <v>0</v>
          </cell>
          <cell r="H54">
            <v>375</v>
          </cell>
          <cell r="I54">
            <v>244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3975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 </v>
          </cell>
          <cell r="E55">
            <v>1</v>
          </cell>
          <cell r="F55">
            <v>14397</v>
          </cell>
          <cell r="G55">
            <v>0</v>
          </cell>
          <cell r="H55">
            <v>375</v>
          </cell>
          <cell r="I55">
            <v>244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4397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 </v>
          </cell>
          <cell r="E56">
            <v>1</v>
          </cell>
          <cell r="F56">
            <v>16084</v>
          </cell>
          <cell r="G56">
            <v>0</v>
          </cell>
          <cell r="H56">
            <v>375</v>
          </cell>
          <cell r="I56">
            <v>244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6084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 </v>
          </cell>
          <cell r="E57">
            <v>1</v>
          </cell>
          <cell r="F57">
            <v>17189</v>
          </cell>
          <cell r="G57">
            <v>0</v>
          </cell>
          <cell r="H57">
            <v>375</v>
          </cell>
          <cell r="I57">
            <v>244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7189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 </v>
          </cell>
          <cell r="E58">
            <v>1</v>
          </cell>
          <cell r="F58">
            <v>12888</v>
          </cell>
          <cell r="G58">
            <v>0</v>
          </cell>
          <cell r="H58">
            <v>375</v>
          </cell>
          <cell r="I58">
            <v>244</v>
          </cell>
          <cell r="J58">
            <v>0</v>
          </cell>
          <cell r="K58">
            <v>0</v>
          </cell>
          <cell r="L58">
            <v>0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2888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 </v>
          </cell>
          <cell r="E59">
            <v>1</v>
          </cell>
          <cell r="F59">
            <v>14888</v>
          </cell>
          <cell r="G59">
            <v>0</v>
          </cell>
          <cell r="H59">
            <v>375</v>
          </cell>
          <cell r="I59">
            <v>244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4888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 </v>
          </cell>
          <cell r="E60">
            <v>1</v>
          </cell>
          <cell r="F60">
            <v>10859</v>
          </cell>
          <cell r="G60">
            <v>0</v>
          </cell>
          <cell r="H60">
            <v>375</v>
          </cell>
          <cell r="I60">
            <v>244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859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 </v>
          </cell>
          <cell r="E61">
            <v>1</v>
          </cell>
          <cell r="F61">
            <v>11271</v>
          </cell>
          <cell r="G61">
            <v>0</v>
          </cell>
          <cell r="H61">
            <v>375</v>
          </cell>
          <cell r="I61">
            <v>244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1271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 </v>
          </cell>
          <cell r="E62">
            <v>1</v>
          </cell>
          <cell r="F62">
            <v>12915</v>
          </cell>
          <cell r="G62">
            <v>0</v>
          </cell>
          <cell r="H62">
            <v>375</v>
          </cell>
          <cell r="I62">
            <v>244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2915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 </v>
          </cell>
          <cell r="E63">
            <v>1</v>
          </cell>
          <cell r="F63">
            <v>17270</v>
          </cell>
          <cell r="G63">
            <v>0</v>
          </cell>
          <cell r="H63">
            <v>375</v>
          </cell>
          <cell r="I63">
            <v>244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7270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>FT1 </v>
          </cell>
          <cell r="E64">
            <v>1</v>
          </cell>
          <cell r="F64">
            <v>29220</v>
          </cell>
          <cell r="G64">
            <v>0</v>
          </cell>
          <cell r="H64">
            <v>375</v>
          </cell>
          <cell r="I64">
            <v>244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19220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>FT1 </v>
          </cell>
          <cell r="E65">
            <v>1</v>
          </cell>
          <cell r="F65">
            <v>25381</v>
          </cell>
          <cell r="G65">
            <v>0</v>
          </cell>
          <cell r="H65">
            <v>375</v>
          </cell>
          <cell r="I65">
            <v>244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15381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>FT1 </v>
          </cell>
          <cell r="E66">
            <v>1</v>
          </cell>
          <cell r="F66">
            <v>23062</v>
          </cell>
          <cell r="G66">
            <v>0</v>
          </cell>
          <cell r="H66">
            <v>375</v>
          </cell>
          <cell r="I66">
            <v>244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13062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>FT1 </v>
          </cell>
          <cell r="E67">
            <v>1</v>
          </cell>
          <cell r="F67">
            <v>19576</v>
          </cell>
          <cell r="G67">
            <v>0</v>
          </cell>
          <cell r="H67">
            <v>375</v>
          </cell>
          <cell r="I67">
            <v>244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9576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>FT1 </v>
          </cell>
          <cell r="E68">
            <v>1</v>
          </cell>
          <cell r="F68">
            <v>17757</v>
          </cell>
          <cell r="G68">
            <v>0</v>
          </cell>
          <cell r="H68">
            <v>375</v>
          </cell>
          <cell r="I68">
            <v>244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7757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>FT1 </v>
          </cell>
          <cell r="E69">
            <v>1</v>
          </cell>
          <cell r="F69">
            <v>17907</v>
          </cell>
          <cell r="G69">
            <v>0</v>
          </cell>
          <cell r="H69">
            <v>375</v>
          </cell>
          <cell r="I69">
            <v>244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7907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>FT1 </v>
          </cell>
          <cell r="E70">
            <v>1</v>
          </cell>
          <cell r="F70">
            <v>13183</v>
          </cell>
          <cell r="G70">
            <v>0</v>
          </cell>
          <cell r="H70">
            <v>375</v>
          </cell>
          <cell r="I70">
            <v>244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3183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>FT1 </v>
          </cell>
          <cell r="E71">
            <v>1</v>
          </cell>
          <cell r="F71">
            <v>15016</v>
          </cell>
          <cell r="G71">
            <v>0</v>
          </cell>
          <cell r="H71">
            <v>375</v>
          </cell>
          <cell r="I71">
            <v>244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5016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>FT1 </v>
          </cell>
          <cell r="E72">
            <v>1</v>
          </cell>
          <cell r="F72">
            <v>14683</v>
          </cell>
          <cell r="G72">
            <v>0</v>
          </cell>
          <cell r="H72">
            <v>375</v>
          </cell>
          <cell r="I72">
            <v>244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4683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>FT1 </v>
          </cell>
          <cell r="E73">
            <v>1</v>
          </cell>
          <cell r="F73">
            <v>20107</v>
          </cell>
          <cell r="G73">
            <v>0</v>
          </cell>
          <cell r="H73">
            <v>375</v>
          </cell>
          <cell r="I73">
            <v>244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10107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>FT1 </v>
          </cell>
          <cell r="E74">
            <v>1</v>
          </cell>
          <cell r="F74">
            <v>19876</v>
          </cell>
          <cell r="G74">
            <v>0</v>
          </cell>
          <cell r="H74">
            <v>375</v>
          </cell>
          <cell r="I74">
            <v>244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9876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>FT1 </v>
          </cell>
          <cell r="E75">
            <v>1</v>
          </cell>
          <cell r="F75">
            <v>23814</v>
          </cell>
          <cell r="G75">
            <v>0</v>
          </cell>
          <cell r="H75">
            <v>375</v>
          </cell>
          <cell r="I75">
            <v>244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13814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>FT1 </v>
          </cell>
          <cell r="E76">
            <v>1</v>
          </cell>
          <cell r="F76">
            <v>17672</v>
          </cell>
          <cell r="G76">
            <v>0</v>
          </cell>
          <cell r="H76">
            <v>188</v>
          </cell>
          <cell r="I76">
            <v>244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7672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>FT1 </v>
          </cell>
          <cell r="E77">
            <v>1</v>
          </cell>
          <cell r="F77">
            <v>15350</v>
          </cell>
          <cell r="G77">
            <v>0</v>
          </cell>
          <cell r="H77">
            <v>188</v>
          </cell>
          <cell r="I77">
            <v>244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5350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>FT1 </v>
          </cell>
          <cell r="E78">
            <v>1</v>
          </cell>
          <cell r="F78">
            <v>13948</v>
          </cell>
          <cell r="G78">
            <v>0</v>
          </cell>
          <cell r="H78">
            <v>188</v>
          </cell>
          <cell r="I78">
            <v>244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3948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>FT1 </v>
          </cell>
          <cell r="E79">
            <v>1</v>
          </cell>
          <cell r="F79">
            <v>11840</v>
          </cell>
          <cell r="G79">
            <v>0</v>
          </cell>
          <cell r="H79">
            <v>188</v>
          </cell>
          <cell r="I79">
            <v>244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1840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>FT1 </v>
          </cell>
          <cell r="E80">
            <v>1</v>
          </cell>
          <cell r="F80">
            <v>10739</v>
          </cell>
          <cell r="G80">
            <v>0</v>
          </cell>
          <cell r="H80">
            <v>188</v>
          </cell>
          <cell r="I80">
            <v>244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739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>FT1 </v>
          </cell>
          <cell r="E81">
            <v>1</v>
          </cell>
          <cell r="F81">
            <v>10830</v>
          </cell>
          <cell r="G81">
            <v>0</v>
          </cell>
          <cell r="H81">
            <v>188</v>
          </cell>
          <cell r="I81">
            <v>244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830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>FT1 </v>
          </cell>
          <cell r="E82">
            <v>1</v>
          </cell>
          <cell r="F82">
            <v>7973</v>
          </cell>
          <cell r="G82">
            <v>0</v>
          </cell>
          <cell r="H82">
            <v>188</v>
          </cell>
          <cell r="I82">
            <v>244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7973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>FT1 </v>
          </cell>
          <cell r="E83">
            <v>1</v>
          </cell>
          <cell r="F83">
            <v>9082</v>
          </cell>
          <cell r="G83">
            <v>0</v>
          </cell>
          <cell r="H83">
            <v>188</v>
          </cell>
          <cell r="I83">
            <v>244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9082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>FT1 </v>
          </cell>
          <cell r="E84">
            <v>1</v>
          </cell>
          <cell r="F84">
            <v>8880</v>
          </cell>
          <cell r="G84">
            <v>0</v>
          </cell>
          <cell r="H84">
            <v>188</v>
          </cell>
          <cell r="I84">
            <v>244</v>
          </cell>
          <cell r="J84">
            <v>0</v>
          </cell>
          <cell r="K84">
            <v>0</v>
          </cell>
          <cell r="L84">
            <v>0</v>
          </cell>
          <cell r="M84">
            <v>1</v>
          </cell>
          <cell r="N84">
            <v>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8880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>FT1 </v>
          </cell>
          <cell r="E85">
            <v>1</v>
          </cell>
          <cell r="F85">
            <v>12161</v>
          </cell>
          <cell r="G85">
            <v>0</v>
          </cell>
          <cell r="H85">
            <v>188</v>
          </cell>
          <cell r="I85">
            <v>244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2161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>FT1 </v>
          </cell>
          <cell r="E86">
            <v>1</v>
          </cell>
          <cell r="F86">
            <v>12021</v>
          </cell>
          <cell r="G86">
            <v>0</v>
          </cell>
          <cell r="H86">
            <v>188</v>
          </cell>
          <cell r="I86">
            <v>244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2021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>FT1 </v>
          </cell>
          <cell r="E87">
            <v>1</v>
          </cell>
          <cell r="F87">
            <v>14403</v>
          </cell>
          <cell r="G87">
            <v>0</v>
          </cell>
          <cell r="H87">
            <v>188</v>
          </cell>
          <cell r="I87">
            <v>244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4403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>FT1 </v>
          </cell>
          <cell r="E88">
            <v>1</v>
          </cell>
          <cell r="F88">
            <v>14054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4054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>FT1 </v>
          </cell>
          <cell r="E89">
            <v>1</v>
          </cell>
          <cell r="F89">
            <v>12207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2207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>FT1 </v>
          </cell>
          <cell r="E90">
            <v>1</v>
          </cell>
          <cell r="F90">
            <v>11092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1092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>FT1 </v>
          </cell>
          <cell r="E91">
            <v>1</v>
          </cell>
          <cell r="F91">
            <v>9416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9416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>FT1 </v>
          </cell>
          <cell r="E92">
            <v>1</v>
          </cell>
          <cell r="F92">
            <v>8541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8541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>FT1 </v>
          </cell>
          <cell r="E93">
            <v>1</v>
          </cell>
          <cell r="F93">
            <v>8613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8613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>FT1 </v>
          </cell>
          <cell r="E94">
            <v>1</v>
          </cell>
          <cell r="F94">
            <v>6341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6341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>FT1 </v>
          </cell>
          <cell r="E95">
            <v>1</v>
          </cell>
          <cell r="F95">
            <v>7222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7222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>FT1 </v>
          </cell>
          <cell r="E96">
            <v>1</v>
          </cell>
          <cell r="F96">
            <v>7062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7062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>FT1 </v>
          </cell>
          <cell r="E97">
            <v>1</v>
          </cell>
          <cell r="F97">
            <v>9671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9671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>FT1 </v>
          </cell>
          <cell r="E98">
            <v>1</v>
          </cell>
          <cell r="F98">
            <v>9560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9560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>FT1 </v>
          </cell>
          <cell r="E99">
            <v>1</v>
          </cell>
          <cell r="F99">
            <v>11454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1454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>FT1 </v>
          </cell>
          <cell r="E100">
            <v>1</v>
          </cell>
          <cell r="F100">
            <v>10258</v>
          </cell>
          <cell r="G100">
            <v>0</v>
          </cell>
          <cell r="H100">
            <v>375</v>
          </cell>
          <cell r="I100">
            <v>249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258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>FT1 </v>
          </cell>
          <cell r="E101">
            <v>1</v>
          </cell>
          <cell r="F101">
            <v>9190</v>
          </cell>
          <cell r="G101">
            <v>0</v>
          </cell>
          <cell r="H101">
            <v>375</v>
          </cell>
          <cell r="I101">
            <v>249</v>
          </cell>
          <cell r="J101">
            <v>1</v>
          </cell>
          <cell r="K101">
            <v>0</v>
          </cell>
          <cell r="L101">
            <v>0</v>
          </cell>
          <cell r="M101">
            <v>1</v>
          </cell>
          <cell r="N101">
            <v>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9190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>FT1 </v>
          </cell>
          <cell r="E102">
            <v>1</v>
          </cell>
          <cell r="F102">
            <v>10112</v>
          </cell>
          <cell r="G102">
            <v>0</v>
          </cell>
          <cell r="H102">
            <v>375</v>
          </cell>
          <cell r="I102">
            <v>249</v>
          </cell>
          <cell r="J102">
            <v>1</v>
          </cell>
          <cell r="K102">
            <v>0</v>
          </cell>
          <cell r="L102">
            <v>0</v>
          </cell>
          <cell r="M102">
            <v>1</v>
          </cell>
          <cell r="N102">
            <v>2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>FT1 </v>
          </cell>
          <cell r="E103">
            <v>1</v>
          </cell>
          <cell r="F103">
            <v>9358</v>
          </cell>
          <cell r="G103">
            <v>0</v>
          </cell>
          <cell r="H103">
            <v>375</v>
          </cell>
          <cell r="I103">
            <v>249</v>
          </cell>
          <cell r="J103">
            <v>1</v>
          </cell>
          <cell r="K103">
            <v>0</v>
          </cell>
          <cell r="L103">
            <v>0</v>
          </cell>
          <cell r="M103">
            <v>1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9358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>FT1 </v>
          </cell>
          <cell r="E104">
            <v>1</v>
          </cell>
          <cell r="F104">
            <v>10131</v>
          </cell>
          <cell r="G104">
            <v>0</v>
          </cell>
          <cell r="H104">
            <v>375</v>
          </cell>
          <cell r="I104">
            <v>249</v>
          </cell>
          <cell r="J104">
            <v>1</v>
          </cell>
          <cell r="K104">
            <v>0</v>
          </cell>
          <cell r="L104">
            <v>0</v>
          </cell>
          <cell r="M104">
            <v>1</v>
          </cell>
          <cell r="N104">
            <v>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131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>FT1 </v>
          </cell>
          <cell r="E105">
            <v>1</v>
          </cell>
          <cell r="F105">
            <v>9506</v>
          </cell>
          <cell r="G105">
            <v>0</v>
          </cell>
          <cell r="H105">
            <v>375</v>
          </cell>
          <cell r="I105">
            <v>249</v>
          </cell>
          <cell r="J105">
            <v>1</v>
          </cell>
          <cell r="K105">
            <v>0</v>
          </cell>
          <cell r="L105">
            <v>0</v>
          </cell>
          <cell r="M105">
            <v>1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9506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>FT1 </v>
          </cell>
          <cell r="E106">
            <v>1</v>
          </cell>
          <cell r="F106">
            <v>9932</v>
          </cell>
          <cell r="G106">
            <v>0</v>
          </cell>
          <cell r="H106">
            <v>375</v>
          </cell>
          <cell r="I106">
            <v>249</v>
          </cell>
          <cell r="J106">
            <v>1</v>
          </cell>
          <cell r="K106">
            <v>0</v>
          </cell>
          <cell r="L106">
            <v>0</v>
          </cell>
          <cell r="M106">
            <v>1</v>
          </cell>
          <cell r="N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9932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>FT1 </v>
          </cell>
          <cell r="E107">
            <v>1</v>
          </cell>
          <cell r="F107">
            <v>9397</v>
          </cell>
          <cell r="G107">
            <v>0</v>
          </cell>
          <cell r="H107">
            <v>375</v>
          </cell>
          <cell r="I107">
            <v>249</v>
          </cell>
          <cell r="J107">
            <v>1</v>
          </cell>
          <cell r="K107">
            <v>0</v>
          </cell>
          <cell r="L107">
            <v>0</v>
          </cell>
          <cell r="M107">
            <v>1</v>
          </cell>
          <cell r="N107">
            <v>2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9397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>FT1 </v>
          </cell>
          <cell r="E108">
            <v>1</v>
          </cell>
          <cell r="F108">
            <v>9539</v>
          </cell>
          <cell r="G108">
            <v>0</v>
          </cell>
          <cell r="H108">
            <v>375</v>
          </cell>
          <cell r="I108">
            <v>249</v>
          </cell>
          <cell r="J108">
            <v>1</v>
          </cell>
          <cell r="K108">
            <v>0</v>
          </cell>
          <cell r="L108">
            <v>0</v>
          </cell>
          <cell r="M108">
            <v>1</v>
          </cell>
          <cell r="N108">
            <v>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9539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>FT1 </v>
          </cell>
          <cell r="E109">
            <v>1</v>
          </cell>
          <cell r="F109">
            <v>8257</v>
          </cell>
          <cell r="G109">
            <v>0</v>
          </cell>
          <cell r="H109">
            <v>375</v>
          </cell>
          <cell r="I109">
            <v>249</v>
          </cell>
          <cell r="J109">
            <v>1</v>
          </cell>
          <cell r="K109">
            <v>0</v>
          </cell>
          <cell r="L109">
            <v>0</v>
          </cell>
          <cell r="M109">
            <v>1</v>
          </cell>
          <cell r="N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8257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>FT1 </v>
          </cell>
          <cell r="E110">
            <v>1</v>
          </cell>
          <cell r="F110">
            <v>9787</v>
          </cell>
          <cell r="G110">
            <v>0</v>
          </cell>
          <cell r="H110">
            <v>375</v>
          </cell>
          <cell r="I110">
            <v>249</v>
          </cell>
          <cell r="J110">
            <v>1</v>
          </cell>
          <cell r="K110">
            <v>0</v>
          </cell>
          <cell r="L110">
            <v>0</v>
          </cell>
          <cell r="M110">
            <v>1</v>
          </cell>
          <cell r="N110">
            <v>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9787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>FT1 </v>
          </cell>
          <cell r="E111">
            <v>1</v>
          </cell>
          <cell r="F111">
            <v>10150</v>
          </cell>
          <cell r="G111">
            <v>0</v>
          </cell>
          <cell r="H111">
            <v>375</v>
          </cell>
          <cell r="I111">
            <v>249</v>
          </cell>
          <cell r="J111">
            <v>1</v>
          </cell>
          <cell r="K111">
            <v>0</v>
          </cell>
          <cell r="L111">
            <v>0</v>
          </cell>
          <cell r="M111">
            <v>1</v>
          </cell>
          <cell r="N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150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 </v>
          </cell>
          <cell r="E112">
            <v>1</v>
          </cell>
          <cell r="F112">
            <v>43652</v>
          </cell>
          <cell r="G112">
            <v>0</v>
          </cell>
          <cell r="H112">
            <v>375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33652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 </v>
          </cell>
          <cell r="E113">
            <v>1</v>
          </cell>
          <cell r="F113">
            <v>39428</v>
          </cell>
          <cell r="G113">
            <v>0</v>
          </cell>
          <cell r="H113">
            <v>375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2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29428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 </v>
          </cell>
          <cell r="E114">
            <v>1</v>
          </cell>
          <cell r="F114">
            <v>43652</v>
          </cell>
          <cell r="G114">
            <v>0</v>
          </cell>
          <cell r="H114">
            <v>375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33652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 </v>
          </cell>
          <cell r="E115">
            <v>1</v>
          </cell>
          <cell r="F115">
            <v>48279</v>
          </cell>
          <cell r="G115">
            <v>0</v>
          </cell>
          <cell r="H115">
            <v>375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38279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 </v>
          </cell>
          <cell r="E116">
            <v>1</v>
          </cell>
          <cell r="F116">
            <v>49889</v>
          </cell>
          <cell r="G116">
            <v>0</v>
          </cell>
          <cell r="H116">
            <v>375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39889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 </v>
          </cell>
          <cell r="E117">
            <v>1</v>
          </cell>
          <cell r="F117">
            <v>48279</v>
          </cell>
          <cell r="G117">
            <v>0</v>
          </cell>
          <cell r="H117">
            <v>375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38279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 </v>
          </cell>
          <cell r="E118">
            <v>1</v>
          </cell>
          <cell r="F118">
            <v>49889</v>
          </cell>
          <cell r="G118">
            <v>0</v>
          </cell>
          <cell r="H118">
            <v>375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2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39889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 </v>
          </cell>
          <cell r="E119">
            <v>1</v>
          </cell>
          <cell r="F119">
            <v>49889</v>
          </cell>
          <cell r="G119">
            <v>0</v>
          </cell>
          <cell r="H119">
            <v>375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2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39889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 </v>
          </cell>
          <cell r="E120">
            <v>1</v>
          </cell>
          <cell r="F120">
            <v>48279</v>
          </cell>
          <cell r="G120">
            <v>0</v>
          </cell>
          <cell r="H120">
            <v>375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38279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 </v>
          </cell>
          <cell r="E121">
            <v>1</v>
          </cell>
          <cell r="F121">
            <v>49889</v>
          </cell>
          <cell r="G121">
            <v>0</v>
          </cell>
          <cell r="H121">
            <v>375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39889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 </v>
          </cell>
          <cell r="E122">
            <v>1</v>
          </cell>
          <cell r="F122">
            <v>41796</v>
          </cell>
          <cell r="G122">
            <v>0</v>
          </cell>
          <cell r="H122">
            <v>375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2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31796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 </v>
          </cell>
          <cell r="E123">
            <v>1</v>
          </cell>
          <cell r="F123">
            <v>43189</v>
          </cell>
          <cell r="G123">
            <v>0</v>
          </cell>
          <cell r="H123">
            <v>375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33189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FT1 </v>
          </cell>
          <cell r="E124">
            <v>1</v>
          </cell>
          <cell r="F124">
            <v>219553</v>
          </cell>
          <cell r="G124">
            <v>0</v>
          </cell>
          <cell r="H124">
            <v>375</v>
          </cell>
          <cell r="I124">
            <v>732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112500</v>
          </cell>
          <cell r="V124">
            <v>97053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FT1 </v>
          </cell>
          <cell r="E125">
            <v>1</v>
          </cell>
          <cell r="F125">
            <v>205020</v>
          </cell>
          <cell r="G125">
            <v>0</v>
          </cell>
          <cell r="H125">
            <v>375</v>
          </cell>
          <cell r="I125">
            <v>732</v>
          </cell>
          <cell r="J125">
            <v>0</v>
          </cell>
          <cell r="K125">
            <v>0</v>
          </cell>
          <cell r="L125">
            <v>0</v>
          </cell>
          <cell r="M125">
            <v>3</v>
          </cell>
          <cell r="N125">
            <v>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10000</v>
          </cell>
          <cell r="U125">
            <v>112500</v>
          </cell>
          <cell r="V125">
            <v>82520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FT1 </v>
          </cell>
          <cell r="E126">
            <v>1</v>
          </cell>
          <cell r="F126">
            <v>211954</v>
          </cell>
          <cell r="G126">
            <v>0</v>
          </cell>
          <cell r="H126">
            <v>375</v>
          </cell>
          <cell r="I126">
            <v>732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3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112500</v>
          </cell>
          <cell r="V126">
            <v>89454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FT1 </v>
          </cell>
          <cell r="E127">
            <v>1</v>
          </cell>
          <cell r="F127">
            <v>180319</v>
          </cell>
          <cell r="G127">
            <v>0</v>
          </cell>
          <cell r="H127">
            <v>375</v>
          </cell>
          <cell r="I127">
            <v>732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10000</v>
          </cell>
          <cell r="U127">
            <v>112500</v>
          </cell>
          <cell r="V127">
            <v>57819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FT1 </v>
          </cell>
          <cell r="E128">
            <v>1</v>
          </cell>
          <cell r="F128">
            <v>169385</v>
          </cell>
          <cell r="G128">
            <v>0</v>
          </cell>
          <cell r="H128">
            <v>375</v>
          </cell>
          <cell r="I128">
            <v>732</v>
          </cell>
          <cell r="J128">
            <v>0</v>
          </cell>
          <cell r="K128">
            <v>0</v>
          </cell>
          <cell r="L128">
            <v>0</v>
          </cell>
          <cell r="M128">
            <v>3</v>
          </cell>
          <cell r="N128">
            <v>3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112500</v>
          </cell>
          <cell r="V128">
            <v>46885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FT1 </v>
          </cell>
          <cell r="E129">
            <v>1</v>
          </cell>
          <cell r="F129">
            <v>157702</v>
          </cell>
          <cell r="G129">
            <v>0</v>
          </cell>
          <cell r="H129">
            <v>375</v>
          </cell>
          <cell r="I129">
            <v>732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10000</v>
          </cell>
          <cell r="U129">
            <v>112500</v>
          </cell>
          <cell r="V129">
            <v>35202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FT1 </v>
          </cell>
          <cell r="E130">
            <v>1</v>
          </cell>
          <cell r="F130">
            <v>166855</v>
          </cell>
          <cell r="G130">
            <v>0</v>
          </cell>
          <cell r="H130">
            <v>375</v>
          </cell>
          <cell r="I130">
            <v>732</v>
          </cell>
          <cell r="J130">
            <v>0</v>
          </cell>
          <cell r="K130">
            <v>0</v>
          </cell>
          <cell r="L130">
            <v>0</v>
          </cell>
          <cell r="M130">
            <v>3</v>
          </cell>
          <cell r="N130">
            <v>3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112500</v>
          </cell>
          <cell r="V130">
            <v>44355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FT1 </v>
          </cell>
          <cell r="E131">
            <v>1</v>
          </cell>
          <cell r="F131">
            <v>182189</v>
          </cell>
          <cell r="G131">
            <v>0</v>
          </cell>
          <cell r="H131">
            <v>375</v>
          </cell>
          <cell r="I131">
            <v>732</v>
          </cell>
          <cell r="J131">
            <v>0</v>
          </cell>
          <cell r="K131">
            <v>0</v>
          </cell>
          <cell r="L131">
            <v>0</v>
          </cell>
          <cell r="M131">
            <v>3</v>
          </cell>
          <cell r="N131">
            <v>3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112500</v>
          </cell>
          <cell r="V131">
            <v>59689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FT1 </v>
          </cell>
          <cell r="E132">
            <v>1</v>
          </cell>
          <cell r="F132">
            <v>178200</v>
          </cell>
          <cell r="G132">
            <v>0</v>
          </cell>
          <cell r="H132">
            <v>375</v>
          </cell>
          <cell r="I132">
            <v>732</v>
          </cell>
          <cell r="J132">
            <v>0</v>
          </cell>
          <cell r="K132">
            <v>0</v>
          </cell>
          <cell r="L132">
            <v>0</v>
          </cell>
          <cell r="M132">
            <v>3</v>
          </cell>
          <cell r="N132">
            <v>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10000</v>
          </cell>
          <cell r="U132">
            <v>112500</v>
          </cell>
          <cell r="V132">
            <v>55700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FT1 </v>
          </cell>
          <cell r="E133">
            <v>1</v>
          </cell>
          <cell r="F133">
            <v>176005</v>
          </cell>
          <cell r="G133">
            <v>0</v>
          </cell>
          <cell r="H133">
            <v>375</v>
          </cell>
          <cell r="I133">
            <v>732</v>
          </cell>
          <cell r="J133">
            <v>0</v>
          </cell>
          <cell r="K133">
            <v>0</v>
          </cell>
          <cell r="L133">
            <v>0</v>
          </cell>
          <cell r="M133">
            <v>3</v>
          </cell>
          <cell r="N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112500</v>
          </cell>
          <cell r="V133">
            <v>53505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FT1 </v>
          </cell>
          <cell r="E134">
            <v>1</v>
          </cell>
          <cell r="F134">
            <v>215394</v>
          </cell>
          <cell r="G134">
            <v>0</v>
          </cell>
          <cell r="H134">
            <v>375</v>
          </cell>
          <cell r="I134">
            <v>732</v>
          </cell>
          <cell r="J134">
            <v>0</v>
          </cell>
          <cell r="K134">
            <v>0</v>
          </cell>
          <cell r="L134">
            <v>0</v>
          </cell>
          <cell r="M134">
            <v>3</v>
          </cell>
          <cell r="N134">
            <v>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10000</v>
          </cell>
          <cell r="U134">
            <v>112500</v>
          </cell>
          <cell r="V134">
            <v>92894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FT1 </v>
          </cell>
          <cell r="E135">
            <v>1</v>
          </cell>
          <cell r="F135">
            <v>227840</v>
          </cell>
          <cell r="G135">
            <v>0</v>
          </cell>
          <cell r="H135">
            <v>375</v>
          </cell>
          <cell r="I135">
            <v>732</v>
          </cell>
          <cell r="J135">
            <v>0</v>
          </cell>
          <cell r="K135">
            <v>0</v>
          </cell>
          <cell r="L135">
            <v>0</v>
          </cell>
          <cell r="M135">
            <v>3</v>
          </cell>
          <cell r="N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112500</v>
          </cell>
          <cell r="V135">
            <v>105340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>FT1 </v>
          </cell>
          <cell r="E136">
            <v>1</v>
          </cell>
          <cell r="F136">
            <v>16391</v>
          </cell>
          <cell r="G136">
            <v>0</v>
          </cell>
          <cell r="H136">
            <v>188</v>
          </cell>
          <cell r="I136">
            <v>299</v>
          </cell>
          <cell r="J136">
            <v>0</v>
          </cell>
          <cell r="K136">
            <v>0</v>
          </cell>
          <cell r="L136">
            <v>1</v>
          </cell>
          <cell r="M136">
            <v>1</v>
          </cell>
          <cell r="N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10000</v>
          </cell>
          <cell r="U136">
            <v>6391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>FT1 </v>
          </cell>
          <cell r="E137">
            <v>1</v>
          </cell>
          <cell r="F137">
            <v>15306</v>
          </cell>
          <cell r="G137">
            <v>0</v>
          </cell>
          <cell r="H137">
            <v>188</v>
          </cell>
          <cell r="I137">
            <v>299</v>
          </cell>
          <cell r="J137">
            <v>0</v>
          </cell>
          <cell r="K137">
            <v>0</v>
          </cell>
          <cell r="L137">
            <v>1</v>
          </cell>
          <cell r="M137">
            <v>1</v>
          </cell>
          <cell r="N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10000</v>
          </cell>
          <cell r="U137">
            <v>5306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>FT1 </v>
          </cell>
          <cell r="E138">
            <v>1</v>
          </cell>
          <cell r="F138">
            <v>15823</v>
          </cell>
          <cell r="G138">
            <v>0</v>
          </cell>
          <cell r="H138">
            <v>188</v>
          </cell>
          <cell r="I138">
            <v>299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10000</v>
          </cell>
          <cell r="U138">
            <v>5823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>FT1 </v>
          </cell>
          <cell r="E139">
            <v>1</v>
          </cell>
          <cell r="F139">
            <v>13462</v>
          </cell>
          <cell r="G139">
            <v>0</v>
          </cell>
          <cell r="H139">
            <v>188</v>
          </cell>
          <cell r="I139">
            <v>299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10000</v>
          </cell>
          <cell r="U139">
            <v>3462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>FT1 </v>
          </cell>
          <cell r="E140">
            <v>1</v>
          </cell>
          <cell r="F140">
            <v>12645</v>
          </cell>
          <cell r="G140">
            <v>0</v>
          </cell>
          <cell r="H140">
            <v>188</v>
          </cell>
          <cell r="I140">
            <v>299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2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2645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>FT1 </v>
          </cell>
          <cell r="E141">
            <v>1</v>
          </cell>
          <cell r="F141">
            <v>11773</v>
          </cell>
          <cell r="G141">
            <v>0</v>
          </cell>
          <cell r="H141">
            <v>188</v>
          </cell>
          <cell r="I141">
            <v>299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1773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>FT1 </v>
          </cell>
          <cell r="E142">
            <v>1</v>
          </cell>
          <cell r="F142">
            <v>12456</v>
          </cell>
          <cell r="G142">
            <v>0</v>
          </cell>
          <cell r="H142">
            <v>188</v>
          </cell>
          <cell r="I142">
            <v>299</v>
          </cell>
          <cell r="J142">
            <v>0</v>
          </cell>
          <cell r="K142">
            <v>0</v>
          </cell>
          <cell r="L142">
            <v>1</v>
          </cell>
          <cell r="M142">
            <v>1</v>
          </cell>
          <cell r="N142">
            <v>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2456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>FT1 </v>
          </cell>
          <cell r="E143">
            <v>1</v>
          </cell>
          <cell r="F143">
            <v>13601</v>
          </cell>
          <cell r="G143">
            <v>0</v>
          </cell>
          <cell r="H143">
            <v>188</v>
          </cell>
          <cell r="I143">
            <v>299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3601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>FT1 </v>
          </cell>
          <cell r="E144">
            <v>1</v>
          </cell>
          <cell r="F144">
            <v>13303</v>
          </cell>
          <cell r="G144">
            <v>0</v>
          </cell>
          <cell r="H144">
            <v>188</v>
          </cell>
          <cell r="I144">
            <v>299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3303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>FT1 </v>
          </cell>
          <cell r="E145">
            <v>1</v>
          </cell>
          <cell r="F145">
            <v>13140</v>
          </cell>
          <cell r="G145">
            <v>0</v>
          </cell>
          <cell r="H145">
            <v>188</v>
          </cell>
          <cell r="I145">
            <v>299</v>
          </cell>
          <cell r="J145">
            <v>0</v>
          </cell>
          <cell r="K145">
            <v>0</v>
          </cell>
          <cell r="L145">
            <v>1</v>
          </cell>
          <cell r="M145">
            <v>1</v>
          </cell>
          <cell r="N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3140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>FT1 </v>
          </cell>
          <cell r="E146">
            <v>1</v>
          </cell>
          <cell r="F146">
            <v>16080</v>
          </cell>
          <cell r="G146">
            <v>0</v>
          </cell>
          <cell r="H146">
            <v>188</v>
          </cell>
          <cell r="I146">
            <v>299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6080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>FT1 </v>
          </cell>
          <cell r="E147">
            <v>1</v>
          </cell>
          <cell r="F147">
            <v>17009</v>
          </cell>
          <cell r="G147">
            <v>0</v>
          </cell>
          <cell r="H147">
            <v>188</v>
          </cell>
          <cell r="I147">
            <v>299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7009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>FT1 </v>
          </cell>
          <cell r="E148">
            <v>1</v>
          </cell>
          <cell r="F148">
            <v>10258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>FT1 </v>
          </cell>
          <cell r="E149">
            <v>1</v>
          </cell>
          <cell r="F149">
            <v>9266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9266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>FT1 </v>
          </cell>
          <cell r="E150">
            <v>1</v>
          </cell>
          <cell r="F150">
            <v>10258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258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>FT1 </v>
          </cell>
          <cell r="E151">
            <v>1</v>
          </cell>
          <cell r="F151">
            <v>9927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9927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>FT1 </v>
          </cell>
          <cell r="E152">
            <v>1</v>
          </cell>
          <cell r="F152">
            <v>10245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245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>FT1 </v>
          </cell>
          <cell r="E153">
            <v>1</v>
          </cell>
          <cell r="F153">
            <v>9914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9914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>FT1 </v>
          </cell>
          <cell r="E154">
            <v>1</v>
          </cell>
          <cell r="F154">
            <v>10245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245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>FT1 </v>
          </cell>
          <cell r="E155">
            <v>1</v>
          </cell>
          <cell r="F155">
            <v>10245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245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>FT1 </v>
          </cell>
          <cell r="E156">
            <v>1</v>
          </cell>
          <cell r="F156">
            <v>9914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1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9914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>FT1 </v>
          </cell>
          <cell r="E157">
            <v>1</v>
          </cell>
          <cell r="F157">
            <v>20742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10742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>FT1 </v>
          </cell>
          <cell r="E158">
            <v>1</v>
          </cell>
          <cell r="F158">
            <v>9355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9355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>FT1 </v>
          </cell>
          <cell r="E159">
            <v>1</v>
          </cell>
          <cell r="F159">
            <v>10150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1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150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>FT1 </v>
          </cell>
          <cell r="E160">
            <v>1</v>
          </cell>
          <cell r="F160">
            <v>329238</v>
          </cell>
          <cell r="G160">
            <v>0</v>
          </cell>
          <cell r="H160">
            <v>375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112500</v>
          </cell>
          <cell r="V160">
            <v>206738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0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>FT1 </v>
          </cell>
          <cell r="E161">
            <v>1</v>
          </cell>
          <cell r="F161">
            <v>237964</v>
          </cell>
          <cell r="G161">
            <v>0</v>
          </cell>
          <cell r="H161">
            <v>375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112500</v>
          </cell>
          <cell r="V161">
            <v>115464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0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>FT1 </v>
          </cell>
          <cell r="E162">
            <v>1</v>
          </cell>
          <cell r="F162">
            <v>171348</v>
          </cell>
          <cell r="G162">
            <v>0</v>
          </cell>
          <cell r="H162">
            <v>375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112500</v>
          </cell>
          <cell r="V162">
            <v>48848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0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>FT1 </v>
          </cell>
          <cell r="E163">
            <v>1</v>
          </cell>
          <cell r="F163">
            <v>141628</v>
          </cell>
          <cell r="G163">
            <v>0</v>
          </cell>
          <cell r="H163">
            <v>375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10000</v>
          </cell>
          <cell r="U163">
            <v>112500</v>
          </cell>
          <cell r="V163">
            <v>19128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0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>FT1 </v>
          </cell>
          <cell r="E164">
            <v>1</v>
          </cell>
          <cell r="F164">
            <v>325015</v>
          </cell>
          <cell r="G164">
            <v>0</v>
          </cell>
          <cell r="H164">
            <v>375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10000</v>
          </cell>
          <cell r="U164">
            <v>112500</v>
          </cell>
          <cell r="V164">
            <v>202515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0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>FT1 </v>
          </cell>
          <cell r="E165">
            <v>1</v>
          </cell>
          <cell r="F165">
            <v>334915</v>
          </cell>
          <cell r="G165">
            <v>0</v>
          </cell>
          <cell r="H165">
            <v>375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10000</v>
          </cell>
          <cell r="U165">
            <v>112500</v>
          </cell>
          <cell r="V165">
            <v>212415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0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>FT1 </v>
          </cell>
          <cell r="E166">
            <v>1</v>
          </cell>
          <cell r="F166">
            <v>471317</v>
          </cell>
          <cell r="G166">
            <v>0</v>
          </cell>
          <cell r="H166">
            <v>375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2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10000</v>
          </cell>
          <cell r="U166">
            <v>112500</v>
          </cell>
          <cell r="V166">
            <v>348817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0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>FT1 </v>
          </cell>
          <cell r="E167">
            <v>1</v>
          </cell>
          <cell r="F167">
            <v>503706</v>
          </cell>
          <cell r="G167">
            <v>0</v>
          </cell>
          <cell r="H167">
            <v>375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10000</v>
          </cell>
          <cell r="U167">
            <v>112500</v>
          </cell>
          <cell r="V167">
            <v>381206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>FT1 </v>
          </cell>
          <cell r="E168">
            <v>1</v>
          </cell>
          <cell r="F168">
            <v>437238</v>
          </cell>
          <cell r="G168">
            <v>0</v>
          </cell>
          <cell r="H168">
            <v>375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10000</v>
          </cell>
          <cell r="U168">
            <v>112500</v>
          </cell>
          <cell r="V168">
            <v>314738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>FT1 </v>
          </cell>
          <cell r="E169">
            <v>1</v>
          </cell>
          <cell r="F169">
            <v>440100</v>
          </cell>
          <cell r="G169">
            <v>0</v>
          </cell>
          <cell r="H169">
            <v>375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2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10000</v>
          </cell>
          <cell r="U169">
            <v>112500</v>
          </cell>
          <cell r="V169">
            <v>317600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>FT1 </v>
          </cell>
          <cell r="E170">
            <v>1</v>
          </cell>
          <cell r="F170">
            <v>378819</v>
          </cell>
          <cell r="G170">
            <v>0</v>
          </cell>
          <cell r="H170">
            <v>375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2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10000</v>
          </cell>
          <cell r="U170">
            <v>112500</v>
          </cell>
          <cell r="V170">
            <v>256319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0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>FT1 </v>
          </cell>
          <cell r="E171">
            <v>1</v>
          </cell>
          <cell r="F171">
            <v>278367</v>
          </cell>
          <cell r="G171">
            <v>0</v>
          </cell>
          <cell r="H171">
            <v>375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112500</v>
          </cell>
          <cell r="V171">
            <v>155867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>FT1 </v>
          </cell>
          <cell r="E172">
            <v>1</v>
          </cell>
          <cell r="F172">
            <v>284195</v>
          </cell>
          <cell r="G172">
            <v>0</v>
          </cell>
          <cell r="H172">
            <v>188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112500</v>
          </cell>
          <cell r="V172">
            <v>161695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0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>FT1 </v>
          </cell>
          <cell r="E173">
            <v>1</v>
          </cell>
          <cell r="F173">
            <v>205409</v>
          </cell>
          <cell r="G173">
            <v>0</v>
          </cell>
          <cell r="H173">
            <v>188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112500</v>
          </cell>
          <cell r="V173">
            <v>82909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</v>
          </cell>
          <cell r="AB173">
            <v>0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>FT1 </v>
          </cell>
          <cell r="E174">
            <v>1</v>
          </cell>
          <cell r="F174">
            <v>147906</v>
          </cell>
          <cell r="G174">
            <v>0</v>
          </cell>
          <cell r="H174">
            <v>188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112500</v>
          </cell>
          <cell r="V174">
            <v>25406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>FT1 </v>
          </cell>
          <cell r="E175">
            <v>1</v>
          </cell>
          <cell r="F175">
            <v>122252</v>
          </cell>
          <cell r="G175">
            <v>0</v>
          </cell>
          <cell r="H175">
            <v>188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112252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</v>
          </cell>
          <cell r="AB175">
            <v>0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>FT1 </v>
          </cell>
          <cell r="E176">
            <v>1</v>
          </cell>
          <cell r="F176">
            <v>280550</v>
          </cell>
          <cell r="G176">
            <v>0</v>
          </cell>
          <cell r="H176">
            <v>188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112500</v>
          </cell>
          <cell r="V176">
            <v>158050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</v>
          </cell>
          <cell r="AB176">
            <v>0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>FT1 </v>
          </cell>
          <cell r="E177">
            <v>1</v>
          </cell>
          <cell r="F177">
            <v>289095</v>
          </cell>
          <cell r="G177">
            <v>0</v>
          </cell>
          <cell r="H177">
            <v>188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112500</v>
          </cell>
          <cell r="V177">
            <v>166595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>FT1 </v>
          </cell>
          <cell r="E178">
            <v>1</v>
          </cell>
          <cell r="F178">
            <v>406837</v>
          </cell>
          <cell r="G178">
            <v>0</v>
          </cell>
          <cell r="H178">
            <v>188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112500</v>
          </cell>
          <cell r="V178">
            <v>284337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>FT1 </v>
          </cell>
          <cell r="E179">
            <v>1</v>
          </cell>
          <cell r="F179">
            <v>434794</v>
          </cell>
          <cell r="G179">
            <v>0</v>
          </cell>
          <cell r="H179">
            <v>188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112500</v>
          </cell>
          <cell r="V179">
            <v>312294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</v>
          </cell>
          <cell r="AB179">
            <v>0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>FT1 </v>
          </cell>
          <cell r="E180">
            <v>1</v>
          </cell>
          <cell r="F180">
            <v>377420</v>
          </cell>
          <cell r="G180">
            <v>0</v>
          </cell>
          <cell r="H180">
            <v>188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112500</v>
          </cell>
          <cell r="V180">
            <v>254920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</v>
          </cell>
          <cell r="AB180">
            <v>0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>FT1 </v>
          </cell>
          <cell r="E181">
            <v>1</v>
          </cell>
          <cell r="F181">
            <v>379890</v>
          </cell>
          <cell r="G181">
            <v>0</v>
          </cell>
          <cell r="H181">
            <v>188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112500</v>
          </cell>
          <cell r="V181">
            <v>257390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1</v>
          </cell>
          <cell r="AB181">
            <v>0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>FT1 </v>
          </cell>
          <cell r="E182">
            <v>1</v>
          </cell>
          <cell r="F182">
            <v>326993</v>
          </cell>
          <cell r="G182">
            <v>0</v>
          </cell>
          <cell r="H182">
            <v>188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112500</v>
          </cell>
          <cell r="V182">
            <v>204493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>FT1 </v>
          </cell>
          <cell r="E183">
            <v>1</v>
          </cell>
          <cell r="F183">
            <v>240284</v>
          </cell>
          <cell r="G183">
            <v>0</v>
          </cell>
          <cell r="H183">
            <v>188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112500</v>
          </cell>
          <cell r="V183">
            <v>117784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</v>
          </cell>
          <cell r="AB183">
            <v>0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>FT1 </v>
          </cell>
          <cell r="E184">
            <v>1</v>
          </cell>
          <cell r="F184">
            <v>81237</v>
          </cell>
          <cell r="G184">
            <v>0</v>
          </cell>
          <cell r="H184">
            <v>188</v>
          </cell>
          <cell r="I184">
            <v>299</v>
          </cell>
          <cell r="J184">
            <v>0</v>
          </cell>
          <cell r="K184">
            <v>0</v>
          </cell>
          <cell r="L184">
            <v>1</v>
          </cell>
          <cell r="M184">
            <v>1</v>
          </cell>
          <cell r="N184">
            <v>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71237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>FT1 </v>
          </cell>
          <cell r="E185">
            <v>1</v>
          </cell>
          <cell r="F185">
            <v>67360</v>
          </cell>
          <cell r="G185">
            <v>0</v>
          </cell>
          <cell r="H185">
            <v>188</v>
          </cell>
          <cell r="I185">
            <v>299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57360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>FT1 </v>
          </cell>
          <cell r="E186">
            <v>1</v>
          </cell>
          <cell r="F186">
            <v>66237</v>
          </cell>
          <cell r="G186">
            <v>0</v>
          </cell>
          <cell r="H186">
            <v>188</v>
          </cell>
          <cell r="I186">
            <v>299</v>
          </cell>
          <cell r="J186">
            <v>0</v>
          </cell>
          <cell r="K186">
            <v>0</v>
          </cell>
          <cell r="L186">
            <v>1</v>
          </cell>
          <cell r="M186">
            <v>1</v>
          </cell>
          <cell r="N186">
            <v>2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56237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>FT1 </v>
          </cell>
          <cell r="E187">
            <v>1</v>
          </cell>
          <cell r="F187">
            <v>54518</v>
          </cell>
          <cell r="G187">
            <v>0</v>
          </cell>
          <cell r="H187">
            <v>188</v>
          </cell>
          <cell r="I187">
            <v>299</v>
          </cell>
          <cell r="J187">
            <v>0</v>
          </cell>
          <cell r="K187">
            <v>0</v>
          </cell>
          <cell r="L187">
            <v>1</v>
          </cell>
          <cell r="M187">
            <v>1</v>
          </cell>
          <cell r="N187">
            <v>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44518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>FT1 </v>
          </cell>
          <cell r="E188">
            <v>1</v>
          </cell>
          <cell r="F188">
            <v>45939</v>
          </cell>
          <cell r="G188">
            <v>0</v>
          </cell>
          <cell r="H188">
            <v>188</v>
          </cell>
          <cell r="I188">
            <v>299</v>
          </cell>
          <cell r="J188">
            <v>0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35939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>FT1 </v>
          </cell>
          <cell r="E189">
            <v>1</v>
          </cell>
          <cell r="F189">
            <v>28188</v>
          </cell>
          <cell r="G189">
            <v>0</v>
          </cell>
          <cell r="H189">
            <v>188</v>
          </cell>
          <cell r="I189">
            <v>299</v>
          </cell>
          <cell r="J189">
            <v>0</v>
          </cell>
          <cell r="K189">
            <v>0</v>
          </cell>
          <cell r="L189">
            <v>1</v>
          </cell>
          <cell r="M189">
            <v>1</v>
          </cell>
          <cell r="N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18188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>FT1 </v>
          </cell>
          <cell r="E190">
            <v>1</v>
          </cell>
          <cell r="F190">
            <v>25372</v>
          </cell>
          <cell r="G190">
            <v>0</v>
          </cell>
          <cell r="H190">
            <v>188</v>
          </cell>
          <cell r="I190">
            <v>299</v>
          </cell>
          <cell r="J190">
            <v>0</v>
          </cell>
          <cell r="K190">
            <v>0</v>
          </cell>
          <cell r="L190">
            <v>1</v>
          </cell>
          <cell r="M190">
            <v>1</v>
          </cell>
          <cell r="N190">
            <v>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15372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>FT1 </v>
          </cell>
          <cell r="E191">
            <v>1</v>
          </cell>
          <cell r="F191">
            <v>10980</v>
          </cell>
          <cell r="G191">
            <v>0</v>
          </cell>
          <cell r="H191">
            <v>188</v>
          </cell>
          <cell r="I191">
            <v>299</v>
          </cell>
          <cell r="J191">
            <v>0</v>
          </cell>
          <cell r="K191">
            <v>0</v>
          </cell>
          <cell r="L191">
            <v>1</v>
          </cell>
          <cell r="M191">
            <v>1</v>
          </cell>
          <cell r="N191">
            <v>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980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>FT1 </v>
          </cell>
          <cell r="E192">
            <v>1</v>
          </cell>
          <cell r="F192">
            <v>6118</v>
          </cell>
          <cell r="G192">
            <v>0</v>
          </cell>
          <cell r="H192">
            <v>188</v>
          </cell>
          <cell r="I192">
            <v>299</v>
          </cell>
          <cell r="J192">
            <v>0</v>
          </cell>
          <cell r="K192">
            <v>0</v>
          </cell>
          <cell r="L192">
            <v>1</v>
          </cell>
          <cell r="M192">
            <v>1</v>
          </cell>
          <cell r="N192">
            <v>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6118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>FT1 </v>
          </cell>
          <cell r="E193">
            <v>1</v>
          </cell>
          <cell r="F193">
            <v>10116</v>
          </cell>
          <cell r="G193">
            <v>0</v>
          </cell>
          <cell r="H193">
            <v>188</v>
          </cell>
          <cell r="I193">
            <v>299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116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>FT1 </v>
          </cell>
          <cell r="E194">
            <v>1</v>
          </cell>
          <cell r="F194">
            <v>52411</v>
          </cell>
          <cell r="G194">
            <v>0</v>
          </cell>
          <cell r="H194">
            <v>188</v>
          </cell>
          <cell r="I194">
            <v>299</v>
          </cell>
          <cell r="J194">
            <v>0</v>
          </cell>
          <cell r="K194">
            <v>0</v>
          </cell>
          <cell r="L194">
            <v>1</v>
          </cell>
          <cell r="M194">
            <v>1</v>
          </cell>
          <cell r="N194">
            <v>2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42411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>FT1 </v>
          </cell>
          <cell r="E195">
            <v>1</v>
          </cell>
          <cell r="F195">
            <v>77576</v>
          </cell>
          <cell r="G195">
            <v>0</v>
          </cell>
          <cell r="H195">
            <v>188</v>
          </cell>
          <cell r="I195">
            <v>299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67576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>FT1 </v>
          </cell>
          <cell r="E196">
            <v>1</v>
          </cell>
          <cell r="F196">
            <v>37769</v>
          </cell>
          <cell r="G196">
            <v>0</v>
          </cell>
          <cell r="H196">
            <v>188</v>
          </cell>
          <cell r="I196">
            <v>488</v>
          </cell>
          <cell r="J196">
            <v>0</v>
          </cell>
          <cell r="K196">
            <v>0</v>
          </cell>
          <cell r="L196">
            <v>0</v>
          </cell>
          <cell r="M196">
            <v>2</v>
          </cell>
          <cell r="N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27769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0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>FT1 </v>
          </cell>
          <cell r="E197">
            <v>1</v>
          </cell>
          <cell r="F197">
            <v>34114</v>
          </cell>
          <cell r="G197">
            <v>0</v>
          </cell>
          <cell r="H197">
            <v>188</v>
          </cell>
          <cell r="I197">
            <v>488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24114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0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>FT1 </v>
          </cell>
          <cell r="E198">
            <v>1</v>
          </cell>
          <cell r="F198">
            <v>36728</v>
          </cell>
          <cell r="G198">
            <v>0</v>
          </cell>
          <cell r="H198">
            <v>188</v>
          </cell>
          <cell r="I198">
            <v>488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26728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0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>FT1 </v>
          </cell>
          <cell r="E199">
            <v>1</v>
          </cell>
          <cell r="F199">
            <v>34500</v>
          </cell>
          <cell r="G199">
            <v>0</v>
          </cell>
          <cell r="H199">
            <v>188</v>
          </cell>
          <cell r="I199">
            <v>488</v>
          </cell>
          <cell r="J199">
            <v>0</v>
          </cell>
          <cell r="K199">
            <v>0</v>
          </cell>
          <cell r="L199">
            <v>0</v>
          </cell>
          <cell r="M199">
            <v>2</v>
          </cell>
          <cell r="N199">
            <v>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24500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0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>FT1 </v>
          </cell>
          <cell r="E200">
            <v>1</v>
          </cell>
          <cell r="F200">
            <v>19271</v>
          </cell>
          <cell r="G200">
            <v>0</v>
          </cell>
          <cell r="H200">
            <v>188</v>
          </cell>
          <cell r="I200">
            <v>488</v>
          </cell>
          <cell r="J200">
            <v>0</v>
          </cell>
          <cell r="K200">
            <v>0</v>
          </cell>
          <cell r="L200">
            <v>0</v>
          </cell>
          <cell r="M200">
            <v>2</v>
          </cell>
          <cell r="N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9271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>FT1 </v>
          </cell>
          <cell r="E201">
            <v>1</v>
          </cell>
          <cell r="F201">
            <v>3554</v>
          </cell>
          <cell r="G201">
            <v>0</v>
          </cell>
          <cell r="H201">
            <v>188</v>
          </cell>
          <cell r="I201">
            <v>488</v>
          </cell>
          <cell r="J201">
            <v>0</v>
          </cell>
          <cell r="K201">
            <v>0</v>
          </cell>
          <cell r="L201">
            <v>0</v>
          </cell>
          <cell r="M201">
            <v>2</v>
          </cell>
          <cell r="N201">
            <v>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3554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>FT1 </v>
          </cell>
          <cell r="E202">
            <v>1</v>
          </cell>
          <cell r="F202">
            <v>7539</v>
          </cell>
          <cell r="G202">
            <v>0</v>
          </cell>
          <cell r="H202">
            <v>188</v>
          </cell>
          <cell r="I202">
            <v>488</v>
          </cell>
          <cell r="J202">
            <v>0</v>
          </cell>
          <cell r="K202">
            <v>0</v>
          </cell>
          <cell r="L202">
            <v>0</v>
          </cell>
          <cell r="M202">
            <v>2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7539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>FT1 </v>
          </cell>
          <cell r="E203">
            <v>1</v>
          </cell>
          <cell r="F203">
            <v>1746</v>
          </cell>
          <cell r="G203">
            <v>0</v>
          </cell>
          <cell r="H203">
            <v>188</v>
          </cell>
          <cell r="I203">
            <v>488</v>
          </cell>
          <cell r="J203">
            <v>0</v>
          </cell>
          <cell r="K203">
            <v>0</v>
          </cell>
          <cell r="L203">
            <v>0</v>
          </cell>
          <cell r="M203">
            <v>2</v>
          </cell>
          <cell r="N203">
            <v>2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1746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>FT1 </v>
          </cell>
          <cell r="E204">
            <v>1</v>
          </cell>
          <cell r="F204">
            <v>4100</v>
          </cell>
          <cell r="G204">
            <v>0</v>
          </cell>
          <cell r="H204">
            <v>188</v>
          </cell>
          <cell r="I204">
            <v>488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4100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>FT1 </v>
          </cell>
          <cell r="E205">
            <v>1</v>
          </cell>
          <cell r="F205">
            <v>21896</v>
          </cell>
          <cell r="G205">
            <v>0</v>
          </cell>
          <cell r="H205">
            <v>188</v>
          </cell>
          <cell r="I205">
            <v>488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2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11896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0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>FT1 </v>
          </cell>
          <cell r="E206">
            <v>1</v>
          </cell>
          <cell r="F206">
            <v>35068</v>
          </cell>
          <cell r="G206">
            <v>0</v>
          </cell>
          <cell r="H206">
            <v>188</v>
          </cell>
          <cell r="I206">
            <v>488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25068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0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>FT1 </v>
          </cell>
          <cell r="E207">
            <v>1</v>
          </cell>
          <cell r="F207">
            <v>37368</v>
          </cell>
          <cell r="G207">
            <v>0</v>
          </cell>
          <cell r="H207">
            <v>188</v>
          </cell>
          <cell r="I207">
            <v>488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27368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0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>FT1 </v>
          </cell>
          <cell r="E208">
            <v>1</v>
          </cell>
          <cell r="F208">
            <v>68245</v>
          </cell>
          <cell r="G208">
            <v>0</v>
          </cell>
          <cell r="H208">
            <v>375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58245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0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>FT1 </v>
          </cell>
          <cell r="E209">
            <v>1</v>
          </cell>
          <cell r="F209">
            <v>61640</v>
          </cell>
          <cell r="G209">
            <v>0</v>
          </cell>
          <cell r="H209">
            <v>375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51640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>FT1 </v>
          </cell>
          <cell r="E210">
            <v>1</v>
          </cell>
          <cell r="F210">
            <v>66364</v>
          </cell>
          <cell r="G210">
            <v>0</v>
          </cell>
          <cell r="H210">
            <v>375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56364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>FT1 </v>
          </cell>
          <cell r="E211">
            <v>1</v>
          </cell>
          <cell r="F211">
            <v>62339</v>
          </cell>
          <cell r="G211">
            <v>0</v>
          </cell>
          <cell r="H211">
            <v>375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52339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>FT1 </v>
          </cell>
          <cell r="E212">
            <v>1</v>
          </cell>
          <cell r="F212">
            <v>34821</v>
          </cell>
          <cell r="G212">
            <v>0</v>
          </cell>
          <cell r="H212">
            <v>375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24821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0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>FT1 </v>
          </cell>
          <cell r="E213">
            <v>1</v>
          </cell>
          <cell r="F213">
            <v>6421</v>
          </cell>
          <cell r="G213">
            <v>0</v>
          </cell>
          <cell r="H213">
            <v>375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6421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>FT1 </v>
          </cell>
          <cell r="E214">
            <v>1</v>
          </cell>
          <cell r="F214">
            <v>13622</v>
          </cell>
          <cell r="G214">
            <v>0</v>
          </cell>
          <cell r="H214">
            <v>375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3622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>FT1 </v>
          </cell>
          <cell r="E215">
            <v>1</v>
          </cell>
          <cell r="F215">
            <v>3155</v>
          </cell>
          <cell r="G215">
            <v>0</v>
          </cell>
          <cell r="H215">
            <v>375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3155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0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>FT1 </v>
          </cell>
          <cell r="E216">
            <v>1</v>
          </cell>
          <cell r="F216">
            <v>7408</v>
          </cell>
          <cell r="G216">
            <v>0</v>
          </cell>
          <cell r="H216">
            <v>375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7408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0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>FT1 </v>
          </cell>
          <cell r="E217">
            <v>1</v>
          </cell>
          <cell r="F217">
            <v>39565</v>
          </cell>
          <cell r="G217">
            <v>0</v>
          </cell>
          <cell r="H217">
            <v>375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29565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0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>FT1 </v>
          </cell>
          <cell r="E218">
            <v>1</v>
          </cell>
          <cell r="F218">
            <v>63366</v>
          </cell>
          <cell r="G218">
            <v>0</v>
          </cell>
          <cell r="H218">
            <v>375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53366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0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>FT1 </v>
          </cell>
          <cell r="E219">
            <v>1</v>
          </cell>
          <cell r="F219">
            <v>67521</v>
          </cell>
          <cell r="G219">
            <v>0</v>
          </cell>
          <cell r="H219">
            <v>375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57521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>FT1 </v>
          </cell>
          <cell r="E220">
            <v>1</v>
          </cell>
          <cell r="F220">
            <v>17073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7073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>FT1 </v>
          </cell>
          <cell r="E221">
            <v>1</v>
          </cell>
          <cell r="F221">
            <v>15421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5421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>FT1 </v>
          </cell>
          <cell r="E222">
            <v>1</v>
          </cell>
          <cell r="F222">
            <v>17073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1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7073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>FT1 </v>
          </cell>
          <cell r="E223">
            <v>1</v>
          </cell>
          <cell r="F223">
            <v>24540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14540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>FT1 </v>
          </cell>
          <cell r="E224">
            <v>1</v>
          </cell>
          <cell r="F224">
            <v>23263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10000</v>
          </cell>
          <cell r="U224">
            <v>13263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>FT1 </v>
          </cell>
          <cell r="E225">
            <v>1</v>
          </cell>
          <cell r="F225">
            <v>18645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1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10000</v>
          </cell>
          <cell r="U225">
            <v>8645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>FT1 </v>
          </cell>
          <cell r="E226">
            <v>1</v>
          </cell>
          <cell r="F226">
            <v>14083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1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10000</v>
          </cell>
          <cell r="U226">
            <v>4083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>FT1 </v>
          </cell>
          <cell r="E227">
            <v>1</v>
          </cell>
          <cell r="F227">
            <v>13896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10000</v>
          </cell>
          <cell r="U227">
            <v>3896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>FT1 </v>
          </cell>
          <cell r="E228">
            <v>1</v>
          </cell>
          <cell r="F228">
            <v>16250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1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6250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>FT1 </v>
          </cell>
          <cell r="E229">
            <v>1</v>
          </cell>
          <cell r="F229">
            <v>18703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8703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>FT1 </v>
          </cell>
          <cell r="E230">
            <v>1</v>
          </cell>
          <cell r="F230">
            <v>16347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6347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>FT1 </v>
          </cell>
          <cell r="E231">
            <v>1</v>
          </cell>
          <cell r="F231">
            <v>16892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6892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>FT1 </v>
          </cell>
          <cell r="E232">
            <v>1</v>
          </cell>
          <cell r="F232">
            <v>10210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210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>FT1 </v>
          </cell>
          <cell r="E233">
            <v>1</v>
          </cell>
          <cell r="F233">
            <v>9222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9222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>FT1 </v>
          </cell>
          <cell r="E234">
            <v>1</v>
          </cell>
          <cell r="F234">
            <v>10210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210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>FT1 </v>
          </cell>
          <cell r="E235">
            <v>1</v>
          </cell>
          <cell r="F235">
            <v>14676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4676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>FT1 </v>
          </cell>
          <cell r="E236">
            <v>1</v>
          </cell>
          <cell r="F236">
            <v>13912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3912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>FT1 </v>
          </cell>
          <cell r="E237">
            <v>1</v>
          </cell>
          <cell r="F237">
            <v>11150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1150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>FT1 </v>
          </cell>
          <cell r="E238">
            <v>1</v>
          </cell>
          <cell r="F238">
            <v>8422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1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8422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>FT1 </v>
          </cell>
          <cell r="E239">
            <v>1</v>
          </cell>
          <cell r="F239">
            <v>8310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1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8310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>FT1 </v>
          </cell>
          <cell r="E240">
            <v>1</v>
          </cell>
          <cell r="F240">
            <v>9718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9718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>FT1 </v>
          </cell>
          <cell r="E241">
            <v>1</v>
          </cell>
          <cell r="F241">
            <v>11185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1185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>FT1 </v>
          </cell>
          <cell r="E242">
            <v>1</v>
          </cell>
          <cell r="F242">
            <v>9776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9776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>FT1 </v>
          </cell>
          <cell r="E243">
            <v>1</v>
          </cell>
          <cell r="F243">
            <v>10102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102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FT1L</v>
          </cell>
          <cell r="E244">
            <v>1</v>
          </cell>
          <cell r="F244">
            <v>1862163</v>
          </cell>
          <cell r="G244">
            <v>0</v>
          </cell>
          <cell r="H244">
            <v>0</v>
          </cell>
          <cell r="I244">
            <v>226410</v>
          </cell>
          <cell r="J244">
            <v>0</v>
          </cell>
          <cell r="K244">
            <v>0</v>
          </cell>
          <cell r="L244">
            <v>0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112500</v>
          </cell>
          <cell r="V244">
            <v>477500</v>
          </cell>
          <cell r="W244">
            <v>1262163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FT1L</v>
          </cell>
          <cell r="E245">
            <v>1</v>
          </cell>
          <cell r="F245">
            <v>1720005</v>
          </cell>
          <cell r="G245">
            <v>0</v>
          </cell>
          <cell r="H245">
            <v>0</v>
          </cell>
          <cell r="I245">
            <v>226410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112500</v>
          </cell>
          <cell r="V245">
            <v>477500</v>
          </cell>
          <cell r="W245">
            <v>1120005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FT1L</v>
          </cell>
          <cell r="E246">
            <v>1</v>
          </cell>
          <cell r="F246">
            <v>1758950</v>
          </cell>
          <cell r="G246">
            <v>0</v>
          </cell>
          <cell r="H246">
            <v>0</v>
          </cell>
          <cell r="I246">
            <v>226410</v>
          </cell>
          <cell r="J246">
            <v>0</v>
          </cell>
          <cell r="K246">
            <v>0</v>
          </cell>
          <cell r="L246">
            <v>0</v>
          </cell>
          <cell r="M246">
            <v>3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112500</v>
          </cell>
          <cell r="V246">
            <v>477500</v>
          </cell>
          <cell r="W246">
            <v>1158950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FT1L</v>
          </cell>
          <cell r="E247">
            <v>1</v>
          </cell>
          <cell r="F247">
            <v>1358472</v>
          </cell>
          <cell r="G247">
            <v>0</v>
          </cell>
          <cell r="H247">
            <v>0</v>
          </cell>
          <cell r="I247">
            <v>226410</v>
          </cell>
          <cell r="J247">
            <v>0</v>
          </cell>
          <cell r="K247">
            <v>0</v>
          </cell>
          <cell r="L247">
            <v>0</v>
          </cell>
          <cell r="M247">
            <v>3</v>
          </cell>
          <cell r="N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112500</v>
          </cell>
          <cell r="V247">
            <v>477500</v>
          </cell>
          <cell r="W247">
            <v>758472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FT1L</v>
          </cell>
          <cell r="E248">
            <v>1</v>
          </cell>
          <cell r="F248">
            <v>1473530</v>
          </cell>
          <cell r="G248">
            <v>0</v>
          </cell>
          <cell r="H248">
            <v>0</v>
          </cell>
          <cell r="I248">
            <v>226410</v>
          </cell>
          <cell r="J248">
            <v>0</v>
          </cell>
          <cell r="K248">
            <v>0</v>
          </cell>
          <cell r="L248">
            <v>0</v>
          </cell>
          <cell r="M248">
            <v>3</v>
          </cell>
          <cell r="N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112500</v>
          </cell>
          <cell r="V248">
            <v>477500</v>
          </cell>
          <cell r="W248">
            <v>873530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FT1L</v>
          </cell>
          <cell r="E249">
            <v>1</v>
          </cell>
          <cell r="F249">
            <v>1231166</v>
          </cell>
          <cell r="G249">
            <v>0</v>
          </cell>
          <cell r="H249">
            <v>0</v>
          </cell>
          <cell r="I249">
            <v>226410</v>
          </cell>
          <cell r="J249">
            <v>0</v>
          </cell>
          <cell r="K249">
            <v>0</v>
          </cell>
          <cell r="L249">
            <v>0</v>
          </cell>
          <cell r="M249">
            <v>3</v>
          </cell>
          <cell r="N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112500</v>
          </cell>
          <cell r="V249">
            <v>477500</v>
          </cell>
          <cell r="W249">
            <v>631166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FT1L</v>
          </cell>
          <cell r="E250">
            <v>1</v>
          </cell>
          <cell r="F250">
            <v>1447811</v>
          </cell>
          <cell r="G250">
            <v>0</v>
          </cell>
          <cell r="H250">
            <v>0</v>
          </cell>
          <cell r="I250">
            <v>226410</v>
          </cell>
          <cell r="J250">
            <v>0</v>
          </cell>
          <cell r="K250">
            <v>0</v>
          </cell>
          <cell r="L250">
            <v>0</v>
          </cell>
          <cell r="M250">
            <v>3</v>
          </cell>
          <cell r="N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112500</v>
          </cell>
          <cell r="V250">
            <v>477500</v>
          </cell>
          <cell r="W250">
            <v>847811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FT1L</v>
          </cell>
          <cell r="E251">
            <v>1</v>
          </cell>
          <cell r="F251">
            <v>1640967</v>
          </cell>
          <cell r="G251">
            <v>0</v>
          </cell>
          <cell r="H251">
            <v>0</v>
          </cell>
          <cell r="I251">
            <v>226410</v>
          </cell>
          <cell r="J251">
            <v>0</v>
          </cell>
          <cell r="K251">
            <v>0</v>
          </cell>
          <cell r="L251">
            <v>0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112500</v>
          </cell>
          <cell r="V251">
            <v>477500</v>
          </cell>
          <cell r="W251">
            <v>1040967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FT1L</v>
          </cell>
          <cell r="E252">
            <v>1</v>
          </cell>
          <cell r="F252">
            <v>2027722</v>
          </cell>
          <cell r="G252">
            <v>0</v>
          </cell>
          <cell r="H252">
            <v>0</v>
          </cell>
          <cell r="I252">
            <v>226410</v>
          </cell>
          <cell r="J252">
            <v>0</v>
          </cell>
          <cell r="K252">
            <v>0</v>
          </cell>
          <cell r="L252">
            <v>0</v>
          </cell>
          <cell r="M252">
            <v>3</v>
          </cell>
          <cell r="N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112500</v>
          </cell>
          <cell r="V252">
            <v>477500</v>
          </cell>
          <cell r="W252">
            <v>1427722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FT1L</v>
          </cell>
          <cell r="E253">
            <v>1</v>
          </cell>
          <cell r="F253">
            <v>1170012</v>
          </cell>
          <cell r="G253">
            <v>0</v>
          </cell>
          <cell r="H253">
            <v>0</v>
          </cell>
          <cell r="I253">
            <v>226410</v>
          </cell>
          <cell r="J253">
            <v>0</v>
          </cell>
          <cell r="K253">
            <v>0</v>
          </cell>
          <cell r="L253">
            <v>0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112500</v>
          </cell>
          <cell r="V253">
            <v>477500</v>
          </cell>
          <cell r="W253">
            <v>570012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FT1L</v>
          </cell>
          <cell r="E254">
            <v>1</v>
          </cell>
          <cell r="F254">
            <v>1547705</v>
          </cell>
          <cell r="G254">
            <v>0</v>
          </cell>
          <cell r="H254">
            <v>0</v>
          </cell>
          <cell r="I254">
            <v>226410</v>
          </cell>
          <cell r="J254">
            <v>0</v>
          </cell>
          <cell r="K254">
            <v>0</v>
          </cell>
          <cell r="L254">
            <v>0</v>
          </cell>
          <cell r="M254">
            <v>3</v>
          </cell>
          <cell r="N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112500</v>
          </cell>
          <cell r="V254">
            <v>477500</v>
          </cell>
          <cell r="W254">
            <v>947705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FT1L</v>
          </cell>
          <cell r="E255">
            <v>1</v>
          </cell>
          <cell r="F255">
            <v>1601199</v>
          </cell>
          <cell r="G255">
            <v>0</v>
          </cell>
          <cell r="H255">
            <v>0</v>
          </cell>
          <cell r="I255">
            <v>226410</v>
          </cell>
          <cell r="J255">
            <v>0</v>
          </cell>
          <cell r="K255">
            <v>0</v>
          </cell>
          <cell r="L255">
            <v>0</v>
          </cell>
          <cell r="M255">
            <v>3</v>
          </cell>
          <cell r="N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112500</v>
          </cell>
          <cell r="V255">
            <v>477500</v>
          </cell>
          <cell r="W255">
            <v>1001199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FT2C</v>
          </cell>
          <cell r="E256">
            <v>1</v>
          </cell>
          <cell r="F256">
            <v>12060</v>
          </cell>
          <cell r="G256">
            <v>0</v>
          </cell>
          <cell r="H256">
            <v>567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12060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FT2C</v>
          </cell>
          <cell r="E257">
            <v>1</v>
          </cell>
          <cell r="F257">
            <v>7094</v>
          </cell>
          <cell r="G257">
            <v>0</v>
          </cell>
          <cell r="H257">
            <v>567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7094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FT2C</v>
          </cell>
          <cell r="E258">
            <v>1</v>
          </cell>
          <cell r="F258">
            <v>13968</v>
          </cell>
          <cell r="G258">
            <v>0</v>
          </cell>
          <cell r="H258">
            <v>567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13968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FT2C</v>
          </cell>
          <cell r="E259">
            <v>1</v>
          </cell>
          <cell r="F259">
            <v>14189</v>
          </cell>
          <cell r="G259">
            <v>0</v>
          </cell>
          <cell r="H259">
            <v>567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14189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FT2C</v>
          </cell>
          <cell r="E260">
            <v>1</v>
          </cell>
          <cell r="F260">
            <v>13798</v>
          </cell>
          <cell r="G260">
            <v>0</v>
          </cell>
          <cell r="H260">
            <v>567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13798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FT2C</v>
          </cell>
          <cell r="E261">
            <v>1</v>
          </cell>
          <cell r="F261">
            <v>4218</v>
          </cell>
          <cell r="G261">
            <v>0</v>
          </cell>
          <cell r="H261">
            <v>567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4218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FT2C</v>
          </cell>
          <cell r="E262">
            <v>1</v>
          </cell>
          <cell r="F262">
            <v>7352</v>
          </cell>
          <cell r="G262">
            <v>0</v>
          </cell>
          <cell r="H262">
            <v>567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FT2C</v>
          </cell>
          <cell r="E263">
            <v>1</v>
          </cell>
          <cell r="F263">
            <v>8532</v>
          </cell>
          <cell r="G263">
            <v>0</v>
          </cell>
          <cell r="H263">
            <v>567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8532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FT2C</v>
          </cell>
          <cell r="E264">
            <v>1</v>
          </cell>
          <cell r="F264">
            <v>10067</v>
          </cell>
          <cell r="G264">
            <v>0</v>
          </cell>
          <cell r="H264">
            <v>567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10067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FT2C</v>
          </cell>
          <cell r="E265">
            <v>1</v>
          </cell>
          <cell r="F265">
            <v>14782</v>
          </cell>
          <cell r="G265">
            <v>0</v>
          </cell>
          <cell r="H265">
            <v>567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14782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FT2C</v>
          </cell>
          <cell r="E266">
            <v>1</v>
          </cell>
          <cell r="F266">
            <v>17814</v>
          </cell>
          <cell r="G266">
            <v>0</v>
          </cell>
          <cell r="H266">
            <v>567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17814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FT2C</v>
          </cell>
          <cell r="E267">
            <v>1</v>
          </cell>
          <cell r="F267">
            <v>16151</v>
          </cell>
          <cell r="G267">
            <v>0</v>
          </cell>
          <cell r="H267">
            <v>567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16151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>MT  </v>
          </cell>
          <cell r="E268">
            <v>1</v>
          </cell>
          <cell r="F268">
            <v>2206</v>
          </cell>
          <cell r="G268">
            <v>0</v>
          </cell>
          <cell r="H268">
            <v>188</v>
          </cell>
          <cell r="I268">
            <v>244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2206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</v>
          </cell>
          <cell r="AB268">
            <v>250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>MT  </v>
          </cell>
          <cell r="E269">
            <v>1</v>
          </cell>
          <cell r="F269">
            <v>3248</v>
          </cell>
          <cell r="G269">
            <v>0</v>
          </cell>
          <cell r="H269">
            <v>188</v>
          </cell>
          <cell r="I269">
            <v>244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3248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</v>
          </cell>
          <cell r="AB269">
            <v>250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>MT  </v>
          </cell>
          <cell r="E270">
            <v>1</v>
          </cell>
          <cell r="F270">
            <v>3664</v>
          </cell>
          <cell r="G270">
            <v>0</v>
          </cell>
          <cell r="H270">
            <v>188</v>
          </cell>
          <cell r="I270">
            <v>244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3664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</v>
          </cell>
          <cell r="AB270">
            <v>250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>MT  </v>
          </cell>
          <cell r="E271">
            <v>1</v>
          </cell>
          <cell r="F271">
            <v>1789</v>
          </cell>
          <cell r="G271">
            <v>0</v>
          </cell>
          <cell r="H271">
            <v>188</v>
          </cell>
          <cell r="I271">
            <v>244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1789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</v>
          </cell>
          <cell r="AB271">
            <v>250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>MT  </v>
          </cell>
          <cell r="E272">
            <v>1</v>
          </cell>
          <cell r="F272">
            <v>1014</v>
          </cell>
          <cell r="G272">
            <v>0</v>
          </cell>
          <cell r="H272">
            <v>188</v>
          </cell>
          <cell r="I272">
            <v>244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1014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250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>MT  </v>
          </cell>
          <cell r="E273">
            <v>1</v>
          </cell>
          <cell r="F273">
            <v>1592</v>
          </cell>
          <cell r="G273">
            <v>0</v>
          </cell>
          <cell r="H273">
            <v>188</v>
          </cell>
          <cell r="I273">
            <v>244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1592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250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>MT  </v>
          </cell>
          <cell r="E274">
            <v>1</v>
          </cell>
          <cell r="F274">
            <v>856</v>
          </cell>
          <cell r="G274">
            <v>0</v>
          </cell>
          <cell r="H274">
            <v>188</v>
          </cell>
          <cell r="I274">
            <v>244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856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250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>MT  </v>
          </cell>
          <cell r="E275">
            <v>1</v>
          </cell>
          <cell r="F275">
            <v>865</v>
          </cell>
          <cell r="G275">
            <v>0</v>
          </cell>
          <cell r="H275">
            <v>188</v>
          </cell>
          <cell r="I275">
            <v>244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865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</v>
          </cell>
          <cell r="AB275">
            <v>250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>MT  </v>
          </cell>
          <cell r="E276">
            <v>1</v>
          </cell>
          <cell r="F276">
            <v>930</v>
          </cell>
          <cell r="G276">
            <v>0</v>
          </cell>
          <cell r="H276">
            <v>188</v>
          </cell>
          <cell r="I276">
            <v>244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930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250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>MT  </v>
          </cell>
          <cell r="E277">
            <v>1</v>
          </cell>
          <cell r="F277">
            <v>1602</v>
          </cell>
          <cell r="G277">
            <v>0</v>
          </cell>
          <cell r="H277">
            <v>188</v>
          </cell>
          <cell r="I277">
            <v>244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1602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</v>
          </cell>
          <cell r="AB277">
            <v>250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>MT  </v>
          </cell>
          <cell r="E278">
            <v>1</v>
          </cell>
          <cell r="F278">
            <v>1673</v>
          </cell>
          <cell r="G278">
            <v>0</v>
          </cell>
          <cell r="H278">
            <v>188</v>
          </cell>
          <cell r="I278">
            <v>244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1673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1</v>
          </cell>
          <cell r="AB278">
            <v>250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>MT  </v>
          </cell>
          <cell r="E279">
            <v>1</v>
          </cell>
          <cell r="F279">
            <v>3454</v>
          </cell>
          <cell r="G279">
            <v>0</v>
          </cell>
          <cell r="H279">
            <v>188</v>
          </cell>
          <cell r="I279">
            <v>244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3454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</v>
          </cell>
          <cell r="AB279">
            <v>250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  </v>
          </cell>
          <cell r="E280">
            <v>118</v>
          </cell>
          <cell r="F280">
            <v>2898302</v>
          </cell>
          <cell r="G280">
            <v>0</v>
          </cell>
          <cell r="H280">
            <v>39000</v>
          </cell>
          <cell r="I280">
            <v>26645</v>
          </cell>
          <cell r="J280">
            <v>1</v>
          </cell>
          <cell r="K280">
            <v>0</v>
          </cell>
          <cell r="L280">
            <v>50</v>
          </cell>
          <cell r="M280">
            <v>85</v>
          </cell>
          <cell r="N280">
            <v>137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1233513</v>
          </cell>
          <cell r="U280">
            <v>958184</v>
          </cell>
          <cell r="V280">
            <v>703523</v>
          </cell>
          <cell r="W280">
            <v>3082</v>
          </cell>
          <cell r="X280">
            <v>0</v>
          </cell>
          <cell r="Y280">
            <v>0</v>
          </cell>
          <cell r="Z280">
            <v>90</v>
          </cell>
          <cell r="AA280">
            <v>28</v>
          </cell>
          <cell r="AB280">
            <v>37772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  </v>
          </cell>
          <cell r="E281">
            <v>118</v>
          </cell>
          <cell r="F281">
            <v>2331590</v>
          </cell>
          <cell r="G281">
            <v>0</v>
          </cell>
          <cell r="H281">
            <v>39000</v>
          </cell>
          <cell r="I281">
            <v>26645</v>
          </cell>
          <cell r="J281">
            <v>1</v>
          </cell>
          <cell r="K281">
            <v>0</v>
          </cell>
          <cell r="L281">
            <v>50</v>
          </cell>
          <cell r="M281">
            <v>85</v>
          </cell>
          <cell r="N281">
            <v>137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1106049</v>
          </cell>
          <cell r="U281">
            <v>745045</v>
          </cell>
          <cell r="V281">
            <v>479141</v>
          </cell>
          <cell r="W281">
            <v>1355</v>
          </cell>
          <cell r="X281">
            <v>0</v>
          </cell>
          <cell r="Y281">
            <v>0</v>
          </cell>
          <cell r="Z281">
            <v>90</v>
          </cell>
          <cell r="AA281">
            <v>28</v>
          </cell>
          <cell r="AB281">
            <v>37772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  </v>
          </cell>
          <cell r="E282">
            <v>118</v>
          </cell>
          <cell r="F282">
            <v>2377646</v>
          </cell>
          <cell r="G282">
            <v>0</v>
          </cell>
          <cell r="H282">
            <v>39000</v>
          </cell>
          <cell r="I282">
            <v>26645</v>
          </cell>
          <cell r="J282">
            <v>1</v>
          </cell>
          <cell r="K282">
            <v>0</v>
          </cell>
          <cell r="L282">
            <v>50</v>
          </cell>
          <cell r="M282">
            <v>85</v>
          </cell>
          <cell r="N282">
            <v>137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1116744</v>
          </cell>
          <cell r="U282">
            <v>762398</v>
          </cell>
          <cell r="V282">
            <v>497377</v>
          </cell>
          <cell r="W282">
            <v>1127</v>
          </cell>
          <cell r="X282">
            <v>0</v>
          </cell>
          <cell r="Y282">
            <v>0</v>
          </cell>
          <cell r="Z282">
            <v>90</v>
          </cell>
          <cell r="AA282">
            <v>28</v>
          </cell>
          <cell r="AB282">
            <v>37772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  </v>
          </cell>
          <cell r="E283">
            <v>118</v>
          </cell>
          <cell r="F283">
            <v>2087797</v>
          </cell>
          <cell r="G283">
            <v>0</v>
          </cell>
          <cell r="H283">
            <v>39000</v>
          </cell>
          <cell r="I283">
            <v>26645</v>
          </cell>
          <cell r="J283">
            <v>1</v>
          </cell>
          <cell r="K283">
            <v>0</v>
          </cell>
          <cell r="L283">
            <v>50</v>
          </cell>
          <cell r="M283">
            <v>85</v>
          </cell>
          <cell r="N283">
            <v>137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1048466</v>
          </cell>
          <cell r="U283">
            <v>653107</v>
          </cell>
          <cell r="V283">
            <v>382607</v>
          </cell>
          <cell r="W283">
            <v>3617</v>
          </cell>
          <cell r="X283">
            <v>0</v>
          </cell>
          <cell r="Y283">
            <v>0</v>
          </cell>
          <cell r="Z283">
            <v>90</v>
          </cell>
          <cell r="AA283">
            <v>28</v>
          </cell>
          <cell r="AB283">
            <v>37772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  </v>
          </cell>
          <cell r="E284">
            <v>118</v>
          </cell>
          <cell r="F284">
            <v>2062316</v>
          </cell>
          <cell r="G284">
            <v>0</v>
          </cell>
          <cell r="H284">
            <v>39000</v>
          </cell>
          <cell r="I284">
            <v>26645</v>
          </cell>
          <cell r="J284">
            <v>1</v>
          </cell>
          <cell r="K284">
            <v>0</v>
          </cell>
          <cell r="L284">
            <v>50</v>
          </cell>
          <cell r="M284">
            <v>85</v>
          </cell>
          <cell r="N284">
            <v>137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1042355</v>
          </cell>
          <cell r="U284">
            <v>643490</v>
          </cell>
          <cell r="V284">
            <v>372517</v>
          </cell>
          <cell r="W284">
            <v>3954</v>
          </cell>
          <cell r="X284">
            <v>0</v>
          </cell>
          <cell r="Y284">
            <v>0</v>
          </cell>
          <cell r="Z284">
            <v>90</v>
          </cell>
          <cell r="AA284">
            <v>28</v>
          </cell>
          <cell r="AB284">
            <v>37772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  </v>
          </cell>
          <cell r="E285">
            <v>118</v>
          </cell>
          <cell r="F285">
            <v>2154307</v>
          </cell>
          <cell r="G285">
            <v>0</v>
          </cell>
          <cell r="H285">
            <v>39000</v>
          </cell>
          <cell r="I285">
            <v>26645</v>
          </cell>
          <cell r="J285">
            <v>1</v>
          </cell>
          <cell r="K285">
            <v>0</v>
          </cell>
          <cell r="L285">
            <v>50</v>
          </cell>
          <cell r="M285">
            <v>85</v>
          </cell>
          <cell r="N285">
            <v>137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1064336</v>
          </cell>
          <cell r="U285">
            <v>678202</v>
          </cell>
          <cell r="V285">
            <v>408943</v>
          </cell>
          <cell r="W285">
            <v>2826</v>
          </cell>
          <cell r="X285">
            <v>0</v>
          </cell>
          <cell r="Y285">
            <v>0</v>
          </cell>
          <cell r="Z285">
            <v>90</v>
          </cell>
          <cell r="AA285">
            <v>28</v>
          </cell>
          <cell r="AB285">
            <v>37772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  </v>
          </cell>
          <cell r="E286">
            <v>118</v>
          </cell>
          <cell r="F286">
            <v>2083296</v>
          </cell>
          <cell r="G286">
            <v>0</v>
          </cell>
          <cell r="H286">
            <v>39000</v>
          </cell>
          <cell r="I286">
            <v>26645</v>
          </cell>
          <cell r="J286">
            <v>1</v>
          </cell>
          <cell r="K286">
            <v>0</v>
          </cell>
          <cell r="L286">
            <v>50</v>
          </cell>
          <cell r="M286">
            <v>85</v>
          </cell>
          <cell r="N286">
            <v>137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1047388</v>
          </cell>
          <cell r="U286">
            <v>651408</v>
          </cell>
          <cell r="V286">
            <v>380825</v>
          </cell>
          <cell r="W286">
            <v>3675</v>
          </cell>
          <cell r="X286">
            <v>0</v>
          </cell>
          <cell r="Y286">
            <v>0</v>
          </cell>
          <cell r="Z286">
            <v>90</v>
          </cell>
          <cell r="AA286">
            <v>28</v>
          </cell>
          <cell r="AB286">
            <v>37772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  </v>
          </cell>
          <cell r="E287">
            <v>118</v>
          </cell>
          <cell r="F287">
            <v>2234045</v>
          </cell>
          <cell r="G287">
            <v>0</v>
          </cell>
          <cell r="H287">
            <v>39000</v>
          </cell>
          <cell r="I287">
            <v>26645</v>
          </cell>
          <cell r="J287">
            <v>1</v>
          </cell>
          <cell r="K287">
            <v>0</v>
          </cell>
          <cell r="L287">
            <v>50</v>
          </cell>
          <cell r="M287">
            <v>85</v>
          </cell>
          <cell r="N287">
            <v>137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1083204</v>
          </cell>
          <cell r="U287">
            <v>708276</v>
          </cell>
          <cell r="V287">
            <v>440517</v>
          </cell>
          <cell r="W287">
            <v>2048</v>
          </cell>
          <cell r="X287">
            <v>0</v>
          </cell>
          <cell r="Y287">
            <v>0</v>
          </cell>
          <cell r="Z287">
            <v>90</v>
          </cell>
          <cell r="AA287">
            <v>28</v>
          </cell>
          <cell r="AB287">
            <v>37772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  </v>
          </cell>
          <cell r="E288">
            <v>118</v>
          </cell>
          <cell r="F288">
            <v>2198842</v>
          </cell>
          <cell r="G288">
            <v>0</v>
          </cell>
          <cell r="H288">
            <v>39000</v>
          </cell>
          <cell r="I288">
            <v>26645</v>
          </cell>
          <cell r="J288">
            <v>1</v>
          </cell>
          <cell r="K288">
            <v>0</v>
          </cell>
          <cell r="L288">
            <v>50</v>
          </cell>
          <cell r="M288">
            <v>85</v>
          </cell>
          <cell r="N288">
            <v>137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1074895</v>
          </cell>
          <cell r="U288">
            <v>695000</v>
          </cell>
          <cell r="V288">
            <v>426578</v>
          </cell>
          <cell r="W288">
            <v>2369</v>
          </cell>
          <cell r="X288">
            <v>0</v>
          </cell>
          <cell r="Y288">
            <v>0</v>
          </cell>
          <cell r="Z288">
            <v>90</v>
          </cell>
          <cell r="AA288">
            <v>28</v>
          </cell>
          <cell r="AB288">
            <v>37772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  </v>
          </cell>
          <cell r="E289">
            <v>118</v>
          </cell>
          <cell r="F289">
            <v>2420463</v>
          </cell>
          <cell r="G289">
            <v>0</v>
          </cell>
          <cell r="H289">
            <v>39000</v>
          </cell>
          <cell r="I289">
            <v>26645</v>
          </cell>
          <cell r="J289">
            <v>1</v>
          </cell>
          <cell r="K289">
            <v>0</v>
          </cell>
          <cell r="L289">
            <v>50</v>
          </cell>
          <cell r="M289">
            <v>85</v>
          </cell>
          <cell r="N289">
            <v>137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1126634</v>
          </cell>
          <cell r="U289">
            <v>778526</v>
          </cell>
          <cell r="V289">
            <v>514331</v>
          </cell>
          <cell r="W289">
            <v>972</v>
          </cell>
          <cell r="X289">
            <v>0</v>
          </cell>
          <cell r="Y289">
            <v>0</v>
          </cell>
          <cell r="Z289">
            <v>90</v>
          </cell>
          <cell r="AA289">
            <v>28</v>
          </cell>
          <cell r="AB289">
            <v>37772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  </v>
          </cell>
          <cell r="E290">
            <v>118</v>
          </cell>
          <cell r="F290">
            <v>2354591</v>
          </cell>
          <cell r="G290">
            <v>0</v>
          </cell>
          <cell r="H290">
            <v>39000</v>
          </cell>
          <cell r="I290">
            <v>26645</v>
          </cell>
          <cell r="J290">
            <v>1</v>
          </cell>
          <cell r="K290">
            <v>0</v>
          </cell>
          <cell r="L290">
            <v>50</v>
          </cell>
          <cell r="M290">
            <v>85</v>
          </cell>
          <cell r="N290">
            <v>137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1111397</v>
          </cell>
          <cell r="U290">
            <v>753712</v>
          </cell>
          <cell r="V290">
            <v>488249</v>
          </cell>
          <cell r="W290">
            <v>1233</v>
          </cell>
          <cell r="X290">
            <v>0</v>
          </cell>
          <cell r="Y290">
            <v>0</v>
          </cell>
          <cell r="Z290">
            <v>90</v>
          </cell>
          <cell r="AA290">
            <v>28</v>
          </cell>
          <cell r="AB290">
            <v>37772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  </v>
          </cell>
          <cell r="E291">
            <v>118</v>
          </cell>
          <cell r="F291">
            <v>2777455</v>
          </cell>
          <cell r="G291">
            <v>0</v>
          </cell>
          <cell r="H291">
            <v>39000</v>
          </cell>
          <cell r="I291">
            <v>26645</v>
          </cell>
          <cell r="J291">
            <v>1</v>
          </cell>
          <cell r="K291">
            <v>0</v>
          </cell>
          <cell r="L291">
            <v>50</v>
          </cell>
          <cell r="M291">
            <v>85</v>
          </cell>
          <cell r="N291">
            <v>137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1207095</v>
          </cell>
          <cell r="U291">
            <v>912809</v>
          </cell>
          <cell r="V291">
            <v>655678</v>
          </cell>
          <cell r="W291">
            <v>1873</v>
          </cell>
          <cell r="X291">
            <v>0</v>
          </cell>
          <cell r="Y291">
            <v>0</v>
          </cell>
          <cell r="Z291">
            <v>90</v>
          </cell>
          <cell r="AA291">
            <v>28</v>
          </cell>
          <cell r="AB291">
            <v>37772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3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>GS  </v>
          </cell>
          <cell r="E4">
            <v>883424</v>
          </cell>
          <cell r="F4">
            <v>17740318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13555626</v>
          </cell>
          <cell r="U4">
            <v>1894893</v>
          </cell>
          <cell r="V4">
            <v>2289799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>GS  </v>
          </cell>
          <cell r="E5">
            <v>883424</v>
          </cell>
          <cell r="F5">
            <v>13911065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10833302</v>
          </cell>
          <cell r="U5">
            <v>1471369</v>
          </cell>
          <cell r="V5">
            <v>1606394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>GS  </v>
          </cell>
          <cell r="E6">
            <v>883424</v>
          </cell>
          <cell r="F6">
            <v>10020918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7950722</v>
          </cell>
          <cell r="U6">
            <v>1041082</v>
          </cell>
          <cell r="V6">
            <v>1029114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>GS  </v>
          </cell>
          <cell r="E7">
            <v>883424</v>
          </cell>
          <cell r="F7">
            <v>7640954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6140925</v>
          </cell>
          <cell r="U7">
            <v>777825</v>
          </cell>
          <cell r="V7">
            <v>722204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>GS  </v>
          </cell>
          <cell r="E8">
            <v>883424</v>
          </cell>
          <cell r="F8">
            <v>3810069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3175499</v>
          </cell>
          <cell r="U8">
            <v>354065</v>
          </cell>
          <cell r="V8">
            <v>280505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>GS  </v>
          </cell>
          <cell r="E9">
            <v>883424</v>
          </cell>
          <cell r="F9">
            <v>2700323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2308251</v>
          </cell>
          <cell r="U9">
            <v>231306</v>
          </cell>
          <cell r="V9">
            <v>160766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>GS  </v>
          </cell>
          <cell r="E10">
            <v>883424</v>
          </cell>
          <cell r="F10">
            <v>2328716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2017312</v>
          </cell>
          <cell r="U10">
            <v>190200</v>
          </cell>
          <cell r="V10">
            <v>121204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>GS  </v>
          </cell>
          <cell r="E11">
            <v>883424</v>
          </cell>
          <cell r="F11">
            <v>2180824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1901462</v>
          </cell>
          <cell r="U11">
            <v>173840</v>
          </cell>
          <cell r="V11">
            <v>105522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>GS  </v>
          </cell>
          <cell r="E12">
            <v>883424</v>
          </cell>
          <cell r="F12">
            <v>3051384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2582878</v>
          </cell>
          <cell r="U12">
            <v>270140</v>
          </cell>
          <cell r="V12">
            <v>198366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>GS  </v>
          </cell>
          <cell r="E13">
            <v>883424</v>
          </cell>
          <cell r="F13">
            <v>5802818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4724650</v>
          </cell>
          <cell r="U13">
            <v>574498</v>
          </cell>
          <cell r="V13">
            <v>503670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>GS  </v>
          </cell>
          <cell r="E14">
            <v>883424</v>
          </cell>
          <cell r="F14">
            <v>10062903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7982366</v>
          </cell>
          <cell r="U14">
            <v>1045726</v>
          </cell>
          <cell r="V14">
            <v>1034811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>GS  </v>
          </cell>
          <cell r="E15">
            <v>883424</v>
          </cell>
          <cell r="F15">
            <v>14537065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11286814</v>
          </cell>
          <cell r="U15">
            <v>1540608</v>
          </cell>
          <cell r="V15">
            <v>1709643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>GS  </v>
          </cell>
          <cell r="E16">
            <v>26864</v>
          </cell>
          <cell r="F16">
            <v>567996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428679</v>
          </cell>
          <cell r="U16">
            <v>139317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>GS  </v>
          </cell>
          <cell r="E17">
            <v>26864</v>
          </cell>
          <cell r="F17">
            <v>503465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384597</v>
          </cell>
          <cell r="U17">
            <v>118868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>GS  </v>
          </cell>
          <cell r="E18">
            <v>26864</v>
          </cell>
          <cell r="F18">
            <v>414602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322006</v>
          </cell>
          <cell r="U18">
            <v>92596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>GS  </v>
          </cell>
          <cell r="E19">
            <v>26864</v>
          </cell>
          <cell r="F19">
            <v>296249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235726</v>
          </cell>
          <cell r="U19">
            <v>60523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>GS  </v>
          </cell>
          <cell r="E20">
            <v>26864</v>
          </cell>
          <cell r="F20">
            <v>186461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153372</v>
          </cell>
          <cell r="U20">
            <v>33089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>GS  </v>
          </cell>
          <cell r="E21">
            <v>26864</v>
          </cell>
          <cell r="F21">
            <v>107209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92963</v>
          </cell>
          <cell r="U21">
            <v>14246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>GS  </v>
          </cell>
          <cell r="E22">
            <v>26864</v>
          </cell>
          <cell r="F22">
            <v>78148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70678</v>
          </cell>
          <cell r="U22">
            <v>7470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>GS  </v>
          </cell>
          <cell r="E23">
            <v>26864</v>
          </cell>
          <cell r="F23">
            <v>67106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62197</v>
          </cell>
          <cell r="U23">
            <v>4909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>GS  </v>
          </cell>
          <cell r="E24">
            <v>26864</v>
          </cell>
          <cell r="F24">
            <v>102419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89294</v>
          </cell>
          <cell r="U24">
            <v>13125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>GS  </v>
          </cell>
          <cell r="E25">
            <v>26864</v>
          </cell>
          <cell r="F25">
            <v>218185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177354</v>
          </cell>
          <cell r="U25">
            <v>40831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>GS  </v>
          </cell>
          <cell r="E26">
            <v>26864</v>
          </cell>
          <cell r="F26">
            <v>377519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295301</v>
          </cell>
          <cell r="U26">
            <v>82218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>FS  </v>
          </cell>
          <cell r="E28">
            <v>672</v>
          </cell>
          <cell r="F28">
            <v>813732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129570</v>
          </cell>
          <cell r="U28">
            <v>390203</v>
          </cell>
          <cell r="V28">
            <v>293959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>FS  </v>
          </cell>
          <cell r="E29">
            <v>672</v>
          </cell>
          <cell r="F29">
            <v>685859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126908</v>
          </cell>
          <cell r="U29">
            <v>335473</v>
          </cell>
          <cell r="V29">
            <v>223478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>FS  </v>
          </cell>
          <cell r="E30">
            <v>672</v>
          </cell>
          <cell r="F30">
            <v>572042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123378</v>
          </cell>
          <cell r="U30">
            <v>285465</v>
          </cell>
          <cell r="V30">
            <v>163199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>FS  </v>
          </cell>
          <cell r="E31">
            <v>672</v>
          </cell>
          <cell r="F31">
            <v>544029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122290</v>
          </cell>
          <cell r="U31">
            <v>272989</v>
          </cell>
          <cell r="V31">
            <v>148750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>FS  </v>
          </cell>
          <cell r="E32">
            <v>672</v>
          </cell>
          <cell r="F32">
            <v>458653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118309</v>
          </cell>
          <cell r="U32">
            <v>234596</v>
          </cell>
          <cell r="V32">
            <v>105748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>FS  </v>
          </cell>
          <cell r="E33">
            <v>672</v>
          </cell>
          <cell r="F33">
            <v>442851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117449</v>
          </cell>
          <cell r="U33">
            <v>227433</v>
          </cell>
          <cell r="V33">
            <v>97969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>FS  </v>
          </cell>
          <cell r="E34">
            <v>672</v>
          </cell>
          <cell r="F34">
            <v>419515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116100</v>
          </cell>
          <cell r="U34">
            <v>216825</v>
          </cell>
          <cell r="V34">
            <v>86590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>FS  </v>
          </cell>
          <cell r="E35">
            <v>672</v>
          </cell>
          <cell r="F35">
            <v>434853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116997</v>
          </cell>
          <cell r="U35">
            <v>223801</v>
          </cell>
          <cell r="V35">
            <v>94055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>FS  </v>
          </cell>
          <cell r="E36">
            <v>672</v>
          </cell>
          <cell r="F36">
            <v>515589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121081</v>
          </cell>
          <cell r="U36">
            <v>260260</v>
          </cell>
          <cell r="V36">
            <v>134248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>FS  </v>
          </cell>
          <cell r="E37">
            <v>672</v>
          </cell>
          <cell r="F37">
            <v>588938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123988</v>
          </cell>
          <cell r="U37">
            <v>292959</v>
          </cell>
          <cell r="V37">
            <v>171991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>FS  </v>
          </cell>
          <cell r="E38">
            <v>672</v>
          </cell>
          <cell r="F38">
            <v>638707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125603</v>
          </cell>
          <cell r="U38">
            <v>314894</v>
          </cell>
          <cell r="V38">
            <v>198210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>FS  </v>
          </cell>
          <cell r="E39">
            <v>672</v>
          </cell>
          <cell r="F39">
            <v>695373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127148</v>
          </cell>
          <cell r="U39">
            <v>339600</v>
          </cell>
          <cell r="V39">
            <v>228625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>IS  </v>
          </cell>
          <cell r="E40">
            <v>75</v>
          </cell>
          <cell r="F40">
            <v>147883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78921</v>
          </cell>
          <cell r="U40">
            <v>65788</v>
          </cell>
          <cell r="V40">
            <v>3174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>IS  </v>
          </cell>
          <cell r="E41">
            <v>75</v>
          </cell>
          <cell r="F41">
            <v>136408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73700</v>
          </cell>
          <cell r="U41">
            <v>58710</v>
          </cell>
          <cell r="V41">
            <v>3998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>IS  </v>
          </cell>
          <cell r="E42">
            <v>75</v>
          </cell>
          <cell r="F42">
            <v>128652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70032</v>
          </cell>
          <cell r="U42">
            <v>53925</v>
          </cell>
          <cell r="V42">
            <v>4695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>IS  </v>
          </cell>
          <cell r="E43">
            <v>75</v>
          </cell>
          <cell r="F43">
            <v>128171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69800</v>
          </cell>
          <cell r="U43">
            <v>53628</v>
          </cell>
          <cell r="V43">
            <v>4743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>IS  </v>
          </cell>
          <cell r="E44">
            <v>75</v>
          </cell>
          <cell r="F44">
            <v>131307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71300</v>
          </cell>
          <cell r="U44">
            <v>55563</v>
          </cell>
          <cell r="V44">
            <v>4444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>IS  </v>
          </cell>
          <cell r="E45">
            <v>75</v>
          </cell>
          <cell r="F45">
            <v>118608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65117</v>
          </cell>
          <cell r="U45">
            <v>47725</v>
          </cell>
          <cell r="V45">
            <v>5766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>IS  </v>
          </cell>
          <cell r="E46">
            <v>75</v>
          </cell>
          <cell r="F46">
            <v>160664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84440</v>
          </cell>
          <cell r="U46">
            <v>73667</v>
          </cell>
          <cell r="V46">
            <v>2557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>IS  </v>
          </cell>
          <cell r="E47">
            <v>75</v>
          </cell>
          <cell r="F47">
            <v>205412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101285</v>
          </cell>
          <cell r="U47">
            <v>101210</v>
          </cell>
          <cell r="V47">
            <v>2917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>IS  </v>
          </cell>
          <cell r="E48">
            <v>75</v>
          </cell>
          <cell r="F48">
            <v>172646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89327</v>
          </cell>
          <cell r="U48">
            <v>81049</v>
          </cell>
          <cell r="V48">
            <v>2270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>IS  </v>
          </cell>
          <cell r="E49">
            <v>75</v>
          </cell>
          <cell r="F49">
            <v>181736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92849</v>
          </cell>
          <cell r="U49">
            <v>86646</v>
          </cell>
          <cell r="V49">
            <v>2241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>IS  </v>
          </cell>
          <cell r="E50">
            <v>75</v>
          </cell>
          <cell r="F50">
            <v>146391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78256</v>
          </cell>
          <cell r="U50">
            <v>64868</v>
          </cell>
          <cell r="V50">
            <v>3267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>IS  </v>
          </cell>
          <cell r="E51">
            <v>75</v>
          </cell>
          <cell r="F51">
            <v>155416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82212</v>
          </cell>
          <cell r="U51">
            <v>70433</v>
          </cell>
          <cell r="V51">
            <v>2771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 </v>
          </cell>
          <cell r="E52">
            <v>1</v>
          </cell>
          <cell r="F52">
            <v>43652</v>
          </cell>
          <cell r="G52">
            <v>0</v>
          </cell>
          <cell r="H52">
            <v>375</v>
          </cell>
          <cell r="I52">
            <v>488</v>
          </cell>
          <cell r="J52">
            <v>0</v>
          </cell>
          <cell r="K52">
            <v>0</v>
          </cell>
          <cell r="L52">
            <v>0</v>
          </cell>
          <cell r="M52">
            <v>2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33652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 </v>
          </cell>
          <cell r="E53">
            <v>1</v>
          </cell>
          <cell r="F53">
            <v>39428</v>
          </cell>
          <cell r="G53">
            <v>0</v>
          </cell>
          <cell r="H53">
            <v>375</v>
          </cell>
          <cell r="I53">
            <v>488</v>
          </cell>
          <cell r="J53">
            <v>0</v>
          </cell>
          <cell r="K53">
            <v>0</v>
          </cell>
          <cell r="L53">
            <v>0</v>
          </cell>
          <cell r="M53">
            <v>2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29428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 </v>
          </cell>
          <cell r="E54">
            <v>1</v>
          </cell>
          <cell r="F54">
            <v>43652</v>
          </cell>
          <cell r="G54">
            <v>0</v>
          </cell>
          <cell r="H54">
            <v>375</v>
          </cell>
          <cell r="I54">
            <v>488</v>
          </cell>
          <cell r="J54">
            <v>0</v>
          </cell>
          <cell r="K54">
            <v>0</v>
          </cell>
          <cell r="L54">
            <v>0</v>
          </cell>
          <cell r="M54">
            <v>2</v>
          </cell>
          <cell r="N54">
            <v>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33652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 </v>
          </cell>
          <cell r="E55">
            <v>1</v>
          </cell>
          <cell r="F55">
            <v>48279</v>
          </cell>
          <cell r="G55">
            <v>0</v>
          </cell>
          <cell r="H55">
            <v>375</v>
          </cell>
          <cell r="I55">
            <v>488</v>
          </cell>
          <cell r="J55">
            <v>0</v>
          </cell>
          <cell r="K55">
            <v>0</v>
          </cell>
          <cell r="L55">
            <v>0</v>
          </cell>
          <cell r="M55">
            <v>2</v>
          </cell>
          <cell r="N55">
            <v>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38279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 </v>
          </cell>
          <cell r="E56">
            <v>1</v>
          </cell>
          <cell r="F56">
            <v>49889</v>
          </cell>
          <cell r="G56">
            <v>0</v>
          </cell>
          <cell r="H56">
            <v>375</v>
          </cell>
          <cell r="I56">
            <v>488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39889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 </v>
          </cell>
          <cell r="E57">
            <v>1</v>
          </cell>
          <cell r="F57">
            <v>48279</v>
          </cell>
          <cell r="G57">
            <v>0</v>
          </cell>
          <cell r="H57">
            <v>375</v>
          </cell>
          <cell r="I57">
            <v>488</v>
          </cell>
          <cell r="J57">
            <v>0</v>
          </cell>
          <cell r="K57">
            <v>0</v>
          </cell>
          <cell r="L57">
            <v>0</v>
          </cell>
          <cell r="M57">
            <v>2</v>
          </cell>
          <cell r="N57">
            <v>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38279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 </v>
          </cell>
          <cell r="E58">
            <v>1</v>
          </cell>
          <cell r="F58">
            <v>49889</v>
          </cell>
          <cell r="G58">
            <v>0</v>
          </cell>
          <cell r="H58">
            <v>375</v>
          </cell>
          <cell r="I58">
            <v>488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39889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 </v>
          </cell>
          <cell r="E59">
            <v>1</v>
          </cell>
          <cell r="F59">
            <v>49889</v>
          </cell>
          <cell r="G59">
            <v>0</v>
          </cell>
          <cell r="H59">
            <v>375</v>
          </cell>
          <cell r="I59">
            <v>488</v>
          </cell>
          <cell r="J59">
            <v>0</v>
          </cell>
          <cell r="K59">
            <v>0</v>
          </cell>
          <cell r="L59">
            <v>0</v>
          </cell>
          <cell r="M59">
            <v>2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39889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 </v>
          </cell>
          <cell r="E60">
            <v>1</v>
          </cell>
          <cell r="F60">
            <v>48279</v>
          </cell>
          <cell r="G60">
            <v>0</v>
          </cell>
          <cell r="H60">
            <v>375</v>
          </cell>
          <cell r="I60">
            <v>488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38279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 </v>
          </cell>
          <cell r="E61">
            <v>1</v>
          </cell>
          <cell r="F61">
            <v>49889</v>
          </cell>
          <cell r="G61">
            <v>0</v>
          </cell>
          <cell r="H61">
            <v>375</v>
          </cell>
          <cell r="I61">
            <v>488</v>
          </cell>
          <cell r="J61">
            <v>0</v>
          </cell>
          <cell r="K61">
            <v>0</v>
          </cell>
          <cell r="L61">
            <v>0</v>
          </cell>
          <cell r="M61">
            <v>2</v>
          </cell>
          <cell r="N61">
            <v>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39889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 </v>
          </cell>
          <cell r="E62">
            <v>1</v>
          </cell>
          <cell r="F62">
            <v>41796</v>
          </cell>
          <cell r="G62">
            <v>0</v>
          </cell>
          <cell r="H62">
            <v>375</v>
          </cell>
          <cell r="I62">
            <v>488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31796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 </v>
          </cell>
          <cell r="E63">
            <v>1</v>
          </cell>
          <cell r="F63">
            <v>43189</v>
          </cell>
          <cell r="G63">
            <v>0</v>
          </cell>
          <cell r="H63">
            <v>375</v>
          </cell>
          <cell r="I63">
            <v>488</v>
          </cell>
          <cell r="J63">
            <v>0</v>
          </cell>
          <cell r="K63">
            <v>0</v>
          </cell>
          <cell r="L63">
            <v>0</v>
          </cell>
          <cell r="M63">
            <v>2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33189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>FT1 </v>
          </cell>
          <cell r="E64">
            <v>1</v>
          </cell>
          <cell r="F64">
            <v>219553</v>
          </cell>
          <cell r="G64">
            <v>0</v>
          </cell>
          <cell r="H64">
            <v>375</v>
          </cell>
          <cell r="I64">
            <v>732</v>
          </cell>
          <cell r="J64">
            <v>0</v>
          </cell>
          <cell r="K64">
            <v>0</v>
          </cell>
          <cell r="L64">
            <v>0</v>
          </cell>
          <cell r="M64">
            <v>3</v>
          </cell>
          <cell r="N64">
            <v>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112500</v>
          </cell>
          <cell r="V64">
            <v>97053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>FT1 </v>
          </cell>
          <cell r="E65">
            <v>1</v>
          </cell>
          <cell r="F65">
            <v>205020</v>
          </cell>
          <cell r="G65">
            <v>0</v>
          </cell>
          <cell r="H65">
            <v>375</v>
          </cell>
          <cell r="I65">
            <v>732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3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112500</v>
          </cell>
          <cell r="V65">
            <v>82520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>FT1 </v>
          </cell>
          <cell r="E66">
            <v>1</v>
          </cell>
          <cell r="F66">
            <v>211954</v>
          </cell>
          <cell r="G66">
            <v>0</v>
          </cell>
          <cell r="H66">
            <v>375</v>
          </cell>
          <cell r="I66">
            <v>732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112500</v>
          </cell>
          <cell r="V66">
            <v>89454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>FT1 </v>
          </cell>
          <cell r="E67">
            <v>1</v>
          </cell>
          <cell r="F67">
            <v>180319</v>
          </cell>
          <cell r="G67">
            <v>0</v>
          </cell>
          <cell r="H67">
            <v>375</v>
          </cell>
          <cell r="I67">
            <v>732</v>
          </cell>
          <cell r="J67">
            <v>0</v>
          </cell>
          <cell r="K67">
            <v>0</v>
          </cell>
          <cell r="L67">
            <v>0</v>
          </cell>
          <cell r="M67">
            <v>3</v>
          </cell>
          <cell r="N67">
            <v>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112500</v>
          </cell>
          <cell r="V67">
            <v>57819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>FT1 </v>
          </cell>
          <cell r="E68">
            <v>1</v>
          </cell>
          <cell r="F68">
            <v>169385</v>
          </cell>
          <cell r="G68">
            <v>0</v>
          </cell>
          <cell r="H68">
            <v>375</v>
          </cell>
          <cell r="I68">
            <v>732</v>
          </cell>
          <cell r="J68">
            <v>0</v>
          </cell>
          <cell r="K68">
            <v>0</v>
          </cell>
          <cell r="L68">
            <v>0</v>
          </cell>
          <cell r="M68">
            <v>3</v>
          </cell>
          <cell r="N68">
            <v>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112500</v>
          </cell>
          <cell r="V68">
            <v>46885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>FT1 </v>
          </cell>
          <cell r="E69">
            <v>1</v>
          </cell>
          <cell r="F69">
            <v>157702</v>
          </cell>
          <cell r="G69">
            <v>0</v>
          </cell>
          <cell r="H69">
            <v>375</v>
          </cell>
          <cell r="I69">
            <v>732</v>
          </cell>
          <cell r="J69">
            <v>0</v>
          </cell>
          <cell r="K69">
            <v>0</v>
          </cell>
          <cell r="L69">
            <v>0</v>
          </cell>
          <cell r="M69">
            <v>3</v>
          </cell>
          <cell r="N69">
            <v>3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112500</v>
          </cell>
          <cell r="V69">
            <v>35202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>FT1 </v>
          </cell>
          <cell r="E70">
            <v>1</v>
          </cell>
          <cell r="F70">
            <v>166855</v>
          </cell>
          <cell r="G70">
            <v>0</v>
          </cell>
          <cell r="H70">
            <v>375</v>
          </cell>
          <cell r="I70">
            <v>732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112500</v>
          </cell>
          <cell r="V70">
            <v>44355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>FT1 </v>
          </cell>
          <cell r="E71">
            <v>1</v>
          </cell>
          <cell r="F71">
            <v>182189</v>
          </cell>
          <cell r="G71">
            <v>0</v>
          </cell>
          <cell r="H71">
            <v>375</v>
          </cell>
          <cell r="I71">
            <v>732</v>
          </cell>
          <cell r="J71">
            <v>0</v>
          </cell>
          <cell r="K71">
            <v>0</v>
          </cell>
          <cell r="L71">
            <v>0</v>
          </cell>
          <cell r="M71">
            <v>3</v>
          </cell>
          <cell r="N71">
            <v>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112500</v>
          </cell>
          <cell r="V71">
            <v>59689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>FT1 </v>
          </cell>
          <cell r="E72">
            <v>1</v>
          </cell>
          <cell r="F72">
            <v>178200</v>
          </cell>
          <cell r="G72">
            <v>0</v>
          </cell>
          <cell r="H72">
            <v>375</v>
          </cell>
          <cell r="I72">
            <v>732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112500</v>
          </cell>
          <cell r="V72">
            <v>55700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>FT1 </v>
          </cell>
          <cell r="E73">
            <v>1</v>
          </cell>
          <cell r="F73">
            <v>176005</v>
          </cell>
          <cell r="G73">
            <v>0</v>
          </cell>
          <cell r="H73">
            <v>375</v>
          </cell>
          <cell r="I73">
            <v>732</v>
          </cell>
          <cell r="J73">
            <v>0</v>
          </cell>
          <cell r="K73">
            <v>0</v>
          </cell>
          <cell r="L73">
            <v>0</v>
          </cell>
          <cell r="M73">
            <v>3</v>
          </cell>
          <cell r="N73">
            <v>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112500</v>
          </cell>
          <cell r="V73">
            <v>53505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>FT1 </v>
          </cell>
          <cell r="E74">
            <v>1</v>
          </cell>
          <cell r="F74">
            <v>215394</v>
          </cell>
          <cell r="G74">
            <v>0</v>
          </cell>
          <cell r="H74">
            <v>375</v>
          </cell>
          <cell r="I74">
            <v>732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112500</v>
          </cell>
          <cell r="V74">
            <v>92894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>FT1 </v>
          </cell>
          <cell r="E75">
            <v>1</v>
          </cell>
          <cell r="F75">
            <v>227840</v>
          </cell>
          <cell r="G75">
            <v>0</v>
          </cell>
          <cell r="H75">
            <v>375</v>
          </cell>
          <cell r="I75">
            <v>732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112500</v>
          </cell>
          <cell r="V75">
            <v>105340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>FT1 </v>
          </cell>
          <cell r="E76">
            <v>1</v>
          </cell>
          <cell r="F76">
            <v>16391</v>
          </cell>
          <cell r="G76">
            <v>0</v>
          </cell>
          <cell r="H76">
            <v>188</v>
          </cell>
          <cell r="I76">
            <v>299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6391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>FT1 </v>
          </cell>
          <cell r="E77">
            <v>1</v>
          </cell>
          <cell r="F77">
            <v>15306</v>
          </cell>
          <cell r="G77">
            <v>0</v>
          </cell>
          <cell r="H77">
            <v>188</v>
          </cell>
          <cell r="I77">
            <v>299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5306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>FT1 </v>
          </cell>
          <cell r="E78">
            <v>1</v>
          </cell>
          <cell r="F78">
            <v>15823</v>
          </cell>
          <cell r="G78">
            <v>0</v>
          </cell>
          <cell r="H78">
            <v>188</v>
          </cell>
          <cell r="I78">
            <v>299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5823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>FT1 </v>
          </cell>
          <cell r="E79">
            <v>1</v>
          </cell>
          <cell r="F79">
            <v>13462</v>
          </cell>
          <cell r="G79">
            <v>0</v>
          </cell>
          <cell r="H79">
            <v>188</v>
          </cell>
          <cell r="I79">
            <v>299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3462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>FT1 </v>
          </cell>
          <cell r="E80">
            <v>1</v>
          </cell>
          <cell r="F80">
            <v>12645</v>
          </cell>
          <cell r="G80">
            <v>0</v>
          </cell>
          <cell r="H80">
            <v>188</v>
          </cell>
          <cell r="I80">
            <v>299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2645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>FT1 </v>
          </cell>
          <cell r="E81">
            <v>1</v>
          </cell>
          <cell r="F81">
            <v>11773</v>
          </cell>
          <cell r="G81">
            <v>0</v>
          </cell>
          <cell r="H81">
            <v>188</v>
          </cell>
          <cell r="I81">
            <v>299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1773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>FT1 </v>
          </cell>
          <cell r="E82">
            <v>1</v>
          </cell>
          <cell r="F82">
            <v>12456</v>
          </cell>
          <cell r="G82">
            <v>0</v>
          </cell>
          <cell r="H82">
            <v>188</v>
          </cell>
          <cell r="I82">
            <v>299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10000</v>
          </cell>
          <cell r="U82">
            <v>2456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>FT1 </v>
          </cell>
          <cell r="E83">
            <v>1</v>
          </cell>
          <cell r="F83">
            <v>13601</v>
          </cell>
          <cell r="G83">
            <v>0</v>
          </cell>
          <cell r="H83">
            <v>188</v>
          </cell>
          <cell r="I83">
            <v>299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10000</v>
          </cell>
          <cell r="U83">
            <v>3601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>FT1 </v>
          </cell>
          <cell r="E84">
            <v>1</v>
          </cell>
          <cell r="F84">
            <v>13303</v>
          </cell>
          <cell r="G84">
            <v>0</v>
          </cell>
          <cell r="H84">
            <v>188</v>
          </cell>
          <cell r="I84">
            <v>299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10000</v>
          </cell>
          <cell r="U84">
            <v>3303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>FT1 </v>
          </cell>
          <cell r="E85">
            <v>1</v>
          </cell>
          <cell r="F85">
            <v>13140</v>
          </cell>
          <cell r="G85">
            <v>0</v>
          </cell>
          <cell r="H85">
            <v>188</v>
          </cell>
          <cell r="I85">
            <v>299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3140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>FT1 </v>
          </cell>
          <cell r="E86">
            <v>1</v>
          </cell>
          <cell r="F86">
            <v>16080</v>
          </cell>
          <cell r="G86">
            <v>0</v>
          </cell>
          <cell r="H86">
            <v>188</v>
          </cell>
          <cell r="I86">
            <v>299</v>
          </cell>
          <cell r="J86">
            <v>0</v>
          </cell>
          <cell r="K86">
            <v>0</v>
          </cell>
          <cell r="L86">
            <v>1</v>
          </cell>
          <cell r="M86">
            <v>1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6080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>FT1 </v>
          </cell>
          <cell r="E87">
            <v>1</v>
          </cell>
          <cell r="F87">
            <v>17009</v>
          </cell>
          <cell r="G87">
            <v>0</v>
          </cell>
          <cell r="H87">
            <v>188</v>
          </cell>
          <cell r="I87">
            <v>299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7009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>FT1 </v>
          </cell>
          <cell r="E88">
            <v>1</v>
          </cell>
          <cell r="F88">
            <v>329238</v>
          </cell>
          <cell r="G88">
            <v>0</v>
          </cell>
          <cell r="H88">
            <v>375</v>
          </cell>
          <cell r="I88">
            <v>488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112500</v>
          </cell>
          <cell r="V88">
            <v>206738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>FT1 </v>
          </cell>
          <cell r="E89">
            <v>1</v>
          </cell>
          <cell r="F89">
            <v>237964</v>
          </cell>
          <cell r="G89">
            <v>0</v>
          </cell>
          <cell r="H89">
            <v>375</v>
          </cell>
          <cell r="I89">
            <v>488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112500</v>
          </cell>
          <cell r="V89">
            <v>115464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>FT1 </v>
          </cell>
          <cell r="E90">
            <v>1</v>
          </cell>
          <cell r="F90">
            <v>171348</v>
          </cell>
          <cell r="G90">
            <v>0</v>
          </cell>
          <cell r="H90">
            <v>375</v>
          </cell>
          <cell r="I90">
            <v>488</v>
          </cell>
          <cell r="J90">
            <v>0</v>
          </cell>
          <cell r="K90">
            <v>0</v>
          </cell>
          <cell r="L90">
            <v>0</v>
          </cell>
          <cell r="M90">
            <v>2</v>
          </cell>
          <cell r="N90">
            <v>2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112500</v>
          </cell>
          <cell r="V90">
            <v>48848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>FT1 </v>
          </cell>
          <cell r="E91">
            <v>1</v>
          </cell>
          <cell r="F91">
            <v>141628</v>
          </cell>
          <cell r="G91">
            <v>0</v>
          </cell>
          <cell r="H91">
            <v>375</v>
          </cell>
          <cell r="I91">
            <v>488</v>
          </cell>
          <cell r="J91">
            <v>0</v>
          </cell>
          <cell r="K91">
            <v>0</v>
          </cell>
          <cell r="L91">
            <v>0</v>
          </cell>
          <cell r="M91">
            <v>2</v>
          </cell>
          <cell r="N91">
            <v>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10000</v>
          </cell>
          <cell r="U91">
            <v>112500</v>
          </cell>
          <cell r="V91">
            <v>19128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>FT1 </v>
          </cell>
          <cell r="E92">
            <v>1</v>
          </cell>
          <cell r="F92">
            <v>325015</v>
          </cell>
          <cell r="G92">
            <v>0</v>
          </cell>
          <cell r="H92">
            <v>375</v>
          </cell>
          <cell r="I92">
            <v>488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10000</v>
          </cell>
          <cell r="U92">
            <v>112500</v>
          </cell>
          <cell r="V92">
            <v>202515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>FT1 </v>
          </cell>
          <cell r="E93">
            <v>1</v>
          </cell>
          <cell r="F93">
            <v>334915</v>
          </cell>
          <cell r="G93">
            <v>0</v>
          </cell>
          <cell r="H93">
            <v>375</v>
          </cell>
          <cell r="I93">
            <v>488</v>
          </cell>
          <cell r="J93">
            <v>0</v>
          </cell>
          <cell r="K93">
            <v>0</v>
          </cell>
          <cell r="L93">
            <v>0</v>
          </cell>
          <cell r="M93">
            <v>2</v>
          </cell>
          <cell r="N93">
            <v>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10000</v>
          </cell>
          <cell r="U93">
            <v>112500</v>
          </cell>
          <cell r="V93">
            <v>212415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>FT1 </v>
          </cell>
          <cell r="E94">
            <v>1</v>
          </cell>
          <cell r="F94">
            <v>471317</v>
          </cell>
          <cell r="G94">
            <v>0</v>
          </cell>
          <cell r="H94">
            <v>375</v>
          </cell>
          <cell r="I94">
            <v>488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10000</v>
          </cell>
          <cell r="U94">
            <v>112500</v>
          </cell>
          <cell r="V94">
            <v>348817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>FT1 </v>
          </cell>
          <cell r="E95">
            <v>1</v>
          </cell>
          <cell r="F95">
            <v>503706</v>
          </cell>
          <cell r="G95">
            <v>0</v>
          </cell>
          <cell r="H95">
            <v>375</v>
          </cell>
          <cell r="I95">
            <v>488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10000</v>
          </cell>
          <cell r="U95">
            <v>112500</v>
          </cell>
          <cell r="V95">
            <v>381206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>FT1 </v>
          </cell>
          <cell r="E96">
            <v>1</v>
          </cell>
          <cell r="F96">
            <v>437238</v>
          </cell>
          <cell r="G96">
            <v>0</v>
          </cell>
          <cell r="H96">
            <v>375</v>
          </cell>
          <cell r="I96">
            <v>488</v>
          </cell>
          <cell r="J96">
            <v>0</v>
          </cell>
          <cell r="K96">
            <v>0</v>
          </cell>
          <cell r="L96">
            <v>0</v>
          </cell>
          <cell r="M96">
            <v>2</v>
          </cell>
          <cell r="N96">
            <v>2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112500</v>
          </cell>
          <cell r="V96">
            <v>314738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>FT1 </v>
          </cell>
          <cell r="E97">
            <v>1</v>
          </cell>
          <cell r="F97">
            <v>440100</v>
          </cell>
          <cell r="G97">
            <v>0</v>
          </cell>
          <cell r="H97">
            <v>375</v>
          </cell>
          <cell r="I97">
            <v>488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112500</v>
          </cell>
          <cell r="V97">
            <v>317600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>FT1 </v>
          </cell>
          <cell r="E98">
            <v>1</v>
          </cell>
          <cell r="F98">
            <v>378819</v>
          </cell>
          <cell r="G98">
            <v>0</v>
          </cell>
          <cell r="H98">
            <v>375</v>
          </cell>
          <cell r="I98">
            <v>488</v>
          </cell>
          <cell r="J98">
            <v>0</v>
          </cell>
          <cell r="K98">
            <v>0</v>
          </cell>
          <cell r="L98">
            <v>0</v>
          </cell>
          <cell r="M98">
            <v>2</v>
          </cell>
          <cell r="N98">
            <v>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112500</v>
          </cell>
          <cell r="V98">
            <v>256319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>FT1 </v>
          </cell>
          <cell r="E99">
            <v>1</v>
          </cell>
          <cell r="F99">
            <v>278367</v>
          </cell>
          <cell r="G99">
            <v>0</v>
          </cell>
          <cell r="H99">
            <v>375</v>
          </cell>
          <cell r="I99">
            <v>488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112500</v>
          </cell>
          <cell r="V99">
            <v>155867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>FT1 </v>
          </cell>
          <cell r="E100">
            <v>1</v>
          </cell>
          <cell r="F100">
            <v>284195</v>
          </cell>
          <cell r="G100">
            <v>0</v>
          </cell>
          <cell r="H100">
            <v>188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112500</v>
          </cell>
          <cell r="V100">
            <v>161695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>FT1 </v>
          </cell>
          <cell r="E101">
            <v>1</v>
          </cell>
          <cell r="F101">
            <v>205409</v>
          </cell>
          <cell r="G101">
            <v>0</v>
          </cell>
          <cell r="H101">
            <v>188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112500</v>
          </cell>
          <cell r="V101">
            <v>82909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>FT1 </v>
          </cell>
          <cell r="E102">
            <v>1</v>
          </cell>
          <cell r="F102">
            <v>147906</v>
          </cell>
          <cell r="G102">
            <v>0</v>
          </cell>
          <cell r="H102">
            <v>188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112500</v>
          </cell>
          <cell r="V102">
            <v>25406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>FT1 </v>
          </cell>
          <cell r="E103">
            <v>1</v>
          </cell>
          <cell r="F103">
            <v>122252</v>
          </cell>
          <cell r="G103">
            <v>0</v>
          </cell>
          <cell r="H103">
            <v>188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112252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>FT1 </v>
          </cell>
          <cell r="E104">
            <v>1</v>
          </cell>
          <cell r="F104">
            <v>280550</v>
          </cell>
          <cell r="G104">
            <v>0</v>
          </cell>
          <cell r="H104">
            <v>188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112500</v>
          </cell>
          <cell r="V104">
            <v>158050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>FT1 </v>
          </cell>
          <cell r="E105">
            <v>1</v>
          </cell>
          <cell r="F105">
            <v>289095</v>
          </cell>
          <cell r="G105">
            <v>0</v>
          </cell>
          <cell r="H105">
            <v>188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112500</v>
          </cell>
          <cell r="V105">
            <v>166595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>FT1 </v>
          </cell>
          <cell r="E106">
            <v>1</v>
          </cell>
          <cell r="F106">
            <v>406837</v>
          </cell>
          <cell r="G106">
            <v>0</v>
          </cell>
          <cell r="H106">
            <v>188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112500</v>
          </cell>
          <cell r="V106">
            <v>284337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>FT1 </v>
          </cell>
          <cell r="E107">
            <v>1</v>
          </cell>
          <cell r="F107">
            <v>434794</v>
          </cell>
          <cell r="G107">
            <v>0</v>
          </cell>
          <cell r="H107">
            <v>188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112500</v>
          </cell>
          <cell r="V107">
            <v>312294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>FT1 </v>
          </cell>
          <cell r="E108">
            <v>1</v>
          </cell>
          <cell r="F108">
            <v>377420</v>
          </cell>
          <cell r="G108">
            <v>0</v>
          </cell>
          <cell r="H108">
            <v>188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112500</v>
          </cell>
          <cell r="V108">
            <v>254920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>FT1 </v>
          </cell>
          <cell r="E109">
            <v>1</v>
          </cell>
          <cell r="F109">
            <v>379890</v>
          </cell>
          <cell r="G109">
            <v>0</v>
          </cell>
          <cell r="H109">
            <v>188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112500</v>
          </cell>
          <cell r="V109">
            <v>257390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>FT1 </v>
          </cell>
          <cell r="E110">
            <v>1</v>
          </cell>
          <cell r="F110">
            <v>326993</v>
          </cell>
          <cell r="G110">
            <v>0</v>
          </cell>
          <cell r="H110">
            <v>188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112500</v>
          </cell>
          <cell r="V110">
            <v>204493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>FT1 </v>
          </cell>
          <cell r="E111">
            <v>1</v>
          </cell>
          <cell r="F111">
            <v>240284</v>
          </cell>
          <cell r="G111">
            <v>0</v>
          </cell>
          <cell r="H111">
            <v>188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112500</v>
          </cell>
          <cell r="V111">
            <v>117784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FT1L</v>
          </cell>
          <cell r="E112">
            <v>1</v>
          </cell>
          <cell r="F112">
            <v>1862163</v>
          </cell>
          <cell r="G112">
            <v>0</v>
          </cell>
          <cell r="H112">
            <v>0</v>
          </cell>
          <cell r="I112">
            <v>226410</v>
          </cell>
          <cell r="J112">
            <v>0</v>
          </cell>
          <cell r="K112">
            <v>0</v>
          </cell>
          <cell r="L112">
            <v>0</v>
          </cell>
          <cell r="M112">
            <v>3</v>
          </cell>
          <cell r="N112">
            <v>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112500</v>
          </cell>
          <cell r="V112">
            <v>477500</v>
          </cell>
          <cell r="W112">
            <v>1262163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FT1L</v>
          </cell>
          <cell r="E113">
            <v>1</v>
          </cell>
          <cell r="F113">
            <v>1720005</v>
          </cell>
          <cell r="G113">
            <v>0</v>
          </cell>
          <cell r="H113">
            <v>0</v>
          </cell>
          <cell r="I113">
            <v>226410</v>
          </cell>
          <cell r="J113">
            <v>0</v>
          </cell>
          <cell r="K113">
            <v>0</v>
          </cell>
          <cell r="L113">
            <v>0</v>
          </cell>
          <cell r="M113">
            <v>3</v>
          </cell>
          <cell r="N113">
            <v>3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112500</v>
          </cell>
          <cell r="V113">
            <v>477500</v>
          </cell>
          <cell r="W113">
            <v>1120005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FT1L</v>
          </cell>
          <cell r="E114">
            <v>1</v>
          </cell>
          <cell r="F114">
            <v>1758950</v>
          </cell>
          <cell r="G114">
            <v>0</v>
          </cell>
          <cell r="H114">
            <v>0</v>
          </cell>
          <cell r="I114">
            <v>226410</v>
          </cell>
          <cell r="J114">
            <v>0</v>
          </cell>
          <cell r="K114">
            <v>0</v>
          </cell>
          <cell r="L114">
            <v>0</v>
          </cell>
          <cell r="M114">
            <v>3</v>
          </cell>
          <cell r="N114">
            <v>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112500</v>
          </cell>
          <cell r="V114">
            <v>477500</v>
          </cell>
          <cell r="W114">
            <v>1158950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FT1L</v>
          </cell>
          <cell r="E115">
            <v>1</v>
          </cell>
          <cell r="F115">
            <v>1358472</v>
          </cell>
          <cell r="G115">
            <v>0</v>
          </cell>
          <cell r="H115">
            <v>0</v>
          </cell>
          <cell r="I115">
            <v>226410</v>
          </cell>
          <cell r="J115">
            <v>0</v>
          </cell>
          <cell r="K115">
            <v>0</v>
          </cell>
          <cell r="L115">
            <v>0</v>
          </cell>
          <cell r="M115">
            <v>3</v>
          </cell>
          <cell r="N115">
            <v>3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112500</v>
          </cell>
          <cell r="V115">
            <v>477500</v>
          </cell>
          <cell r="W115">
            <v>758472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FT1L</v>
          </cell>
          <cell r="E116">
            <v>1</v>
          </cell>
          <cell r="F116">
            <v>1473530</v>
          </cell>
          <cell r="G116">
            <v>0</v>
          </cell>
          <cell r="H116">
            <v>0</v>
          </cell>
          <cell r="I116">
            <v>226410</v>
          </cell>
          <cell r="J116">
            <v>0</v>
          </cell>
          <cell r="K116">
            <v>0</v>
          </cell>
          <cell r="L116">
            <v>0</v>
          </cell>
          <cell r="M116">
            <v>3</v>
          </cell>
          <cell r="N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112500</v>
          </cell>
          <cell r="V116">
            <v>477500</v>
          </cell>
          <cell r="W116">
            <v>873530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FT1L</v>
          </cell>
          <cell r="E117">
            <v>1</v>
          </cell>
          <cell r="F117">
            <v>1231166</v>
          </cell>
          <cell r="G117">
            <v>0</v>
          </cell>
          <cell r="H117">
            <v>0</v>
          </cell>
          <cell r="I117">
            <v>226410</v>
          </cell>
          <cell r="J117">
            <v>0</v>
          </cell>
          <cell r="K117">
            <v>0</v>
          </cell>
          <cell r="L117">
            <v>0</v>
          </cell>
          <cell r="M117">
            <v>3</v>
          </cell>
          <cell r="N117">
            <v>3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112500</v>
          </cell>
          <cell r="V117">
            <v>477500</v>
          </cell>
          <cell r="W117">
            <v>631166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FT1L</v>
          </cell>
          <cell r="E118">
            <v>1</v>
          </cell>
          <cell r="F118">
            <v>1447811</v>
          </cell>
          <cell r="G118">
            <v>0</v>
          </cell>
          <cell r="H118">
            <v>0</v>
          </cell>
          <cell r="I118">
            <v>226410</v>
          </cell>
          <cell r="J118">
            <v>0</v>
          </cell>
          <cell r="K118">
            <v>0</v>
          </cell>
          <cell r="L118">
            <v>0</v>
          </cell>
          <cell r="M118">
            <v>3</v>
          </cell>
          <cell r="N118">
            <v>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112500</v>
          </cell>
          <cell r="V118">
            <v>477500</v>
          </cell>
          <cell r="W118">
            <v>847811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FT1L</v>
          </cell>
          <cell r="E119">
            <v>1</v>
          </cell>
          <cell r="F119">
            <v>1640967</v>
          </cell>
          <cell r="G119">
            <v>0</v>
          </cell>
          <cell r="H119">
            <v>0</v>
          </cell>
          <cell r="I119">
            <v>226410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112500</v>
          </cell>
          <cell r="V119">
            <v>477500</v>
          </cell>
          <cell r="W119">
            <v>1040967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FT1L</v>
          </cell>
          <cell r="E120">
            <v>1</v>
          </cell>
          <cell r="F120">
            <v>2027722</v>
          </cell>
          <cell r="G120">
            <v>0</v>
          </cell>
          <cell r="H120">
            <v>0</v>
          </cell>
          <cell r="I120">
            <v>226410</v>
          </cell>
          <cell r="J120">
            <v>0</v>
          </cell>
          <cell r="K120">
            <v>0</v>
          </cell>
          <cell r="L120">
            <v>0</v>
          </cell>
          <cell r="M120">
            <v>3</v>
          </cell>
          <cell r="N120">
            <v>3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112500</v>
          </cell>
          <cell r="V120">
            <v>477500</v>
          </cell>
          <cell r="W120">
            <v>1427722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FT1L</v>
          </cell>
          <cell r="E121">
            <v>1</v>
          </cell>
          <cell r="F121">
            <v>1170012</v>
          </cell>
          <cell r="G121">
            <v>0</v>
          </cell>
          <cell r="H121">
            <v>0</v>
          </cell>
          <cell r="I121">
            <v>226410</v>
          </cell>
          <cell r="J121">
            <v>0</v>
          </cell>
          <cell r="K121">
            <v>0</v>
          </cell>
          <cell r="L121">
            <v>0</v>
          </cell>
          <cell r="M121">
            <v>3</v>
          </cell>
          <cell r="N121">
            <v>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112500</v>
          </cell>
          <cell r="V121">
            <v>477500</v>
          </cell>
          <cell r="W121">
            <v>570012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FT1L</v>
          </cell>
          <cell r="E122">
            <v>1</v>
          </cell>
          <cell r="F122">
            <v>1547705</v>
          </cell>
          <cell r="G122">
            <v>0</v>
          </cell>
          <cell r="H122">
            <v>0</v>
          </cell>
          <cell r="I122">
            <v>226410</v>
          </cell>
          <cell r="J122">
            <v>0</v>
          </cell>
          <cell r="K122">
            <v>0</v>
          </cell>
          <cell r="L122">
            <v>0</v>
          </cell>
          <cell r="M122">
            <v>3</v>
          </cell>
          <cell r="N122">
            <v>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112500</v>
          </cell>
          <cell r="V122">
            <v>477500</v>
          </cell>
          <cell r="W122">
            <v>947705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FT1L</v>
          </cell>
          <cell r="E123">
            <v>1</v>
          </cell>
          <cell r="F123">
            <v>1601199</v>
          </cell>
          <cell r="G123">
            <v>0</v>
          </cell>
          <cell r="H123">
            <v>0</v>
          </cell>
          <cell r="I123">
            <v>226410</v>
          </cell>
          <cell r="J123">
            <v>0</v>
          </cell>
          <cell r="K123">
            <v>0</v>
          </cell>
          <cell r="L123">
            <v>0</v>
          </cell>
          <cell r="M123">
            <v>3</v>
          </cell>
          <cell r="N123">
            <v>3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112500</v>
          </cell>
          <cell r="V123">
            <v>477500</v>
          </cell>
          <cell r="W123">
            <v>1001199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FT2C</v>
          </cell>
          <cell r="E124">
            <v>1</v>
          </cell>
          <cell r="F124">
            <v>12060</v>
          </cell>
          <cell r="G124">
            <v>0</v>
          </cell>
          <cell r="H124">
            <v>567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12060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FT2C</v>
          </cell>
          <cell r="E125">
            <v>1</v>
          </cell>
          <cell r="F125">
            <v>7094</v>
          </cell>
          <cell r="G125">
            <v>0</v>
          </cell>
          <cell r="H125">
            <v>567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7094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FT2C</v>
          </cell>
          <cell r="E126">
            <v>1</v>
          </cell>
          <cell r="F126">
            <v>13968</v>
          </cell>
          <cell r="G126">
            <v>0</v>
          </cell>
          <cell r="H126">
            <v>567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13968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FT2C</v>
          </cell>
          <cell r="E127">
            <v>1</v>
          </cell>
          <cell r="F127">
            <v>14189</v>
          </cell>
          <cell r="G127">
            <v>0</v>
          </cell>
          <cell r="H127">
            <v>567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14189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FT2C</v>
          </cell>
          <cell r="E128">
            <v>1</v>
          </cell>
          <cell r="F128">
            <v>13798</v>
          </cell>
          <cell r="G128">
            <v>0</v>
          </cell>
          <cell r="H128">
            <v>567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13798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FT2C</v>
          </cell>
          <cell r="E129">
            <v>1</v>
          </cell>
          <cell r="F129">
            <v>4218</v>
          </cell>
          <cell r="G129">
            <v>0</v>
          </cell>
          <cell r="H129">
            <v>567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4218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FT2C</v>
          </cell>
          <cell r="E130">
            <v>1</v>
          </cell>
          <cell r="F130">
            <v>7352</v>
          </cell>
          <cell r="G130">
            <v>0</v>
          </cell>
          <cell r="H130">
            <v>567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7352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FT2C</v>
          </cell>
          <cell r="E131">
            <v>1</v>
          </cell>
          <cell r="F131">
            <v>8532</v>
          </cell>
          <cell r="G131">
            <v>0</v>
          </cell>
          <cell r="H131">
            <v>567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1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8532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FT2C</v>
          </cell>
          <cell r="E132">
            <v>1</v>
          </cell>
          <cell r="F132">
            <v>10067</v>
          </cell>
          <cell r="G132">
            <v>0</v>
          </cell>
          <cell r="H132">
            <v>567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10067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FT2C</v>
          </cell>
          <cell r="E133">
            <v>1</v>
          </cell>
          <cell r="F133">
            <v>14782</v>
          </cell>
          <cell r="G133">
            <v>0</v>
          </cell>
          <cell r="H133">
            <v>567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14782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FT2C</v>
          </cell>
          <cell r="E134">
            <v>1</v>
          </cell>
          <cell r="F134">
            <v>17814</v>
          </cell>
          <cell r="G134">
            <v>0</v>
          </cell>
          <cell r="H134">
            <v>567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17814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FT2C</v>
          </cell>
          <cell r="E135">
            <v>1</v>
          </cell>
          <cell r="F135">
            <v>16151</v>
          </cell>
          <cell r="G135">
            <v>0</v>
          </cell>
          <cell r="H135">
            <v>567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16151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>MT  </v>
          </cell>
          <cell r="E136">
            <v>1</v>
          </cell>
          <cell r="F136">
            <v>2206</v>
          </cell>
          <cell r="G136">
            <v>0</v>
          </cell>
          <cell r="H136">
            <v>188</v>
          </cell>
          <cell r="I136">
            <v>244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2206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250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>MT  </v>
          </cell>
          <cell r="E137">
            <v>1</v>
          </cell>
          <cell r="F137">
            <v>3248</v>
          </cell>
          <cell r="G137">
            <v>0</v>
          </cell>
          <cell r="H137">
            <v>188</v>
          </cell>
          <cell r="I137">
            <v>244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3248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250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>MT  </v>
          </cell>
          <cell r="E138">
            <v>1</v>
          </cell>
          <cell r="F138">
            <v>3664</v>
          </cell>
          <cell r="G138">
            <v>0</v>
          </cell>
          <cell r="H138">
            <v>188</v>
          </cell>
          <cell r="I138">
            <v>244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3664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250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>MT  </v>
          </cell>
          <cell r="E139">
            <v>1</v>
          </cell>
          <cell r="F139">
            <v>1789</v>
          </cell>
          <cell r="G139">
            <v>0</v>
          </cell>
          <cell r="H139">
            <v>188</v>
          </cell>
          <cell r="I139">
            <v>244</v>
          </cell>
          <cell r="J139">
            <v>0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1789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250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>MT  </v>
          </cell>
          <cell r="E140">
            <v>1</v>
          </cell>
          <cell r="F140">
            <v>1014</v>
          </cell>
          <cell r="G140">
            <v>0</v>
          </cell>
          <cell r="H140">
            <v>188</v>
          </cell>
          <cell r="I140">
            <v>244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1014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250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>MT  </v>
          </cell>
          <cell r="E141">
            <v>1</v>
          </cell>
          <cell r="F141">
            <v>1592</v>
          </cell>
          <cell r="G141">
            <v>0</v>
          </cell>
          <cell r="H141">
            <v>188</v>
          </cell>
          <cell r="I141">
            <v>244</v>
          </cell>
          <cell r="J141">
            <v>0</v>
          </cell>
          <cell r="K141">
            <v>0</v>
          </cell>
          <cell r="L141">
            <v>0</v>
          </cell>
          <cell r="M141">
            <v>1</v>
          </cell>
          <cell r="N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1592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250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>MT  </v>
          </cell>
          <cell r="E142">
            <v>1</v>
          </cell>
          <cell r="F142">
            <v>856</v>
          </cell>
          <cell r="G142">
            <v>0</v>
          </cell>
          <cell r="H142">
            <v>188</v>
          </cell>
          <cell r="I142">
            <v>244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856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250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>MT  </v>
          </cell>
          <cell r="E143">
            <v>1</v>
          </cell>
          <cell r="F143">
            <v>865</v>
          </cell>
          <cell r="G143">
            <v>0</v>
          </cell>
          <cell r="H143">
            <v>188</v>
          </cell>
          <cell r="I143">
            <v>244</v>
          </cell>
          <cell r="J143">
            <v>0</v>
          </cell>
          <cell r="K143">
            <v>0</v>
          </cell>
          <cell r="L143">
            <v>0</v>
          </cell>
          <cell r="M143">
            <v>1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865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250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>MT  </v>
          </cell>
          <cell r="E144">
            <v>1</v>
          </cell>
          <cell r="F144">
            <v>930</v>
          </cell>
          <cell r="G144">
            <v>0</v>
          </cell>
          <cell r="H144">
            <v>188</v>
          </cell>
          <cell r="I144">
            <v>244</v>
          </cell>
          <cell r="J144">
            <v>0</v>
          </cell>
          <cell r="K144">
            <v>0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930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250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>MT  </v>
          </cell>
          <cell r="E145">
            <v>1</v>
          </cell>
          <cell r="F145">
            <v>1602</v>
          </cell>
          <cell r="G145">
            <v>0</v>
          </cell>
          <cell r="H145">
            <v>188</v>
          </cell>
          <cell r="I145">
            <v>244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1602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250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>MT  </v>
          </cell>
          <cell r="E146">
            <v>1</v>
          </cell>
          <cell r="F146">
            <v>1673</v>
          </cell>
          <cell r="G146">
            <v>0</v>
          </cell>
          <cell r="H146">
            <v>188</v>
          </cell>
          <cell r="I146">
            <v>244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1673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250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>MT  </v>
          </cell>
          <cell r="E147">
            <v>1</v>
          </cell>
          <cell r="F147">
            <v>3454</v>
          </cell>
          <cell r="G147">
            <v>0</v>
          </cell>
          <cell r="H147">
            <v>188</v>
          </cell>
          <cell r="I147">
            <v>244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3454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250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>TS  </v>
          </cell>
          <cell r="E148">
            <v>118</v>
          </cell>
          <cell r="F148">
            <v>2898209</v>
          </cell>
          <cell r="G148">
            <v>0</v>
          </cell>
          <cell r="H148">
            <v>39000</v>
          </cell>
          <cell r="I148">
            <v>26645</v>
          </cell>
          <cell r="J148">
            <v>1</v>
          </cell>
          <cell r="K148">
            <v>0</v>
          </cell>
          <cell r="L148">
            <v>50</v>
          </cell>
          <cell r="M148">
            <v>85</v>
          </cell>
          <cell r="N148">
            <v>137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1233493</v>
          </cell>
          <cell r="U148">
            <v>958149</v>
          </cell>
          <cell r="V148">
            <v>703487</v>
          </cell>
          <cell r="W148">
            <v>3080</v>
          </cell>
          <cell r="X148">
            <v>0</v>
          </cell>
          <cell r="Y148">
            <v>0</v>
          </cell>
          <cell r="Z148">
            <v>90</v>
          </cell>
          <cell r="AA148">
            <v>28</v>
          </cell>
          <cell r="AB148">
            <v>37772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>TS  </v>
          </cell>
          <cell r="E149">
            <v>118</v>
          </cell>
          <cell r="F149">
            <v>2331534</v>
          </cell>
          <cell r="G149">
            <v>0</v>
          </cell>
          <cell r="H149">
            <v>39000</v>
          </cell>
          <cell r="I149">
            <v>26645</v>
          </cell>
          <cell r="J149">
            <v>1</v>
          </cell>
          <cell r="K149">
            <v>0</v>
          </cell>
          <cell r="L149">
            <v>50</v>
          </cell>
          <cell r="M149">
            <v>85</v>
          </cell>
          <cell r="N149">
            <v>137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1106036</v>
          </cell>
          <cell r="U149">
            <v>745024</v>
          </cell>
          <cell r="V149">
            <v>479119</v>
          </cell>
          <cell r="W149">
            <v>1355</v>
          </cell>
          <cell r="X149">
            <v>0</v>
          </cell>
          <cell r="Y149">
            <v>0</v>
          </cell>
          <cell r="Z149">
            <v>90</v>
          </cell>
          <cell r="AA149">
            <v>28</v>
          </cell>
          <cell r="AB149">
            <v>37772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>TS  </v>
          </cell>
          <cell r="E150">
            <v>118</v>
          </cell>
          <cell r="F150">
            <v>2377607</v>
          </cell>
          <cell r="G150">
            <v>0</v>
          </cell>
          <cell r="H150">
            <v>39000</v>
          </cell>
          <cell r="I150">
            <v>26645</v>
          </cell>
          <cell r="J150">
            <v>1</v>
          </cell>
          <cell r="K150">
            <v>0</v>
          </cell>
          <cell r="L150">
            <v>50</v>
          </cell>
          <cell r="M150">
            <v>85</v>
          </cell>
          <cell r="N150">
            <v>137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1116735</v>
          </cell>
          <cell r="U150">
            <v>762384</v>
          </cell>
          <cell r="V150">
            <v>497362</v>
          </cell>
          <cell r="W150">
            <v>1126</v>
          </cell>
          <cell r="X150">
            <v>0</v>
          </cell>
          <cell r="Y150">
            <v>0</v>
          </cell>
          <cell r="Z150">
            <v>90</v>
          </cell>
          <cell r="AA150">
            <v>28</v>
          </cell>
          <cell r="AB150">
            <v>37772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>TS  </v>
          </cell>
          <cell r="E151">
            <v>118</v>
          </cell>
          <cell r="F151">
            <v>2087789</v>
          </cell>
          <cell r="G151">
            <v>0</v>
          </cell>
          <cell r="H151">
            <v>39000</v>
          </cell>
          <cell r="I151">
            <v>26645</v>
          </cell>
          <cell r="J151">
            <v>1</v>
          </cell>
          <cell r="K151">
            <v>0</v>
          </cell>
          <cell r="L151">
            <v>50</v>
          </cell>
          <cell r="M151">
            <v>85</v>
          </cell>
          <cell r="N151">
            <v>137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1048464</v>
          </cell>
          <cell r="U151">
            <v>653104</v>
          </cell>
          <cell r="V151">
            <v>382604</v>
          </cell>
          <cell r="W151">
            <v>3617</v>
          </cell>
          <cell r="X151">
            <v>0</v>
          </cell>
          <cell r="Y151">
            <v>0</v>
          </cell>
          <cell r="Z151">
            <v>90</v>
          </cell>
          <cell r="AA151">
            <v>28</v>
          </cell>
          <cell r="AB151">
            <v>37772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>TS  </v>
          </cell>
          <cell r="E152">
            <v>118</v>
          </cell>
          <cell r="F152">
            <v>2062318</v>
          </cell>
          <cell r="G152">
            <v>0</v>
          </cell>
          <cell r="H152">
            <v>39000</v>
          </cell>
          <cell r="I152">
            <v>26645</v>
          </cell>
          <cell r="J152">
            <v>1</v>
          </cell>
          <cell r="K152">
            <v>0</v>
          </cell>
          <cell r="L152">
            <v>50</v>
          </cell>
          <cell r="M152">
            <v>85</v>
          </cell>
          <cell r="N152">
            <v>137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1042355</v>
          </cell>
          <cell r="U152">
            <v>643491</v>
          </cell>
          <cell r="V152">
            <v>372518</v>
          </cell>
          <cell r="W152">
            <v>3954</v>
          </cell>
          <cell r="X152">
            <v>0</v>
          </cell>
          <cell r="Y152">
            <v>0</v>
          </cell>
          <cell r="Z152">
            <v>90</v>
          </cell>
          <cell r="AA152">
            <v>28</v>
          </cell>
          <cell r="AB152">
            <v>37772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>TS  </v>
          </cell>
          <cell r="E153">
            <v>118</v>
          </cell>
          <cell r="F153">
            <v>2154307</v>
          </cell>
          <cell r="G153">
            <v>0</v>
          </cell>
          <cell r="H153">
            <v>39000</v>
          </cell>
          <cell r="I153">
            <v>26645</v>
          </cell>
          <cell r="J153">
            <v>1</v>
          </cell>
          <cell r="K153">
            <v>0</v>
          </cell>
          <cell r="L153">
            <v>50</v>
          </cell>
          <cell r="M153">
            <v>85</v>
          </cell>
          <cell r="N153">
            <v>137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1064336</v>
          </cell>
          <cell r="U153">
            <v>678202</v>
          </cell>
          <cell r="V153">
            <v>408943</v>
          </cell>
          <cell r="W153">
            <v>2826</v>
          </cell>
          <cell r="X153">
            <v>0</v>
          </cell>
          <cell r="Y153">
            <v>0</v>
          </cell>
          <cell r="Z153">
            <v>90</v>
          </cell>
          <cell r="AA153">
            <v>28</v>
          </cell>
          <cell r="AB153">
            <v>37772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>TS  </v>
          </cell>
          <cell r="E154">
            <v>118</v>
          </cell>
          <cell r="F154">
            <v>2083308</v>
          </cell>
          <cell r="G154">
            <v>0</v>
          </cell>
          <cell r="H154">
            <v>39000</v>
          </cell>
          <cell r="I154">
            <v>26645</v>
          </cell>
          <cell r="J154">
            <v>1</v>
          </cell>
          <cell r="K154">
            <v>0</v>
          </cell>
          <cell r="L154">
            <v>50</v>
          </cell>
          <cell r="M154">
            <v>85</v>
          </cell>
          <cell r="N154">
            <v>137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1047391</v>
          </cell>
          <cell r="U154">
            <v>651413</v>
          </cell>
          <cell r="V154">
            <v>380830</v>
          </cell>
          <cell r="W154">
            <v>3674</v>
          </cell>
          <cell r="X154">
            <v>0</v>
          </cell>
          <cell r="Y154">
            <v>0</v>
          </cell>
          <cell r="Z154">
            <v>90</v>
          </cell>
          <cell r="AA154">
            <v>28</v>
          </cell>
          <cell r="AB154">
            <v>37772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>TS  </v>
          </cell>
          <cell r="E155">
            <v>118</v>
          </cell>
          <cell r="F155">
            <v>2234054</v>
          </cell>
          <cell r="G155">
            <v>0</v>
          </cell>
          <cell r="H155">
            <v>39000</v>
          </cell>
          <cell r="I155">
            <v>26645</v>
          </cell>
          <cell r="J155">
            <v>1</v>
          </cell>
          <cell r="K155">
            <v>0</v>
          </cell>
          <cell r="L155">
            <v>50</v>
          </cell>
          <cell r="M155">
            <v>85</v>
          </cell>
          <cell r="N155">
            <v>137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1083206</v>
          </cell>
          <cell r="U155">
            <v>708279</v>
          </cell>
          <cell r="V155">
            <v>440521</v>
          </cell>
          <cell r="W155">
            <v>2048</v>
          </cell>
          <cell r="X155">
            <v>0</v>
          </cell>
          <cell r="Y155">
            <v>0</v>
          </cell>
          <cell r="Z155">
            <v>90</v>
          </cell>
          <cell r="AA155">
            <v>28</v>
          </cell>
          <cell r="AB155">
            <v>37772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>TS  </v>
          </cell>
          <cell r="E156">
            <v>118</v>
          </cell>
          <cell r="F156">
            <v>2198849</v>
          </cell>
          <cell r="G156">
            <v>0</v>
          </cell>
          <cell r="H156">
            <v>39000</v>
          </cell>
          <cell r="I156">
            <v>26645</v>
          </cell>
          <cell r="J156">
            <v>1</v>
          </cell>
          <cell r="K156">
            <v>0</v>
          </cell>
          <cell r="L156">
            <v>50</v>
          </cell>
          <cell r="M156">
            <v>85</v>
          </cell>
          <cell r="N156">
            <v>137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1074897</v>
          </cell>
          <cell r="U156">
            <v>695003</v>
          </cell>
          <cell r="V156">
            <v>426581</v>
          </cell>
          <cell r="W156">
            <v>2368</v>
          </cell>
          <cell r="X156">
            <v>0</v>
          </cell>
          <cell r="Y156">
            <v>0</v>
          </cell>
          <cell r="Z156">
            <v>90</v>
          </cell>
          <cell r="AA156">
            <v>28</v>
          </cell>
          <cell r="AB156">
            <v>37772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>TS  </v>
          </cell>
          <cell r="E157">
            <v>118</v>
          </cell>
          <cell r="F157">
            <v>2420453</v>
          </cell>
          <cell r="G157">
            <v>0</v>
          </cell>
          <cell r="H157">
            <v>39000</v>
          </cell>
          <cell r="I157">
            <v>26645</v>
          </cell>
          <cell r="J157">
            <v>1</v>
          </cell>
          <cell r="K157">
            <v>0</v>
          </cell>
          <cell r="L157">
            <v>50</v>
          </cell>
          <cell r="M157">
            <v>85</v>
          </cell>
          <cell r="N157">
            <v>137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1126632</v>
          </cell>
          <cell r="U157">
            <v>778523</v>
          </cell>
          <cell r="V157">
            <v>514327</v>
          </cell>
          <cell r="W157">
            <v>971</v>
          </cell>
          <cell r="X157">
            <v>0</v>
          </cell>
          <cell r="Y157">
            <v>0</v>
          </cell>
          <cell r="Z157">
            <v>90</v>
          </cell>
          <cell r="AA157">
            <v>28</v>
          </cell>
          <cell r="AB157">
            <v>37772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>TS  </v>
          </cell>
          <cell r="E158">
            <v>118</v>
          </cell>
          <cell r="F158">
            <v>2354563</v>
          </cell>
          <cell r="G158">
            <v>0</v>
          </cell>
          <cell r="H158">
            <v>39000</v>
          </cell>
          <cell r="I158">
            <v>26645</v>
          </cell>
          <cell r="J158">
            <v>1</v>
          </cell>
          <cell r="K158">
            <v>0</v>
          </cell>
          <cell r="L158">
            <v>50</v>
          </cell>
          <cell r="M158">
            <v>85</v>
          </cell>
          <cell r="N158">
            <v>137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1111391</v>
          </cell>
          <cell r="U158">
            <v>753702</v>
          </cell>
          <cell r="V158">
            <v>488238</v>
          </cell>
          <cell r="W158">
            <v>1232</v>
          </cell>
          <cell r="X158">
            <v>0</v>
          </cell>
          <cell r="Y158">
            <v>0</v>
          </cell>
          <cell r="Z158">
            <v>90</v>
          </cell>
          <cell r="AA158">
            <v>28</v>
          </cell>
          <cell r="AB158">
            <v>37772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>TS  </v>
          </cell>
          <cell r="E159">
            <v>118</v>
          </cell>
          <cell r="F159">
            <v>2777364</v>
          </cell>
          <cell r="G159">
            <v>0</v>
          </cell>
          <cell r="H159">
            <v>39000</v>
          </cell>
          <cell r="I159">
            <v>26645</v>
          </cell>
          <cell r="J159">
            <v>1</v>
          </cell>
          <cell r="K159">
            <v>0</v>
          </cell>
          <cell r="L159">
            <v>50</v>
          </cell>
          <cell r="M159">
            <v>85</v>
          </cell>
          <cell r="N159">
            <v>137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1207075</v>
          </cell>
          <cell r="U159">
            <v>912775</v>
          </cell>
          <cell r="V159">
            <v>655642</v>
          </cell>
          <cell r="W159">
            <v>1872</v>
          </cell>
          <cell r="X159">
            <v>0</v>
          </cell>
          <cell r="Y159">
            <v>0</v>
          </cell>
          <cell r="Z159">
            <v>90</v>
          </cell>
          <cell r="AA159">
            <v>28</v>
          </cell>
          <cell r="AB159">
            <v>37772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>TS  </v>
          </cell>
          <cell r="E160">
            <v>1</v>
          </cell>
          <cell r="F160">
            <v>16266</v>
          </cell>
          <cell r="G160">
            <v>0</v>
          </cell>
          <cell r="H160">
            <v>375</v>
          </cell>
          <cell r="I160">
            <v>274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16266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897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>TS  </v>
          </cell>
          <cell r="E161">
            <v>1</v>
          </cell>
          <cell r="F161">
            <v>12599</v>
          </cell>
          <cell r="G161">
            <v>0</v>
          </cell>
          <cell r="H161">
            <v>375</v>
          </cell>
          <cell r="I161">
            <v>274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12599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897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>TS  </v>
          </cell>
          <cell r="E162">
            <v>1</v>
          </cell>
          <cell r="F162">
            <v>13975</v>
          </cell>
          <cell r="G162">
            <v>0</v>
          </cell>
          <cell r="H162">
            <v>375</v>
          </cell>
          <cell r="I162">
            <v>274</v>
          </cell>
          <cell r="J162">
            <v>0</v>
          </cell>
          <cell r="K162">
            <v>0</v>
          </cell>
          <cell r="L162">
            <v>0</v>
          </cell>
          <cell r="M162">
            <v>1</v>
          </cell>
          <cell r="N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13975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897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>TS  </v>
          </cell>
          <cell r="E163">
            <v>1</v>
          </cell>
          <cell r="F163">
            <v>14397</v>
          </cell>
          <cell r="G163">
            <v>0</v>
          </cell>
          <cell r="H163">
            <v>375</v>
          </cell>
          <cell r="I163">
            <v>274</v>
          </cell>
          <cell r="J163">
            <v>0</v>
          </cell>
          <cell r="K163">
            <v>0</v>
          </cell>
          <cell r="L163">
            <v>0</v>
          </cell>
          <cell r="M163">
            <v>1</v>
          </cell>
          <cell r="N163">
            <v>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14397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897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>TS  </v>
          </cell>
          <cell r="E164">
            <v>1</v>
          </cell>
          <cell r="F164">
            <v>16084</v>
          </cell>
          <cell r="G164">
            <v>0</v>
          </cell>
          <cell r="H164">
            <v>375</v>
          </cell>
          <cell r="I164">
            <v>274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16084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897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>TS  </v>
          </cell>
          <cell r="E165">
            <v>1</v>
          </cell>
          <cell r="F165">
            <v>17189</v>
          </cell>
          <cell r="G165">
            <v>0</v>
          </cell>
          <cell r="H165">
            <v>375</v>
          </cell>
          <cell r="I165">
            <v>274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17189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897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>TS  </v>
          </cell>
          <cell r="E166">
            <v>1</v>
          </cell>
          <cell r="F166">
            <v>12888</v>
          </cell>
          <cell r="G166">
            <v>0</v>
          </cell>
          <cell r="H166">
            <v>375</v>
          </cell>
          <cell r="I166">
            <v>274</v>
          </cell>
          <cell r="J166">
            <v>0</v>
          </cell>
          <cell r="K166">
            <v>0</v>
          </cell>
          <cell r="L166">
            <v>0</v>
          </cell>
          <cell r="M166">
            <v>1</v>
          </cell>
          <cell r="N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12888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897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>TS  </v>
          </cell>
          <cell r="E167">
            <v>1</v>
          </cell>
          <cell r="F167">
            <v>14888</v>
          </cell>
          <cell r="G167">
            <v>0</v>
          </cell>
          <cell r="H167">
            <v>375</v>
          </cell>
          <cell r="I167">
            <v>274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14888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897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>TS  </v>
          </cell>
          <cell r="E168">
            <v>1</v>
          </cell>
          <cell r="F168">
            <v>10859</v>
          </cell>
          <cell r="G168">
            <v>0</v>
          </cell>
          <cell r="H168">
            <v>375</v>
          </cell>
          <cell r="I168">
            <v>274</v>
          </cell>
          <cell r="J168">
            <v>0</v>
          </cell>
          <cell r="K168">
            <v>0</v>
          </cell>
          <cell r="L168">
            <v>0</v>
          </cell>
          <cell r="M168">
            <v>1</v>
          </cell>
          <cell r="N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10859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897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>TS  </v>
          </cell>
          <cell r="E169">
            <v>1</v>
          </cell>
          <cell r="F169">
            <v>11271</v>
          </cell>
          <cell r="G169">
            <v>0</v>
          </cell>
          <cell r="H169">
            <v>375</v>
          </cell>
          <cell r="I169">
            <v>274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11271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897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>TS  </v>
          </cell>
          <cell r="E170">
            <v>1</v>
          </cell>
          <cell r="F170">
            <v>12915</v>
          </cell>
          <cell r="G170">
            <v>0</v>
          </cell>
          <cell r="H170">
            <v>375</v>
          </cell>
          <cell r="I170">
            <v>274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12915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897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>TS  </v>
          </cell>
          <cell r="E171">
            <v>1</v>
          </cell>
          <cell r="F171">
            <v>17270</v>
          </cell>
          <cell r="G171">
            <v>0</v>
          </cell>
          <cell r="H171">
            <v>375</v>
          </cell>
          <cell r="I171">
            <v>274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17270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897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>TS  </v>
          </cell>
          <cell r="E172">
            <v>1</v>
          </cell>
          <cell r="F172">
            <v>29220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20000</v>
          </cell>
          <cell r="U172">
            <v>9220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735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>TS  </v>
          </cell>
          <cell r="E173">
            <v>1</v>
          </cell>
          <cell r="F173">
            <v>25381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20000</v>
          </cell>
          <cell r="U173">
            <v>5381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735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>TS  </v>
          </cell>
          <cell r="E174">
            <v>1</v>
          </cell>
          <cell r="F174">
            <v>23062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20000</v>
          </cell>
          <cell r="U174">
            <v>3062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735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>TS  </v>
          </cell>
          <cell r="E175">
            <v>1</v>
          </cell>
          <cell r="F175">
            <v>19576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19576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735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>TS  </v>
          </cell>
          <cell r="E176">
            <v>1</v>
          </cell>
          <cell r="F176">
            <v>17757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17757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735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>TS  </v>
          </cell>
          <cell r="E177">
            <v>1</v>
          </cell>
          <cell r="F177">
            <v>17907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17907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735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>TS  </v>
          </cell>
          <cell r="E178">
            <v>1</v>
          </cell>
          <cell r="F178">
            <v>13183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13183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735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>TS  </v>
          </cell>
          <cell r="E179">
            <v>1</v>
          </cell>
          <cell r="F179">
            <v>15016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15016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735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>TS  </v>
          </cell>
          <cell r="E180">
            <v>1</v>
          </cell>
          <cell r="F180">
            <v>14683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14683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735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>TS  </v>
          </cell>
          <cell r="E181">
            <v>1</v>
          </cell>
          <cell r="F181">
            <v>20107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20000</v>
          </cell>
          <cell r="U181">
            <v>107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735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>TS  </v>
          </cell>
          <cell r="E182">
            <v>1</v>
          </cell>
          <cell r="F182">
            <v>19876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19876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735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>TS  </v>
          </cell>
          <cell r="E183">
            <v>1</v>
          </cell>
          <cell r="F183">
            <v>23814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20000</v>
          </cell>
          <cell r="U183">
            <v>3814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735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>TS  </v>
          </cell>
          <cell r="E184">
            <v>1</v>
          </cell>
          <cell r="F184">
            <v>17672</v>
          </cell>
          <cell r="G184">
            <v>0</v>
          </cell>
          <cell r="H184">
            <v>188</v>
          </cell>
          <cell r="I184">
            <v>274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17672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735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>TS  </v>
          </cell>
          <cell r="E185">
            <v>1</v>
          </cell>
          <cell r="F185">
            <v>15350</v>
          </cell>
          <cell r="G185">
            <v>0</v>
          </cell>
          <cell r="H185">
            <v>188</v>
          </cell>
          <cell r="I185">
            <v>274</v>
          </cell>
          <cell r="J185">
            <v>0</v>
          </cell>
          <cell r="K185">
            <v>0</v>
          </cell>
          <cell r="L185">
            <v>0</v>
          </cell>
          <cell r="M185">
            <v>1</v>
          </cell>
          <cell r="N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15350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735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>TS  </v>
          </cell>
          <cell r="E186">
            <v>1</v>
          </cell>
          <cell r="F186">
            <v>13948</v>
          </cell>
          <cell r="G186">
            <v>0</v>
          </cell>
          <cell r="H186">
            <v>188</v>
          </cell>
          <cell r="I186">
            <v>274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13948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735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>TS  </v>
          </cell>
          <cell r="E187">
            <v>1</v>
          </cell>
          <cell r="F187">
            <v>11840</v>
          </cell>
          <cell r="G187">
            <v>0</v>
          </cell>
          <cell r="H187">
            <v>188</v>
          </cell>
          <cell r="I187">
            <v>274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11840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735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>TS  </v>
          </cell>
          <cell r="E188">
            <v>1</v>
          </cell>
          <cell r="F188">
            <v>10739</v>
          </cell>
          <cell r="G188">
            <v>0</v>
          </cell>
          <cell r="H188">
            <v>188</v>
          </cell>
          <cell r="I188">
            <v>274</v>
          </cell>
          <cell r="J188">
            <v>0</v>
          </cell>
          <cell r="K188">
            <v>0</v>
          </cell>
          <cell r="L188">
            <v>0</v>
          </cell>
          <cell r="M188">
            <v>1</v>
          </cell>
          <cell r="N188">
            <v>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10739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735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>TS  </v>
          </cell>
          <cell r="E189">
            <v>1</v>
          </cell>
          <cell r="F189">
            <v>10830</v>
          </cell>
          <cell r="G189">
            <v>0</v>
          </cell>
          <cell r="H189">
            <v>188</v>
          </cell>
          <cell r="I189">
            <v>274</v>
          </cell>
          <cell r="J189">
            <v>0</v>
          </cell>
          <cell r="K189">
            <v>0</v>
          </cell>
          <cell r="L189">
            <v>0</v>
          </cell>
          <cell r="M189">
            <v>1</v>
          </cell>
          <cell r="N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10830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735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>TS  </v>
          </cell>
          <cell r="E190">
            <v>1</v>
          </cell>
          <cell r="F190">
            <v>7973</v>
          </cell>
          <cell r="G190">
            <v>0</v>
          </cell>
          <cell r="H190">
            <v>188</v>
          </cell>
          <cell r="I190">
            <v>274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1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7973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735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>TS  </v>
          </cell>
          <cell r="E191">
            <v>1</v>
          </cell>
          <cell r="F191">
            <v>9082</v>
          </cell>
          <cell r="G191">
            <v>0</v>
          </cell>
          <cell r="H191">
            <v>188</v>
          </cell>
          <cell r="I191">
            <v>274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9082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735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>TS  </v>
          </cell>
          <cell r="E192">
            <v>1</v>
          </cell>
          <cell r="F192">
            <v>8880</v>
          </cell>
          <cell r="G192">
            <v>0</v>
          </cell>
          <cell r="H192">
            <v>188</v>
          </cell>
          <cell r="I192">
            <v>274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1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8880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735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>TS  </v>
          </cell>
          <cell r="E193">
            <v>1</v>
          </cell>
          <cell r="F193">
            <v>12161</v>
          </cell>
          <cell r="G193">
            <v>0</v>
          </cell>
          <cell r="H193">
            <v>188</v>
          </cell>
          <cell r="I193">
            <v>274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12161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735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>TS  </v>
          </cell>
          <cell r="E194">
            <v>1</v>
          </cell>
          <cell r="F194">
            <v>12021</v>
          </cell>
          <cell r="G194">
            <v>0</v>
          </cell>
          <cell r="H194">
            <v>188</v>
          </cell>
          <cell r="I194">
            <v>274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1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12021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735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>TS  </v>
          </cell>
          <cell r="E195">
            <v>1</v>
          </cell>
          <cell r="F195">
            <v>14403</v>
          </cell>
          <cell r="G195">
            <v>0</v>
          </cell>
          <cell r="H195">
            <v>188</v>
          </cell>
          <cell r="I195">
            <v>274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14403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735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>TS  </v>
          </cell>
          <cell r="E196">
            <v>1</v>
          </cell>
          <cell r="F196">
            <v>14054</v>
          </cell>
          <cell r="G196">
            <v>0</v>
          </cell>
          <cell r="H196">
            <v>188</v>
          </cell>
          <cell r="I196">
            <v>274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14054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735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>TS  </v>
          </cell>
          <cell r="E197">
            <v>1</v>
          </cell>
          <cell r="F197">
            <v>12207</v>
          </cell>
          <cell r="G197">
            <v>0</v>
          </cell>
          <cell r="H197">
            <v>188</v>
          </cell>
          <cell r="I197">
            <v>274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12207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735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>TS  </v>
          </cell>
          <cell r="E198">
            <v>1</v>
          </cell>
          <cell r="F198">
            <v>11092</v>
          </cell>
          <cell r="G198">
            <v>0</v>
          </cell>
          <cell r="H198">
            <v>188</v>
          </cell>
          <cell r="I198">
            <v>274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11092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735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>TS  </v>
          </cell>
          <cell r="E199">
            <v>1</v>
          </cell>
          <cell r="F199">
            <v>9416</v>
          </cell>
          <cell r="G199">
            <v>0</v>
          </cell>
          <cell r="H199">
            <v>188</v>
          </cell>
          <cell r="I199">
            <v>274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9416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735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>TS  </v>
          </cell>
          <cell r="E200">
            <v>1</v>
          </cell>
          <cell r="F200">
            <v>8541</v>
          </cell>
          <cell r="G200">
            <v>0</v>
          </cell>
          <cell r="H200">
            <v>188</v>
          </cell>
          <cell r="I200">
            <v>274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1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8541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735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>TS  </v>
          </cell>
          <cell r="E201">
            <v>1</v>
          </cell>
          <cell r="F201">
            <v>8613</v>
          </cell>
          <cell r="G201">
            <v>0</v>
          </cell>
          <cell r="H201">
            <v>188</v>
          </cell>
          <cell r="I201">
            <v>274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8613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735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>TS  </v>
          </cell>
          <cell r="E202">
            <v>1</v>
          </cell>
          <cell r="F202">
            <v>6341</v>
          </cell>
          <cell r="G202">
            <v>0</v>
          </cell>
          <cell r="H202">
            <v>188</v>
          </cell>
          <cell r="I202">
            <v>274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1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6341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735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>TS  </v>
          </cell>
          <cell r="E203">
            <v>1</v>
          </cell>
          <cell r="F203">
            <v>7222</v>
          </cell>
          <cell r="G203">
            <v>0</v>
          </cell>
          <cell r="H203">
            <v>188</v>
          </cell>
          <cell r="I203">
            <v>274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7222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735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>TS  </v>
          </cell>
          <cell r="E204">
            <v>1</v>
          </cell>
          <cell r="F204">
            <v>7062</v>
          </cell>
          <cell r="G204">
            <v>0</v>
          </cell>
          <cell r="H204">
            <v>188</v>
          </cell>
          <cell r="I204">
            <v>274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1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7062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735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>TS  </v>
          </cell>
          <cell r="E205">
            <v>1</v>
          </cell>
          <cell r="F205">
            <v>9671</v>
          </cell>
          <cell r="G205">
            <v>0</v>
          </cell>
          <cell r="H205">
            <v>188</v>
          </cell>
          <cell r="I205">
            <v>274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9671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735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>TS  </v>
          </cell>
          <cell r="E206">
            <v>1</v>
          </cell>
          <cell r="F206">
            <v>9560</v>
          </cell>
          <cell r="G206">
            <v>0</v>
          </cell>
          <cell r="H206">
            <v>188</v>
          </cell>
          <cell r="I206">
            <v>274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9560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735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>TS  </v>
          </cell>
          <cell r="E207">
            <v>1</v>
          </cell>
          <cell r="F207">
            <v>11454</v>
          </cell>
          <cell r="G207">
            <v>0</v>
          </cell>
          <cell r="H207">
            <v>188</v>
          </cell>
          <cell r="I207">
            <v>274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1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11454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735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>TS  </v>
          </cell>
          <cell r="E208">
            <v>1</v>
          </cell>
          <cell r="F208">
            <v>10258</v>
          </cell>
          <cell r="G208">
            <v>0</v>
          </cell>
          <cell r="H208">
            <v>375</v>
          </cell>
          <cell r="I208">
            <v>279</v>
          </cell>
          <cell r="J208">
            <v>1</v>
          </cell>
          <cell r="K208">
            <v>0</v>
          </cell>
          <cell r="L208">
            <v>0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10258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329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>TS  </v>
          </cell>
          <cell r="E209">
            <v>1</v>
          </cell>
          <cell r="F209">
            <v>9190</v>
          </cell>
          <cell r="G209">
            <v>0</v>
          </cell>
          <cell r="H209">
            <v>375</v>
          </cell>
          <cell r="I209">
            <v>279</v>
          </cell>
          <cell r="J209">
            <v>1</v>
          </cell>
          <cell r="K209">
            <v>0</v>
          </cell>
          <cell r="L209">
            <v>0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9190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329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>TS  </v>
          </cell>
          <cell r="E210">
            <v>1</v>
          </cell>
          <cell r="F210">
            <v>10112</v>
          </cell>
          <cell r="G210">
            <v>0</v>
          </cell>
          <cell r="H210">
            <v>375</v>
          </cell>
          <cell r="I210">
            <v>279</v>
          </cell>
          <cell r="J210">
            <v>1</v>
          </cell>
          <cell r="K210">
            <v>0</v>
          </cell>
          <cell r="L210">
            <v>0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10112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329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>TS  </v>
          </cell>
          <cell r="E211">
            <v>1</v>
          </cell>
          <cell r="F211">
            <v>9358</v>
          </cell>
          <cell r="G211">
            <v>0</v>
          </cell>
          <cell r="H211">
            <v>375</v>
          </cell>
          <cell r="I211">
            <v>279</v>
          </cell>
          <cell r="J211">
            <v>1</v>
          </cell>
          <cell r="K211">
            <v>0</v>
          </cell>
          <cell r="L211">
            <v>0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9358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329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>TS  </v>
          </cell>
          <cell r="E212">
            <v>1</v>
          </cell>
          <cell r="F212">
            <v>10131</v>
          </cell>
          <cell r="G212">
            <v>0</v>
          </cell>
          <cell r="H212">
            <v>375</v>
          </cell>
          <cell r="I212">
            <v>279</v>
          </cell>
          <cell r="J212">
            <v>1</v>
          </cell>
          <cell r="K212">
            <v>0</v>
          </cell>
          <cell r="L212">
            <v>0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10131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329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>TS  </v>
          </cell>
          <cell r="E213">
            <v>1</v>
          </cell>
          <cell r="F213">
            <v>9506</v>
          </cell>
          <cell r="G213">
            <v>0</v>
          </cell>
          <cell r="H213">
            <v>375</v>
          </cell>
          <cell r="I213">
            <v>279</v>
          </cell>
          <cell r="J213">
            <v>1</v>
          </cell>
          <cell r="K213">
            <v>0</v>
          </cell>
          <cell r="L213">
            <v>0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9506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329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>TS  </v>
          </cell>
          <cell r="E214">
            <v>1</v>
          </cell>
          <cell r="F214">
            <v>9932</v>
          </cell>
          <cell r="G214">
            <v>0</v>
          </cell>
          <cell r="H214">
            <v>375</v>
          </cell>
          <cell r="I214">
            <v>279</v>
          </cell>
          <cell r="J214">
            <v>1</v>
          </cell>
          <cell r="K214">
            <v>0</v>
          </cell>
          <cell r="L214">
            <v>0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9932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329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>TS  </v>
          </cell>
          <cell r="E215">
            <v>1</v>
          </cell>
          <cell r="F215">
            <v>9397</v>
          </cell>
          <cell r="G215">
            <v>0</v>
          </cell>
          <cell r="H215">
            <v>375</v>
          </cell>
          <cell r="I215">
            <v>279</v>
          </cell>
          <cell r="J215">
            <v>1</v>
          </cell>
          <cell r="K215">
            <v>0</v>
          </cell>
          <cell r="L215">
            <v>0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9397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329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>TS  </v>
          </cell>
          <cell r="E216">
            <v>1</v>
          </cell>
          <cell r="F216">
            <v>9539</v>
          </cell>
          <cell r="G216">
            <v>0</v>
          </cell>
          <cell r="H216">
            <v>375</v>
          </cell>
          <cell r="I216">
            <v>279</v>
          </cell>
          <cell r="J216">
            <v>1</v>
          </cell>
          <cell r="K216">
            <v>0</v>
          </cell>
          <cell r="L216">
            <v>0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9539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329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>TS  </v>
          </cell>
          <cell r="E217">
            <v>1</v>
          </cell>
          <cell r="F217">
            <v>8257</v>
          </cell>
          <cell r="G217">
            <v>0</v>
          </cell>
          <cell r="H217">
            <v>375</v>
          </cell>
          <cell r="I217">
            <v>279</v>
          </cell>
          <cell r="J217">
            <v>1</v>
          </cell>
          <cell r="K217">
            <v>0</v>
          </cell>
          <cell r="L217">
            <v>0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8257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329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>TS  </v>
          </cell>
          <cell r="E218">
            <v>1</v>
          </cell>
          <cell r="F218">
            <v>9787</v>
          </cell>
          <cell r="G218">
            <v>0</v>
          </cell>
          <cell r="H218">
            <v>375</v>
          </cell>
          <cell r="I218">
            <v>279</v>
          </cell>
          <cell r="J218">
            <v>1</v>
          </cell>
          <cell r="K218">
            <v>0</v>
          </cell>
          <cell r="L218">
            <v>0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9787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329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>TS  </v>
          </cell>
          <cell r="E219">
            <v>1</v>
          </cell>
          <cell r="F219">
            <v>10150</v>
          </cell>
          <cell r="G219">
            <v>0</v>
          </cell>
          <cell r="H219">
            <v>375</v>
          </cell>
          <cell r="I219">
            <v>279</v>
          </cell>
          <cell r="J219">
            <v>1</v>
          </cell>
          <cell r="K219">
            <v>0</v>
          </cell>
          <cell r="L219">
            <v>0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10150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329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>TS  </v>
          </cell>
          <cell r="E220">
            <v>1</v>
          </cell>
          <cell r="F220">
            <v>81237</v>
          </cell>
          <cell r="G220">
            <v>0</v>
          </cell>
          <cell r="H220">
            <v>188</v>
          </cell>
          <cell r="I220">
            <v>341</v>
          </cell>
          <cell r="J220">
            <v>0</v>
          </cell>
          <cell r="K220">
            <v>0</v>
          </cell>
          <cell r="L220">
            <v>1</v>
          </cell>
          <cell r="M220">
            <v>1</v>
          </cell>
          <cell r="N220">
            <v>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20000</v>
          </cell>
          <cell r="U220">
            <v>61237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3100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>TS  </v>
          </cell>
          <cell r="E221">
            <v>1</v>
          </cell>
          <cell r="F221">
            <v>67360</v>
          </cell>
          <cell r="G221">
            <v>0</v>
          </cell>
          <cell r="H221">
            <v>188</v>
          </cell>
          <cell r="I221">
            <v>341</v>
          </cell>
          <cell r="J221">
            <v>0</v>
          </cell>
          <cell r="K221">
            <v>0</v>
          </cell>
          <cell r="L221">
            <v>1</v>
          </cell>
          <cell r="M221">
            <v>1</v>
          </cell>
          <cell r="N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20000</v>
          </cell>
          <cell r="U221">
            <v>47360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3100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>TS  </v>
          </cell>
          <cell r="E222">
            <v>1</v>
          </cell>
          <cell r="F222">
            <v>66237</v>
          </cell>
          <cell r="G222">
            <v>0</v>
          </cell>
          <cell r="H222">
            <v>188</v>
          </cell>
          <cell r="I222">
            <v>341</v>
          </cell>
          <cell r="J222">
            <v>0</v>
          </cell>
          <cell r="K222">
            <v>0</v>
          </cell>
          <cell r="L222">
            <v>1</v>
          </cell>
          <cell r="M222">
            <v>1</v>
          </cell>
          <cell r="N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20000</v>
          </cell>
          <cell r="U222">
            <v>46237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3100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>TS  </v>
          </cell>
          <cell r="E223">
            <v>1</v>
          </cell>
          <cell r="F223">
            <v>54518</v>
          </cell>
          <cell r="G223">
            <v>0</v>
          </cell>
          <cell r="H223">
            <v>188</v>
          </cell>
          <cell r="I223">
            <v>341</v>
          </cell>
          <cell r="J223">
            <v>0</v>
          </cell>
          <cell r="K223">
            <v>0</v>
          </cell>
          <cell r="L223">
            <v>1</v>
          </cell>
          <cell r="M223">
            <v>1</v>
          </cell>
          <cell r="N223">
            <v>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20000</v>
          </cell>
          <cell r="U223">
            <v>34518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3100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>TS  </v>
          </cell>
          <cell r="E224">
            <v>1</v>
          </cell>
          <cell r="F224">
            <v>45939</v>
          </cell>
          <cell r="G224">
            <v>0</v>
          </cell>
          <cell r="H224">
            <v>188</v>
          </cell>
          <cell r="I224">
            <v>341</v>
          </cell>
          <cell r="J224">
            <v>0</v>
          </cell>
          <cell r="K224">
            <v>0</v>
          </cell>
          <cell r="L224">
            <v>1</v>
          </cell>
          <cell r="M224">
            <v>1</v>
          </cell>
          <cell r="N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20000</v>
          </cell>
          <cell r="U224">
            <v>25939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3100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>TS  </v>
          </cell>
          <cell r="E225">
            <v>1</v>
          </cell>
          <cell r="F225">
            <v>28188</v>
          </cell>
          <cell r="G225">
            <v>0</v>
          </cell>
          <cell r="H225">
            <v>188</v>
          </cell>
          <cell r="I225">
            <v>341</v>
          </cell>
          <cell r="J225">
            <v>0</v>
          </cell>
          <cell r="K225">
            <v>0</v>
          </cell>
          <cell r="L225">
            <v>1</v>
          </cell>
          <cell r="M225">
            <v>1</v>
          </cell>
          <cell r="N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20000</v>
          </cell>
          <cell r="U225">
            <v>8188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3100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>TS  </v>
          </cell>
          <cell r="E226">
            <v>1</v>
          </cell>
          <cell r="F226">
            <v>25372</v>
          </cell>
          <cell r="G226">
            <v>0</v>
          </cell>
          <cell r="H226">
            <v>188</v>
          </cell>
          <cell r="I226">
            <v>341</v>
          </cell>
          <cell r="J226">
            <v>0</v>
          </cell>
          <cell r="K226">
            <v>0</v>
          </cell>
          <cell r="L226">
            <v>1</v>
          </cell>
          <cell r="M226">
            <v>1</v>
          </cell>
          <cell r="N226">
            <v>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20000</v>
          </cell>
          <cell r="U226">
            <v>5372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3100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>TS  </v>
          </cell>
          <cell r="E227">
            <v>1</v>
          </cell>
          <cell r="F227">
            <v>10980</v>
          </cell>
          <cell r="G227">
            <v>0</v>
          </cell>
          <cell r="H227">
            <v>188</v>
          </cell>
          <cell r="I227">
            <v>341</v>
          </cell>
          <cell r="J227">
            <v>0</v>
          </cell>
          <cell r="K227">
            <v>0</v>
          </cell>
          <cell r="L227">
            <v>1</v>
          </cell>
          <cell r="M227">
            <v>1</v>
          </cell>
          <cell r="N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10980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3100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>TS  </v>
          </cell>
          <cell r="E228">
            <v>1</v>
          </cell>
          <cell r="F228">
            <v>6118</v>
          </cell>
          <cell r="G228">
            <v>0</v>
          </cell>
          <cell r="H228">
            <v>188</v>
          </cell>
          <cell r="I228">
            <v>341</v>
          </cell>
          <cell r="J228">
            <v>0</v>
          </cell>
          <cell r="K228">
            <v>0</v>
          </cell>
          <cell r="L228">
            <v>1</v>
          </cell>
          <cell r="M228">
            <v>1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6118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3100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>TS  </v>
          </cell>
          <cell r="E229">
            <v>1</v>
          </cell>
          <cell r="F229">
            <v>10116</v>
          </cell>
          <cell r="G229">
            <v>0</v>
          </cell>
          <cell r="H229">
            <v>188</v>
          </cell>
          <cell r="I229">
            <v>341</v>
          </cell>
          <cell r="J229">
            <v>0</v>
          </cell>
          <cell r="K229">
            <v>0</v>
          </cell>
          <cell r="L229">
            <v>1</v>
          </cell>
          <cell r="M229">
            <v>1</v>
          </cell>
          <cell r="N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10116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3100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>TS  </v>
          </cell>
          <cell r="E230">
            <v>1</v>
          </cell>
          <cell r="F230">
            <v>52411</v>
          </cell>
          <cell r="G230">
            <v>0</v>
          </cell>
          <cell r="H230">
            <v>188</v>
          </cell>
          <cell r="I230">
            <v>341</v>
          </cell>
          <cell r="J230">
            <v>0</v>
          </cell>
          <cell r="K230">
            <v>0</v>
          </cell>
          <cell r="L230">
            <v>1</v>
          </cell>
          <cell r="M230">
            <v>1</v>
          </cell>
          <cell r="N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20000</v>
          </cell>
          <cell r="U230">
            <v>32411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3100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>TS  </v>
          </cell>
          <cell r="E231">
            <v>1</v>
          </cell>
          <cell r="F231">
            <v>77576</v>
          </cell>
          <cell r="G231">
            <v>0</v>
          </cell>
          <cell r="H231">
            <v>188</v>
          </cell>
          <cell r="I231">
            <v>341</v>
          </cell>
          <cell r="J231">
            <v>0</v>
          </cell>
          <cell r="K231">
            <v>0</v>
          </cell>
          <cell r="L231">
            <v>1</v>
          </cell>
          <cell r="M231">
            <v>1</v>
          </cell>
          <cell r="N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20000</v>
          </cell>
          <cell r="U231">
            <v>57576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3100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>TS  </v>
          </cell>
          <cell r="E232">
            <v>1</v>
          </cell>
          <cell r="F232">
            <v>37769</v>
          </cell>
          <cell r="G232">
            <v>0</v>
          </cell>
          <cell r="H232">
            <v>188</v>
          </cell>
          <cell r="I232">
            <v>548</v>
          </cell>
          <cell r="J232">
            <v>0</v>
          </cell>
          <cell r="K232">
            <v>0</v>
          </cell>
          <cell r="L232">
            <v>0</v>
          </cell>
          <cell r="M232">
            <v>2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20000</v>
          </cell>
          <cell r="U232">
            <v>17769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</v>
          </cell>
          <cell r="AB232">
            <v>1700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>TS  </v>
          </cell>
          <cell r="E233">
            <v>1</v>
          </cell>
          <cell r="F233">
            <v>34114</v>
          </cell>
          <cell r="G233">
            <v>0</v>
          </cell>
          <cell r="H233">
            <v>188</v>
          </cell>
          <cell r="I233">
            <v>548</v>
          </cell>
          <cell r="J233">
            <v>0</v>
          </cell>
          <cell r="K233">
            <v>0</v>
          </cell>
          <cell r="L233">
            <v>0</v>
          </cell>
          <cell r="M233">
            <v>2</v>
          </cell>
          <cell r="N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20000</v>
          </cell>
          <cell r="U233">
            <v>14114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</v>
          </cell>
          <cell r="AB233">
            <v>1700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>TS  </v>
          </cell>
          <cell r="E234">
            <v>1</v>
          </cell>
          <cell r="F234">
            <v>36728</v>
          </cell>
          <cell r="G234">
            <v>0</v>
          </cell>
          <cell r="H234">
            <v>188</v>
          </cell>
          <cell r="I234">
            <v>548</v>
          </cell>
          <cell r="J234">
            <v>0</v>
          </cell>
          <cell r="K234">
            <v>0</v>
          </cell>
          <cell r="L234">
            <v>0</v>
          </cell>
          <cell r="M234">
            <v>2</v>
          </cell>
          <cell r="N234">
            <v>2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20000</v>
          </cell>
          <cell r="U234">
            <v>16728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</v>
          </cell>
          <cell r="AB234">
            <v>1700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>TS  </v>
          </cell>
          <cell r="E235">
            <v>1</v>
          </cell>
          <cell r="F235">
            <v>34500</v>
          </cell>
          <cell r="G235">
            <v>0</v>
          </cell>
          <cell r="H235">
            <v>188</v>
          </cell>
          <cell r="I235">
            <v>548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20000</v>
          </cell>
          <cell r="U235">
            <v>14500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</v>
          </cell>
          <cell r="AB235">
            <v>1700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>TS  </v>
          </cell>
          <cell r="E236">
            <v>1</v>
          </cell>
          <cell r="F236">
            <v>19271</v>
          </cell>
          <cell r="G236">
            <v>0</v>
          </cell>
          <cell r="H236">
            <v>188</v>
          </cell>
          <cell r="I236">
            <v>548</v>
          </cell>
          <cell r="J236">
            <v>0</v>
          </cell>
          <cell r="K236">
            <v>0</v>
          </cell>
          <cell r="L236">
            <v>0</v>
          </cell>
          <cell r="M236">
            <v>2</v>
          </cell>
          <cell r="N236">
            <v>2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19271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1700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>TS  </v>
          </cell>
          <cell r="E237">
            <v>1</v>
          </cell>
          <cell r="F237">
            <v>3554</v>
          </cell>
          <cell r="G237">
            <v>0</v>
          </cell>
          <cell r="H237">
            <v>188</v>
          </cell>
          <cell r="I237">
            <v>548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2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3554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1700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>TS  </v>
          </cell>
          <cell r="E238">
            <v>1</v>
          </cell>
          <cell r="F238">
            <v>7539</v>
          </cell>
          <cell r="G238">
            <v>0</v>
          </cell>
          <cell r="H238">
            <v>188</v>
          </cell>
          <cell r="I238">
            <v>548</v>
          </cell>
          <cell r="J238">
            <v>0</v>
          </cell>
          <cell r="K238">
            <v>0</v>
          </cell>
          <cell r="L238">
            <v>0</v>
          </cell>
          <cell r="M238">
            <v>2</v>
          </cell>
          <cell r="N238">
            <v>2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7539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1700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>TS  </v>
          </cell>
          <cell r="E239">
            <v>1</v>
          </cell>
          <cell r="F239">
            <v>1746</v>
          </cell>
          <cell r="G239">
            <v>0</v>
          </cell>
          <cell r="H239">
            <v>188</v>
          </cell>
          <cell r="I239">
            <v>548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1746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1700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>TS  </v>
          </cell>
          <cell r="E240">
            <v>1</v>
          </cell>
          <cell r="F240">
            <v>4100</v>
          </cell>
          <cell r="G240">
            <v>0</v>
          </cell>
          <cell r="H240">
            <v>188</v>
          </cell>
          <cell r="I240">
            <v>548</v>
          </cell>
          <cell r="J240">
            <v>0</v>
          </cell>
          <cell r="K240">
            <v>0</v>
          </cell>
          <cell r="L240">
            <v>0</v>
          </cell>
          <cell r="M240">
            <v>2</v>
          </cell>
          <cell r="N240">
            <v>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4100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1700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>TS  </v>
          </cell>
          <cell r="E241">
            <v>1</v>
          </cell>
          <cell r="F241">
            <v>21896</v>
          </cell>
          <cell r="G241">
            <v>0</v>
          </cell>
          <cell r="H241">
            <v>188</v>
          </cell>
          <cell r="I241">
            <v>548</v>
          </cell>
          <cell r="J241">
            <v>0</v>
          </cell>
          <cell r="K241">
            <v>0</v>
          </cell>
          <cell r="L241">
            <v>0</v>
          </cell>
          <cell r="M241">
            <v>2</v>
          </cell>
          <cell r="N241">
            <v>2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20000</v>
          </cell>
          <cell r="U241">
            <v>1896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</v>
          </cell>
          <cell r="AB241">
            <v>1700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>TS  </v>
          </cell>
          <cell r="E242">
            <v>1</v>
          </cell>
          <cell r="F242">
            <v>35068</v>
          </cell>
          <cell r="G242">
            <v>0</v>
          </cell>
          <cell r="H242">
            <v>188</v>
          </cell>
          <cell r="I242">
            <v>548</v>
          </cell>
          <cell r="J242">
            <v>0</v>
          </cell>
          <cell r="K242">
            <v>0</v>
          </cell>
          <cell r="L242">
            <v>0</v>
          </cell>
          <cell r="M242">
            <v>2</v>
          </cell>
          <cell r="N242">
            <v>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20000</v>
          </cell>
          <cell r="U242">
            <v>15068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</v>
          </cell>
          <cell r="AB242">
            <v>1700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>TS  </v>
          </cell>
          <cell r="E243">
            <v>1</v>
          </cell>
          <cell r="F243">
            <v>37368</v>
          </cell>
          <cell r="G243">
            <v>0</v>
          </cell>
          <cell r="H243">
            <v>188</v>
          </cell>
          <cell r="I243">
            <v>548</v>
          </cell>
          <cell r="J243">
            <v>0</v>
          </cell>
          <cell r="K243">
            <v>0</v>
          </cell>
          <cell r="L243">
            <v>0</v>
          </cell>
          <cell r="M243">
            <v>2</v>
          </cell>
          <cell r="N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20000</v>
          </cell>
          <cell r="U243">
            <v>17368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</v>
          </cell>
          <cell r="AB243">
            <v>1700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TS  </v>
          </cell>
          <cell r="E244">
            <v>1</v>
          </cell>
          <cell r="F244">
            <v>68245</v>
          </cell>
          <cell r="G244">
            <v>0</v>
          </cell>
          <cell r="H244">
            <v>375</v>
          </cell>
          <cell r="I244">
            <v>341</v>
          </cell>
          <cell r="J244">
            <v>0</v>
          </cell>
          <cell r="K244">
            <v>0</v>
          </cell>
          <cell r="L244">
            <v>1</v>
          </cell>
          <cell r="M244">
            <v>1</v>
          </cell>
          <cell r="N244">
            <v>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20000</v>
          </cell>
          <cell r="U244">
            <v>48245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1700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TS  </v>
          </cell>
          <cell r="E245">
            <v>1</v>
          </cell>
          <cell r="F245">
            <v>61640</v>
          </cell>
          <cell r="G245">
            <v>0</v>
          </cell>
          <cell r="H245">
            <v>375</v>
          </cell>
          <cell r="I245">
            <v>341</v>
          </cell>
          <cell r="J245">
            <v>0</v>
          </cell>
          <cell r="K245">
            <v>0</v>
          </cell>
          <cell r="L245">
            <v>1</v>
          </cell>
          <cell r="M245">
            <v>1</v>
          </cell>
          <cell r="N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20000</v>
          </cell>
          <cell r="U245">
            <v>41640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1700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TS  </v>
          </cell>
          <cell r="E246">
            <v>1</v>
          </cell>
          <cell r="F246">
            <v>66364</v>
          </cell>
          <cell r="G246">
            <v>0</v>
          </cell>
          <cell r="H246">
            <v>375</v>
          </cell>
          <cell r="I246">
            <v>341</v>
          </cell>
          <cell r="J246">
            <v>0</v>
          </cell>
          <cell r="K246">
            <v>0</v>
          </cell>
          <cell r="L246">
            <v>1</v>
          </cell>
          <cell r="M246">
            <v>1</v>
          </cell>
          <cell r="N246">
            <v>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20000</v>
          </cell>
          <cell r="U246">
            <v>46364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1700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TS  </v>
          </cell>
          <cell r="E247">
            <v>1</v>
          </cell>
          <cell r="F247">
            <v>62339</v>
          </cell>
          <cell r="G247">
            <v>0</v>
          </cell>
          <cell r="H247">
            <v>375</v>
          </cell>
          <cell r="I247">
            <v>341</v>
          </cell>
          <cell r="J247">
            <v>0</v>
          </cell>
          <cell r="K247">
            <v>0</v>
          </cell>
          <cell r="L247">
            <v>1</v>
          </cell>
          <cell r="M247">
            <v>1</v>
          </cell>
          <cell r="N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20000</v>
          </cell>
          <cell r="U247">
            <v>42339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1700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TS  </v>
          </cell>
          <cell r="E248">
            <v>1</v>
          </cell>
          <cell r="F248">
            <v>34821</v>
          </cell>
          <cell r="G248">
            <v>0</v>
          </cell>
          <cell r="H248">
            <v>375</v>
          </cell>
          <cell r="I248">
            <v>341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20000</v>
          </cell>
          <cell r="U248">
            <v>14821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1700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TS  </v>
          </cell>
          <cell r="E249">
            <v>1</v>
          </cell>
          <cell r="F249">
            <v>6421</v>
          </cell>
          <cell r="G249">
            <v>0</v>
          </cell>
          <cell r="H249">
            <v>375</v>
          </cell>
          <cell r="I249">
            <v>341</v>
          </cell>
          <cell r="J249">
            <v>0</v>
          </cell>
          <cell r="K249">
            <v>0</v>
          </cell>
          <cell r="L249">
            <v>1</v>
          </cell>
          <cell r="M249">
            <v>1</v>
          </cell>
          <cell r="N249">
            <v>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6421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1700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TS  </v>
          </cell>
          <cell r="E250">
            <v>1</v>
          </cell>
          <cell r="F250">
            <v>13622</v>
          </cell>
          <cell r="G250">
            <v>0</v>
          </cell>
          <cell r="H250">
            <v>375</v>
          </cell>
          <cell r="I250">
            <v>341</v>
          </cell>
          <cell r="J250">
            <v>0</v>
          </cell>
          <cell r="K250">
            <v>0</v>
          </cell>
          <cell r="L250">
            <v>1</v>
          </cell>
          <cell r="M250">
            <v>1</v>
          </cell>
          <cell r="N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13622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1700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TS  </v>
          </cell>
          <cell r="E251">
            <v>1</v>
          </cell>
          <cell r="F251">
            <v>3155</v>
          </cell>
          <cell r="G251">
            <v>0</v>
          </cell>
          <cell r="H251">
            <v>375</v>
          </cell>
          <cell r="I251">
            <v>341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3155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1700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TS  </v>
          </cell>
          <cell r="E252">
            <v>1</v>
          </cell>
          <cell r="F252">
            <v>7408</v>
          </cell>
          <cell r="G252">
            <v>0</v>
          </cell>
          <cell r="H252">
            <v>375</v>
          </cell>
          <cell r="I252">
            <v>341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7408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1700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TS  </v>
          </cell>
          <cell r="E253">
            <v>1</v>
          </cell>
          <cell r="F253">
            <v>39565</v>
          </cell>
          <cell r="G253">
            <v>0</v>
          </cell>
          <cell r="H253">
            <v>375</v>
          </cell>
          <cell r="I253">
            <v>341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20000</v>
          </cell>
          <cell r="U253">
            <v>19565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1700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TS  </v>
          </cell>
          <cell r="E254">
            <v>1</v>
          </cell>
          <cell r="F254">
            <v>63366</v>
          </cell>
          <cell r="G254">
            <v>0</v>
          </cell>
          <cell r="H254">
            <v>375</v>
          </cell>
          <cell r="I254">
            <v>341</v>
          </cell>
          <cell r="J254">
            <v>0</v>
          </cell>
          <cell r="K254">
            <v>0</v>
          </cell>
          <cell r="L254">
            <v>1</v>
          </cell>
          <cell r="M254">
            <v>1</v>
          </cell>
          <cell r="N254">
            <v>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20000</v>
          </cell>
          <cell r="U254">
            <v>43366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1700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TS  </v>
          </cell>
          <cell r="E255">
            <v>1</v>
          </cell>
          <cell r="F255">
            <v>67521</v>
          </cell>
          <cell r="G255">
            <v>0</v>
          </cell>
          <cell r="H255">
            <v>375</v>
          </cell>
          <cell r="I255">
            <v>341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20000</v>
          </cell>
          <cell r="U255">
            <v>47521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1700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TS  </v>
          </cell>
          <cell r="E256">
            <v>1</v>
          </cell>
          <cell r="F256">
            <v>17073</v>
          </cell>
          <cell r="G256">
            <v>0</v>
          </cell>
          <cell r="H256">
            <v>188</v>
          </cell>
          <cell r="I256">
            <v>274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17073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438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TS  </v>
          </cell>
          <cell r="E257">
            <v>1</v>
          </cell>
          <cell r="F257">
            <v>15421</v>
          </cell>
          <cell r="G257">
            <v>0</v>
          </cell>
          <cell r="H257">
            <v>188</v>
          </cell>
          <cell r="I257">
            <v>274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15421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</v>
          </cell>
          <cell r="AB257">
            <v>438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TS  </v>
          </cell>
          <cell r="E258">
            <v>1</v>
          </cell>
          <cell r="F258">
            <v>17073</v>
          </cell>
          <cell r="G258">
            <v>0</v>
          </cell>
          <cell r="H258">
            <v>188</v>
          </cell>
          <cell r="I258">
            <v>274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17073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</v>
          </cell>
          <cell r="AB258">
            <v>438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TS  </v>
          </cell>
          <cell r="E259">
            <v>1</v>
          </cell>
          <cell r="F259">
            <v>24540</v>
          </cell>
          <cell r="G259">
            <v>0</v>
          </cell>
          <cell r="H259">
            <v>188</v>
          </cell>
          <cell r="I259">
            <v>274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20000</v>
          </cell>
          <cell r="U259">
            <v>4540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</v>
          </cell>
          <cell r="AB259">
            <v>438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TS  </v>
          </cell>
          <cell r="E260">
            <v>1</v>
          </cell>
          <cell r="F260">
            <v>23263</v>
          </cell>
          <cell r="G260">
            <v>0</v>
          </cell>
          <cell r="H260">
            <v>188</v>
          </cell>
          <cell r="I260">
            <v>274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20000</v>
          </cell>
          <cell r="U260">
            <v>3263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</v>
          </cell>
          <cell r="AB260">
            <v>438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TS  </v>
          </cell>
          <cell r="E261">
            <v>1</v>
          </cell>
          <cell r="F261">
            <v>18645</v>
          </cell>
          <cell r="G261">
            <v>0</v>
          </cell>
          <cell r="H261">
            <v>188</v>
          </cell>
          <cell r="I261">
            <v>274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18645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1</v>
          </cell>
          <cell r="AB261">
            <v>438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TS  </v>
          </cell>
          <cell r="E262">
            <v>1</v>
          </cell>
          <cell r="F262">
            <v>14083</v>
          </cell>
          <cell r="G262">
            <v>0</v>
          </cell>
          <cell r="H262">
            <v>188</v>
          </cell>
          <cell r="I262">
            <v>274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14083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438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TS  </v>
          </cell>
          <cell r="E263">
            <v>1</v>
          </cell>
          <cell r="F263">
            <v>13896</v>
          </cell>
          <cell r="G263">
            <v>0</v>
          </cell>
          <cell r="H263">
            <v>188</v>
          </cell>
          <cell r="I263">
            <v>274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13896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</v>
          </cell>
          <cell r="AB263">
            <v>438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TS  </v>
          </cell>
          <cell r="E264">
            <v>1</v>
          </cell>
          <cell r="F264">
            <v>16250</v>
          </cell>
          <cell r="G264">
            <v>0</v>
          </cell>
          <cell r="H264">
            <v>188</v>
          </cell>
          <cell r="I264">
            <v>274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16250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</v>
          </cell>
          <cell r="AB264">
            <v>438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TS  </v>
          </cell>
          <cell r="E265">
            <v>1</v>
          </cell>
          <cell r="F265">
            <v>18703</v>
          </cell>
          <cell r="G265">
            <v>0</v>
          </cell>
          <cell r="H265">
            <v>188</v>
          </cell>
          <cell r="I265">
            <v>274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18703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</v>
          </cell>
          <cell r="AB265">
            <v>438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TS  </v>
          </cell>
          <cell r="E266">
            <v>1</v>
          </cell>
          <cell r="F266">
            <v>16347</v>
          </cell>
          <cell r="G266">
            <v>0</v>
          </cell>
          <cell r="H266">
            <v>188</v>
          </cell>
          <cell r="I266">
            <v>274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16347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438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TS  </v>
          </cell>
          <cell r="E267">
            <v>1</v>
          </cell>
          <cell r="F267">
            <v>16892</v>
          </cell>
          <cell r="G267">
            <v>0</v>
          </cell>
          <cell r="H267">
            <v>188</v>
          </cell>
          <cell r="I267">
            <v>274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16892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438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>TS  </v>
          </cell>
          <cell r="E268">
            <v>1</v>
          </cell>
          <cell r="F268">
            <v>10210</v>
          </cell>
          <cell r="G268">
            <v>0</v>
          </cell>
          <cell r="H268">
            <v>375</v>
          </cell>
          <cell r="I268">
            <v>274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10210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</v>
          </cell>
          <cell r="AA268">
            <v>0</v>
          </cell>
          <cell r="AB268">
            <v>438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>TS  </v>
          </cell>
          <cell r="E269">
            <v>1</v>
          </cell>
          <cell r="F269">
            <v>9222</v>
          </cell>
          <cell r="G269">
            <v>0</v>
          </cell>
          <cell r="H269">
            <v>375</v>
          </cell>
          <cell r="I269">
            <v>274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9222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</v>
          </cell>
          <cell r="AA269">
            <v>0</v>
          </cell>
          <cell r="AB269">
            <v>438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>TS  </v>
          </cell>
          <cell r="E270">
            <v>1</v>
          </cell>
          <cell r="F270">
            <v>10210</v>
          </cell>
          <cell r="G270">
            <v>0</v>
          </cell>
          <cell r="H270">
            <v>375</v>
          </cell>
          <cell r="I270">
            <v>274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10210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</v>
          </cell>
          <cell r="AA270">
            <v>0</v>
          </cell>
          <cell r="AB270">
            <v>438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>TS  </v>
          </cell>
          <cell r="E271">
            <v>1</v>
          </cell>
          <cell r="F271">
            <v>14676</v>
          </cell>
          <cell r="G271">
            <v>0</v>
          </cell>
          <cell r="H271">
            <v>375</v>
          </cell>
          <cell r="I271">
            <v>274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14676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</v>
          </cell>
          <cell r="AA271">
            <v>0</v>
          </cell>
          <cell r="AB271">
            <v>438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>TS  </v>
          </cell>
          <cell r="E272">
            <v>1</v>
          </cell>
          <cell r="F272">
            <v>13912</v>
          </cell>
          <cell r="G272">
            <v>0</v>
          </cell>
          <cell r="H272">
            <v>375</v>
          </cell>
          <cell r="I272">
            <v>274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13912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</v>
          </cell>
          <cell r="AA272">
            <v>0</v>
          </cell>
          <cell r="AB272">
            <v>438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>TS  </v>
          </cell>
          <cell r="E273">
            <v>1</v>
          </cell>
          <cell r="F273">
            <v>11150</v>
          </cell>
          <cell r="G273">
            <v>0</v>
          </cell>
          <cell r="H273">
            <v>375</v>
          </cell>
          <cell r="I273">
            <v>274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11150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</v>
          </cell>
          <cell r="AA273">
            <v>0</v>
          </cell>
          <cell r="AB273">
            <v>438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>TS  </v>
          </cell>
          <cell r="E274">
            <v>1</v>
          </cell>
          <cell r="F274">
            <v>8422</v>
          </cell>
          <cell r="G274">
            <v>0</v>
          </cell>
          <cell r="H274">
            <v>375</v>
          </cell>
          <cell r="I274">
            <v>274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8422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</v>
          </cell>
          <cell r="AA274">
            <v>0</v>
          </cell>
          <cell r="AB274">
            <v>438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>TS  </v>
          </cell>
          <cell r="E275">
            <v>1</v>
          </cell>
          <cell r="F275">
            <v>8310</v>
          </cell>
          <cell r="G275">
            <v>0</v>
          </cell>
          <cell r="H275">
            <v>375</v>
          </cell>
          <cell r="I275">
            <v>274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8310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</v>
          </cell>
          <cell r="AA275">
            <v>0</v>
          </cell>
          <cell r="AB275">
            <v>438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>TS  </v>
          </cell>
          <cell r="E276">
            <v>1</v>
          </cell>
          <cell r="F276">
            <v>9718</v>
          </cell>
          <cell r="G276">
            <v>0</v>
          </cell>
          <cell r="H276">
            <v>375</v>
          </cell>
          <cell r="I276">
            <v>274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9718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</v>
          </cell>
          <cell r="AA276">
            <v>0</v>
          </cell>
          <cell r="AB276">
            <v>438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>TS  </v>
          </cell>
          <cell r="E277">
            <v>1</v>
          </cell>
          <cell r="F277">
            <v>11185</v>
          </cell>
          <cell r="G277">
            <v>0</v>
          </cell>
          <cell r="H277">
            <v>375</v>
          </cell>
          <cell r="I277">
            <v>274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11185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</v>
          </cell>
          <cell r="AA277">
            <v>0</v>
          </cell>
          <cell r="AB277">
            <v>438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>TS  </v>
          </cell>
          <cell r="E278">
            <v>1</v>
          </cell>
          <cell r="F278">
            <v>9776</v>
          </cell>
          <cell r="G278">
            <v>0</v>
          </cell>
          <cell r="H278">
            <v>375</v>
          </cell>
          <cell r="I278">
            <v>274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9776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</v>
          </cell>
          <cell r="AA278">
            <v>0</v>
          </cell>
          <cell r="AB278">
            <v>438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>TS  </v>
          </cell>
          <cell r="E279">
            <v>1</v>
          </cell>
          <cell r="F279">
            <v>10102</v>
          </cell>
          <cell r="G279">
            <v>0</v>
          </cell>
          <cell r="H279">
            <v>375</v>
          </cell>
          <cell r="I279">
            <v>274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10102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</v>
          </cell>
          <cell r="AA279">
            <v>0</v>
          </cell>
          <cell r="AB279">
            <v>438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  </v>
          </cell>
          <cell r="E280">
            <v>1</v>
          </cell>
          <cell r="F280">
            <v>10258</v>
          </cell>
          <cell r="G280">
            <v>0</v>
          </cell>
          <cell r="H280">
            <v>375</v>
          </cell>
          <cell r="I280">
            <v>274</v>
          </cell>
          <cell r="J280">
            <v>0</v>
          </cell>
          <cell r="K280">
            <v>0</v>
          </cell>
          <cell r="L280">
            <v>0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10258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</v>
          </cell>
          <cell r="AA280">
            <v>0</v>
          </cell>
          <cell r="AB280">
            <v>329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  </v>
          </cell>
          <cell r="E281">
            <v>1</v>
          </cell>
          <cell r="F281">
            <v>9266</v>
          </cell>
          <cell r="G281">
            <v>0</v>
          </cell>
          <cell r="H281">
            <v>375</v>
          </cell>
          <cell r="I281">
            <v>274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9266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</v>
          </cell>
          <cell r="AA281">
            <v>0</v>
          </cell>
          <cell r="AB281">
            <v>329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  </v>
          </cell>
          <cell r="E282">
            <v>1</v>
          </cell>
          <cell r="F282">
            <v>10258</v>
          </cell>
          <cell r="G282">
            <v>0</v>
          </cell>
          <cell r="H282">
            <v>375</v>
          </cell>
          <cell r="I282">
            <v>274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10258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</v>
          </cell>
          <cell r="AA282">
            <v>0</v>
          </cell>
          <cell r="AB282">
            <v>329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  </v>
          </cell>
          <cell r="E283">
            <v>1</v>
          </cell>
          <cell r="F283">
            <v>9927</v>
          </cell>
          <cell r="G283">
            <v>0</v>
          </cell>
          <cell r="H283">
            <v>375</v>
          </cell>
          <cell r="I283">
            <v>274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9927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</v>
          </cell>
          <cell r="AA283">
            <v>0</v>
          </cell>
          <cell r="AB283">
            <v>329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  </v>
          </cell>
          <cell r="E284">
            <v>1</v>
          </cell>
          <cell r="F284">
            <v>10245</v>
          </cell>
          <cell r="G284">
            <v>0</v>
          </cell>
          <cell r="H284">
            <v>375</v>
          </cell>
          <cell r="I284">
            <v>274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10245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</v>
          </cell>
          <cell r="AA284">
            <v>0</v>
          </cell>
          <cell r="AB284">
            <v>329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  </v>
          </cell>
          <cell r="E285">
            <v>1</v>
          </cell>
          <cell r="F285">
            <v>9914</v>
          </cell>
          <cell r="G285">
            <v>0</v>
          </cell>
          <cell r="H285">
            <v>375</v>
          </cell>
          <cell r="I285">
            <v>274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>
            <v>1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9914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</v>
          </cell>
          <cell r="AA285">
            <v>0</v>
          </cell>
          <cell r="AB285">
            <v>329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  </v>
          </cell>
          <cell r="E286">
            <v>1</v>
          </cell>
          <cell r="F286">
            <v>10245</v>
          </cell>
          <cell r="G286">
            <v>0</v>
          </cell>
          <cell r="H286">
            <v>375</v>
          </cell>
          <cell r="I286">
            <v>274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10245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</v>
          </cell>
          <cell r="AA286">
            <v>0</v>
          </cell>
          <cell r="AB286">
            <v>329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  </v>
          </cell>
          <cell r="E287">
            <v>1</v>
          </cell>
          <cell r="F287">
            <v>10245</v>
          </cell>
          <cell r="G287">
            <v>0</v>
          </cell>
          <cell r="H287">
            <v>375</v>
          </cell>
          <cell r="I287">
            <v>274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10245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</v>
          </cell>
          <cell r="AA287">
            <v>0</v>
          </cell>
          <cell r="AB287">
            <v>329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  </v>
          </cell>
          <cell r="E288">
            <v>1</v>
          </cell>
          <cell r="F288">
            <v>9914</v>
          </cell>
          <cell r="G288">
            <v>0</v>
          </cell>
          <cell r="H288">
            <v>375</v>
          </cell>
          <cell r="I288">
            <v>274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9914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</v>
          </cell>
          <cell r="AA288">
            <v>0</v>
          </cell>
          <cell r="AB288">
            <v>329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  </v>
          </cell>
          <cell r="E289">
            <v>1</v>
          </cell>
          <cell r="F289">
            <v>20742</v>
          </cell>
          <cell r="G289">
            <v>0</v>
          </cell>
          <cell r="H289">
            <v>375</v>
          </cell>
          <cell r="I289">
            <v>274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20000</v>
          </cell>
          <cell r="U289">
            <v>742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</v>
          </cell>
          <cell r="AA289">
            <v>0</v>
          </cell>
          <cell r="AB289">
            <v>329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  </v>
          </cell>
          <cell r="E290">
            <v>1</v>
          </cell>
          <cell r="F290">
            <v>9355</v>
          </cell>
          <cell r="G290">
            <v>0</v>
          </cell>
          <cell r="H290">
            <v>375</v>
          </cell>
          <cell r="I290">
            <v>274</v>
          </cell>
          <cell r="J290">
            <v>0</v>
          </cell>
          <cell r="K290">
            <v>0</v>
          </cell>
          <cell r="L290">
            <v>0</v>
          </cell>
          <cell r="M290">
            <v>1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9355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</v>
          </cell>
          <cell r="AA290">
            <v>0</v>
          </cell>
          <cell r="AB290">
            <v>329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  </v>
          </cell>
          <cell r="E291">
            <v>1</v>
          </cell>
          <cell r="F291">
            <v>10150</v>
          </cell>
          <cell r="G291">
            <v>0</v>
          </cell>
          <cell r="H291">
            <v>375</v>
          </cell>
          <cell r="I291">
            <v>274</v>
          </cell>
          <cell r="J291">
            <v>0</v>
          </cell>
          <cell r="K291">
            <v>0</v>
          </cell>
          <cell r="L291">
            <v>0</v>
          </cell>
          <cell r="M291">
            <v>1</v>
          </cell>
          <cell r="N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10150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</v>
          </cell>
          <cell r="AA291">
            <v>0</v>
          </cell>
          <cell r="AB291">
            <v>329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4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>GS  </v>
          </cell>
          <cell r="E4">
            <v>874792</v>
          </cell>
          <cell r="F4">
            <v>17566977</v>
          </cell>
          <cell r="G4">
            <v>0</v>
          </cell>
          <cell r="H4">
            <v>0</v>
          </cell>
          <cell r="I4">
            <v>5062151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13423173</v>
          </cell>
          <cell r="U4">
            <v>4143804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>GS  </v>
          </cell>
          <cell r="E5">
            <v>875916</v>
          </cell>
          <cell r="F5">
            <v>13792838</v>
          </cell>
          <cell r="G5">
            <v>0</v>
          </cell>
          <cell r="H5">
            <v>0</v>
          </cell>
          <cell r="I5">
            <v>5068656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10741233</v>
          </cell>
          <cell r="U5">
            <v>3051605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>GS  </v>
          </cell>
          <cell r="E6">
            <v>876939</v>
          </cell>
          <cell r="F6">
            <v>9947357</v>
          </cell>
          <cell r="G6">
            <v>0</v>
          </cell>
          <cell r="H6">
            <v>0</v>
          </cell>
          <cell r="I6">
            <v>5074576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7892357</v>
          </cell>
          <cell r="U6">
            <v>2055000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>GS  </v>
          </cell>
          <cell r="E7">
            <v>877198</v>
          </cell>
          <cell r="F7">
            <v>7587104</v>
          </cell>
          <cell r="G7">
            <v>0</v>
          </cell>
          <cell r="H7">
            <v>0</v>
          </cell>
          <cell r="I7">
            <v>5076074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6097647</v>
          </cell>
          <cell r="U7">
            <v>1489457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>GS  </v>
          </cell>
          <cell r="E8">
            <v>877369</v>
          </cell>
          <cell r="F8">
            <v>3783955</v>
          </cell>
          <cell r="G8">
            <v>0</v>
          </cell>
          <cell r="H8">
            <v>0</v>
          </cell>
          <cell r="I8">
            <v>5077064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3153734</v>
          </cell>
          <cell r="U8">
            <v>630221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>GS  </v>
          </cell>
          <cell r="E9">
            <v>877532</v>
          </cell>
          <cell r="F9">
            <v>2682313</v>
          </cell>
          <cell r="G9">
            <v>0</v>
          </cell>
          <cell r="H9">
            <v>0</v>
          </cell>
          <cell r="I9">
            <v>5078007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2292856</v>
          </cell>
          <cell r="U9">
            <v>389457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>GS  </v>
          </cell>
          <cell r="E10">
            <v>877408</v>
          </cell>
          <cell r="F10">
            <v>2312857</v>
          </cell>
          <cell r="G10">
            <v>0</v>
          </cell>
          <cell r="H10">
            <v>0</v>
          </cell>
          <cell r="I10">
            <v>5077289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2003574</v>
          </cell>
          <cell r="U10">
            <v>309283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>GS  </v>
          </cell>
          <cell r="E11">
            <v>877186</v>
          </cell>
          <cell r="F11">
            <v>2165425</v>
          </cell>
          <cell r="G11">
            <v>0</v>
          </cell>
          <cell r="H11">
            <v>0</v>
          </cell>
          <cell r="I11">
            <v>5076005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1888036</v>
          </cell>
          <cell r="U11">
            <v>277389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>GS  </v>
          </cell>
          <cell r="E12">
            <v>877613</v>
          </cell>
          <cell r="F12">
            <v>3031313</v>
          </cell>
          <cell r="G12">
            <v>0</v>
          </cell>
          <cell r="H12">
            <v>0</v>
          </cell>
          <cell r="I12">
            <v>5078476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2565888</v>
          </cell>
          <cell r="U12">
            <v>465425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>GS  </v>
          </cell>
          <cell r="E13">
            <v>879045</v>
          </cell>
          <cell r="F13">
            <v>5774054</v>
          </cell>
          <cell r="G13">
            <v>0</v>
          </cell>
          <cell r="H13">
            <v>0</v>
          </cell>
          <cell r="I13">
            <v>5086762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4701230</v>
          </cell>
          <cell r="U13">
            <v>1072824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>GS  </v>
          </cell>
          <cell r="E14">
            <v>880843</v>
          </cell>
          <cell r="F14">
            <v>10033504</v>
          </cell>
          <cell r="G14">
            <v>0</v>
          </cell>
          <cell r="H14">
            <v>0</v>
          </cell>
          <cell r="I14">
            <v>5097167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7959046</v>
          </cell>
          <cell r="U14">
            <v>2074458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>GS  </v>
          </cell>
          <cell r="E15">
            <v>883424</v>
          </cell>
          <cell r="F15">
            <v>14537065</v>
          </cell>
          <cell r="G15">
            <v>0</v>
          </cell>
          <cell r="H15">
            <v>0</v>
          </cell>
          <cell r="I15">
            <v>5112102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11286814</v>
          </cell>
          <cell r="U15">
            <v>3250251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>GS  </v>
          </cell>
          <cell r="E16">
            <v>26535</v>
          </cell>
          <cell r="F16">
            <v>561040</v>
          </cell>
          <cell r="G16">
            <v>0</v>
          </cell>
          <cell r="H16">
            <v>0</v>
          </cell>
          <cell r="I16">
            <v>308475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423429</v>
          </cell>
          <cell r="U16">
            <v>137611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>GS  </v>
          </cell>
          <cell r="E17">
            <v>26559</v>
          </cell>
          <cell r="F17">
            <v>497749</v>
          </cell>
          <cell r="G17">
            <v>0</v>
          </cell>
          <cell r="H17">
            <v>0</v>
          </cell>
          <cell r="I17">
            <v>308754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380231</v>
          </cell>
          <cell r="U17">
            <v>117518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>GS  </v>
          </cell>
          <cell r="E18">
            <v>26607</v>
          </cell>
          <cell r="F18">
            <v>410636</v>
          </cell>
          <cell r="G18">
            <v>0</v>
          </cell>
          <cell r="H18">
            <v>0</v>
          </cell>
          <cell r="I18">
            <v>309312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318925</v>
          </cell>
          <cell r="U18">
            <v>91711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>GS  </v>
          </cell>
          <cell r="E19">
            <v>26612</v>
          </cell>
          <cell r="F19">
            <v>293470</v>
          </cell>
          <cell r="G19">
            <v>0</v>
          </cell>
          <cell r="H19">
            <v>0</v>
          </cell>
          <cell r="I19">
            <v>309370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233515</v>
          </cell>
          <cell r="U19">
            <v>59955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>GS  </v>
          </cell>
          <cell r="E20">
            <v>26641</v>
          </cell>
          <cell r="F20">
            <v>184913</v>
          </cell>
          <cell r="G20">
            <v>0</v>
          </cell>
          <cell r="H20">
            <v>0</v>
          </cell>
          <cell r="I20">
            <v>309707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152099</v>
          </cell>
          <cell r="U20">
            <v>32814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>GS  </v>
          </cell>
          <cell r="E21">
            <v>26649</v>
          </cell>
          <cell r="F21">
            <v>106351</v>
          </cell>
          <cell r="G21">
            <v>0</v>
          </cell>
          <cell r="H21">
            <v>0</v>
          </cell>
          <cell r="I21">
            <v>309800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92219</v>
          </cell>
          <cell r="U21">
            <v>14132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>GS  </v>
          </cell>
          <cell r="E22">
            <v>26628</v>
          </cell>
          <cell r="F22">
            <v>77461</v>
          </cell>
          <cell r="G22">
            <v>0</v>
          </cell>
          <cell r="H22">
            <v>0</v>
          </cell>
          <cell r="I22">
            <v>309556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70057</v>
          </cell>
          <cell r="U22">
            <v>7404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>GS  </v>
          </cell>
          <cell r="E23">
            <v>26612</v>
          </cell>
          <cell r="F23">
            <v>66477</v>
          </cell>
          <cell r="G23">
            <v>0</v>
          </cell>
          <cell r="H23">
            <v>0</v>
          </cell>
          <cell r="I23">
            <v>309370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61614</v>
          </cell>
          <cell r="U23">
            <v>4863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>GS  </v>
          </cell>
          <cell r="E24">
            <v>26602</v>
          </cell>
          <cell r="F24">
            <v>101420</v>
          </cell>
          <cell r="G24">
            <v>0</v>
          </cell>
          <cell r="H24">
            <v>0</v>
          </cell>
          <cell r="I24">
            <v>309254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88423</v>
          </cell>
          <cell r="U24">
            <v>12997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>GS  </v>
          </cell>
          <cell r="E25">
            <v>26689</v>
          </cell>
          <cell r="F25">
            <v>216764</v>
          </cell>
          <cell r="G25">
            <v>0</v>
          </cell>
          <cell r="H25">
            <v>0</v>
          </cell>
          <cell r="I25">
            <v>310265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176199</v>
          </cell>
          <cell r="U25">
            <v>40565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>GS  </v>
          </cell>
          <cell r="E26">
            <v>26783</v>
          </cell>
          <cell r="F26">
            <v>376381</v>
          </cell>
          <cell r="G26">
            <v>0</v>
          </cell>
          <cell r="H26">
            <v>0</v>
          </cell>
          <cell r="I26">
            <v>311358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294411</v>
          </cell>
          <cell r="U26">
            <v>81970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312299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>FS  </v>
          </cell>
          <cell r="E28">
            <v>672</v>
          </cell>
          <cell r="F28">
            <v>813732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129570</v>
          </cell>
          <cell r="U28">
            <v>390203</v>
          </cell>
          <cell r="V28">
            <v>293959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>FS  </v>
          </cell>
          <cell r="E29">
            <v>672</v>
          </cell>
          <cell r="F29">
            <v>685859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126908</v>
          </cell>
          <cell r="U29">
            <v>335473</v>
          </cell>
          <cell r="V29">
            <v>223478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>FS  </v>
          </cell>
          <cell r="E30">
            <v>672</v>
          </cell>
          <cell r="F30">
            <v>572042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123378</v>
          </cell>
          <cell r="U30">
            <v>285465</v>
          </cell>
          <cell r="V30">
            <v>163199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>FS  </v>
          </cell>
          <cell r="E31">
            <v>672</v>
          </cell>
          <cell r="F31">
            <v>544029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122290</v>
          </cell>
          <cell r="U31">
            <v>272989</v>
          </cell>
          <cell r="V31">
            <v>148750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>FS  </v>
          </cell>
          <cell r="E32">
            <v>672</v>
          </cell>
          <cell r="F32">
            <v>458653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118309</v>
          </cell>
          <cell r="U32">
            <v>234596</v>
          </cell>
          <cell r="V32">
            <v>105748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>FS  </v>
          </cell>
          <cell r="E33">
            <v>672</v>
          </cell>
          <cell r="F33">
            <v>442851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117449</v>
          </cell>
          <cell r="U33">
            <v>227433</v>
          </cell>
          <cell r="V33">
            <v>97969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>FS  </v>
          </cell>
          <cell r="E34">
            <v>672</v>
          </cell>
          <cell r="F34">
            <v>419515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116100</v>
          </cell>
          <cell r="U34">
            <v>216825</v>
          </cell>
          <cell r="V34">
            <v>86590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>FS  </v>
          </cell>
          <cell r="E35">
            <v>672</v>
          </cell>
          <cell r="F35">
            <v>434853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116997</v>
          </cell>
          <cell r="U35">
            <v>223801</v>
          </cell>
          <cell r="V35">
            <v>94055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>FS  </v>
          </cell>
          <cell r="E36">
            <v>672</v>
          </cell>
          <cell r="F36">
            <v>515589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121081</v>
          </cell>
          <cell r="U36">
            <v>260260</v>
          </cell>
          <cell r="V36">
            <v>134248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>FS  </v>
          </cell>
          <cell r="E37">
            <v>672</v>
          </cell>
          <cell r="F37">
            <v>588938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123988</v>
          </cell>
          <cell r="U37">
            <v>292959</v>
          </cell>
          <cell r="V37">
            <v>171991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>FS  </v>
          </cell>
          <cell r="E38">
            <v>672</v>
          </cell>
          <cell r="F38">
            <v>638707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125603</v>
          </cell>
          <cell r="U38">
            <v>314894</v>
          </cell>
          <cell r="V38">
            <v>198210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>FS  </v>
          </cell>
          <cell r="E39">
            <v>672</v>
          </cell>
          <cell r="F39">
            <v>695373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127148</v>
          </cell>
          <cell r="U39">
            <v>339600</v>
          </cell>
          <cell r="V39">
            <v>228625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>IS  </v>
          </cell>
          <cell r="E40">
            <v>75</v>
          </cell>
          <cell r="F40">
            <v>147883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78921</v>
          </cell>
          <cell r="U40">
            <v>65788</v>
          </cell>
          <cell r="V40">
            <v>3174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>IS  </v>
          </cell>
          <cell r="E41">
            <v>75</v>
          </cell>
          <cell r="F41">
            <v>136408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73700</v>
          </cell>
          <cell r="U41">
            <v>58710</v>
          </cell>
          <cell r="V41">
            <v>3998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>IS  </v>
          </cell>
          <cell r="E42">
            <v>75</v>
          </cell>
          <cell r="F42">
            <v>128652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70032</v>
          </cell>
          <cell r="U42">
            <v>53925</v>
          </cell>
          <cell r="V42">
            <v>4695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>IS  </v>
          </cell>
          <cell r="E43">
            <v>75</v>
          </cell>
          <cell r="F43">
            <v>128171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69800</v>
          </cell>
          <cell r="U43">
            <v>53628</v>
          </cell>
          <cell r="V43">
            <v>4743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>IS  </v>
          </cell>
          <cell r="E44">
            <v>75</v>
          </cell>
          <cell r="F44">
            <v>131307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71300</v>
          </cell>
          <cell r="U44">
            <v>55563</v>
          </cell>
          <cell r="V44">
            <v>4444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>IS  </v>
          </cell>
          <cell r="E45">
            <v>75</v>
          </cell>
          <cell r="F45">
            <v>118608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65117</v>
          </cell>
          <cell r="U45">
            <v>47725</v>
          </cell>
          <cell r="V45">
            <v>5766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>IS  </v>
          </cell>
          <cell r="E46">
            <v>75</v>
          </cell>
          <cell r="F46">
            <v>160664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84440</v>
          </cell>
          <cell r="U46">
            <v>73667</v>
          </cell>
          <cell r="V46">
            <v>2557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>IS  </v>
          </cell>
          <cell r="E47">
            <v>75</v>
          </cell>
          <cell r="F47">
            <v>205412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101285</v>
          </cell>
          <cell r="U47">
            <v>101210</v>
          </cell>
          <cell r="V47">
            <v>2917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>IS  </v>
          </cell>
          <cell r="E48">
            <v>75</v>
          </cell>
          <cell r="F48">
            <v>172646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89327</v>
          </cell>
          <cell r="U48">
            <v>81049</v>
          </cell>
          <cell r="V48">
            <v>2270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>IS  </v>
          </cell>
          <cell r="E49">
            <v>75</v>
          </cell>
          <cell r="F49">
            <v>181736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92849</v>
          </cell>
          <cell r="U49">
            <v>86646</v>
          </cell>
          <cell r="V49">
            <v>2241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>IS  </v>
          </cell>
          <cell r="E50">
            <v>75</v>
          </cell>
          <cell r="F50">
            <v>146391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78256</v>
          </cell>
          <cell r="U50">
            <v>64868</v>
          </cell>
          <cell r="V50">
            <v>3267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>IS  </v>
          </cell>
          <cell r="E51">
            <v>75</v>
          </cell>
          <cell r="F51">
            <v>155416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82212</v>
          </cell>
          <cell r="U51">
            <v>70433</v>
          </cell>
          <cell r="V51">
            <v>2771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 </v>
          </cell>
          <cell r="E52">
            <v>1</v>
          </cell>
          <cell r="F52">
            <v>16266</v>
          </cell>
          <cell r="G52">
            <v>0</v>
          </cell>
          <cell r="H52">
            <v>375</v>
          </cell>
          <cell r="I52">
            <v>244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6266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 </v>
          </cell>
          <cell r="E53">
            <v>1</v>
          </cell>
          <cell r="F53">
            <v>12599</v>
          </cell>
          <cell r="G53">
            <v>0</v>
          </cell>
          <cell r="H53">
            <v>375</v>
          </cell>
          <cell r="I53">
            <v>244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2599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 </v>
          </cell>
          <cell r="E54">
            <v>1</v>
          </cell>
          <cell r="F54">
            <v>13975</v>
          </cell>
          <cell r="G54">
            <v>0</v>
          </cell>
          <cell r="H54">
            <v>375</v>
          </cell>
          <cell r="I54">
            <v>244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3975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 </v>
          </cell>
          <cell r="E55">
            <v>1</v>
          </cell>
          <cell r="F55">
            <v>14397</v>
          </cell>
          <cell r="G55">
            <v>0</v>
          </cell>
          <cell r="H55">
            <v>375</v>
          </cell>
          <cell r="I55">
            <v>244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4397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 </v>
          </cell>
          <cell r="E56">
            <v>1</v>
          </cell>
          <cell r="F56">
            <v>16084</v>
          </cell>
          <cell r="G56">
            <v>0</v>
          </cell>
          <cell r="H56">
            <v>375</v>
          </cell>
          <cell r="I56">
            <v>244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6084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 </v>
          </cell>
          <cell r="E57">
            <v>1</v>
          </cell>
          <cell r="F57">
            <v>17189</v>
          </cell>
          <cell r="G57">
            <v>0</v>
          </cell>
          <cell r="H57">
            <v>375</v>
          </cell>
          <cell r="I57">
            <v>244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7189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 </v>
          </cell>
          <cell r="E58">
            <v>1</v>
          </cell>
          <cell r="F58">
            <v>12888</v>
          </cell>
          <cell r="G58">
            <v>0</v>
          </cell>
          <cell r="H58">
            <v>375</v>
          </cell>
          <cell r="I58">
            <v>244</v>
          </cell>
          <cell r="J58">
            <v>0</v>
          </cell>
          <cell r="K58">
            <v>0</v>
          </cell>
          <cell r="L58">
            <v>0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2888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 </v>
          </cell>
          <cell r="E59">
            <v>1</v>
          </cell>
          <cell r="F59">
            <v>14888</v>
          </cell>
          <cell r="G59">
            <v>0</v>
          </cell>
          <cell r="H59">
            <v>375</v>
          </cell>
          <cell r="I59">
            <v>244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4888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 </v>
          </cell>
          <cell r="E60">
            <v>1</v>
          </cell>
          <cell r="F60">
            <v>10859</v>
          </cell>
          <cell r="G60">
            <v>0</v>
          </cell>
          <cell r="H60">
            <v>375</v>
          </cell>
          <cell r="I60">
            <v>244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859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 </v>
          </cell>
          <cell r="E61">
            <v>1</v>
          </cell>
          <cell r="F61">
            <v>11271</v>
          </cell>
          <cell r="G61">
            <v>0</v>
          </cell>
          <cell r="H61">
            <v>375</v>
          </cell>
          <cell r="I61">
            <v>244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1271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 </v>
          </cell>
          <cell r="E62">
            <v>1</v>
          </cell>
          <cell r="F62">
            <v>12915</v>
          </cell>
          <cell r="G62">
            <v>0</v>
          </cell>
          <cell r="H62">
            <v>375</v>
          </cell>
          <cell r="I62">
            <v>244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2915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 </v>
          </cell>
          <cell r="E63">
            <v>1</v>
          </cell>
          <cell r="F63">
            <v>17270</v>
          </cell>
          <cell r="G63">
            <v>0</v>
          </cell>
          <cell r="H63">
            <v>375</v>
          </cell>
          <cell r="I63">
            <v>244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7270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>FT1 </v>
          </cell>
          <cell r="E64">
            <v>1</v>
          </cell>
          <cell r="F64">
            <v>29220</v>
          </cell>
          <cell r="G64">
            <v>0</v>
          </cell>
          <cell r="H64">
            <v>375</v>
          </cell>
          <cell r="I64">
            <v>244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19220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>FT1 </v>
          </cell>
          <cell r="E65">
            <v>1</v>
          </cell>
          <cell r="F65">
            <v>25381</v>
          </cell>
          <cell r="G65">
            <v>0</v>
          </cell>
          <cell r="H65">
            <v>375</v>
          </cell>
          <cell r="I65">
            <v>244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15381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>FT1 </v>
          </cell>
          <cell r="E66">
            <v>1</v>
          </cell>
          <cell r="F66">
            <v>23062</v>
          </cell>
          <cell r="G66">
            <v>0</v>
          </cell>
          <cell r="H66">
            <v>375</v>
          </cell>
          <cell r="I66">
            <v>244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13062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>FT1 </v>
          </cell>
          <cell r="E67">
            <v>1</v>
          </cell>
          <cell r="F67">
            <v>19576</v>
          </cell>
          <cell r="G67">
            <v>0</v>
          </cell>
          <cell r="H67">
            <v>375</v>
          </cell>
          <cell r="I67">
            <v>244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9576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>FT1 </v>
          </cell>
          <cell r="E68">
            <v>1</v>
          </cell>
          <cell r="F68">
            <v>17757</v>
          </cell>
          <cell r="G68">
            <v>0</v>
          </cell>
          <cell r="H68">
            <v>375</v>
          </cell>
          <cell r="I68">
            <v>244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7757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>FT1 </v>
          </cell>
          <cell r="E69">
            <v>1</v>
          </cell>
          <cell r="F69">
            <v>17907</v>
          </cell>
          <cell r="G69">
            <v>0</v>
          </cell>
          <cell r="H69">
            <v>375</v>
          </cell>
          <cell r="I69">
            <v>244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7907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>FT1 </v>
          </cell>
          <cell r="E70">
            <v>1</v>
          </cell>
          <cell r="F70">
            <v>13183</v>
          </cell>
          <cell r="G70">
            <v>0</v>
          </cell>
          <cell r="H70">
            <v>375</v>
          </cell>
          <cell r="I70">
            <v>244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3183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>FT1 </v>
          </cell>
          <cell r="E71">
            <v>1</v>
          </cell>
          <cell r="F71">
            <v>15016</v>
          </cell>
          <cell r="G71">
            <v>0</v>
          </cell>
          <cell r="H71">
            <v>375</v>
          </cell>
          <cell r="I71">
            <v>244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5016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>FT1 </v>
          </cell>
          <cell r="E72">
            <v>1</v>
          </cell>
          <cell r="F72">
            <v>14683</v>
          </cell>
          <cell r="G72">
            <v>0</v>
          </cell>
          <cell r="H72">
            <v>375</v>
          </cell>
          <cell r="I72">
            <v>244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4683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>FT1 </v>
          </cell>
          <cell r="E73">
            <v>1</v>
          </cell>
          <cell r="F73">
            <v>20107</v>
          </cell>
          <cell r="G73">
            <v>0</v>
          </cell>
          <cell r="H73">
            <v>375</v>
          </cell>
          <cell r="I73">
            <v>244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10107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>FT1 </v>
          </cell>
          <cell r="E74">
            <v>1</v>
          </cell>
          <cell r="F74">
            <v>19876</v>
          </cell>
          <cell r="G74">
            <v>0</v>
          </cell>
          <cell r="H74">
            <v>375</v>
          </cell>
          <cell r="I74">
            <v>244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9876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>FT1 </v>
          </cell>
          <cell r="E75">
            <v>1</v>
          </cell>
          <cell r="F75">
            <v>23814</v>
          </cell>
          <cell r="G75">
            <v>0</v>
          </cell>
          <cell r="H75">
            <v>375</v>
          </cell>
          <cell r="I75">
            <v>244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13814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>FT1 </v>
          </cell>
          <cell r="E76">
            <v>1</v>
          </cell>
          <cell r="F76">
            <v>17672</v>
          </cell>
          <cell r="G76">
            <v>0</v>
          </cell>
          <cell r="H76">
            <v>188</v>
          </cell>
          <cell r="I76">
            <v>244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7672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>FT1 </v>
          </cell>
          <cell r="E77">
            <v>1</v>
          </cell>
          <cell r="F77">
            <v>15350</v>
          </cell>
          <cell r="G77">
            <v>0</v>
          </cell>
          <cell r="H77">
            <v>188</v>
          </cell>
          <cell r="I77">
            <v>244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5350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>FT1 </v>
          </cell>
          <cell r="E78">
            <v>1</v>
          </cell>
          <cell r="F78">
            <v>13948</v>
          </cell>
          <cell r="G78">
            <v>0</v>
          </cell>
          <cell r="H78">
            <v>188</v>
          </cell>
          <cell r="I78">
            <v>244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3948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>FT1 </v>
          </cell>
          <cell r="E79">
            <v>1</v>
          </cell>
          <cell r="F79">
            <v>11840</v>
          </cell>
          <cell r="G79">
            <v>0</v>
          </cell>
          <cell r="H79">
            <v>188</v>
          </cell>
          <cell r="I79">
            <v>244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1840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>FT1 </v>
          </cell>
          <cell r="E80">
            <v>1</v>
          </cell>
          <cell r="F80">
            <v>10739</v>
          </cell>
          <cell r="G80">
            <v>0</v>
          </cell>
          <cell r="H80">
            <v>188</v>
          </cell>
          <cell r="I80">
            <v>244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739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>FT1 </v>
          </cell>
          <cell r="E81">
            <v>1</v>
          </cell>
          <cell r="F81">
            <v>10830</v>
          </cell>
          <cell r="G81">
            <v>0</v>
          </cell>
          <cell r="H81">
            <v>188</v>
          </cell>
          <cell r="I81">
            <v>244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830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>FT1 </v>
          </cell>
          <cell r="E82">
            <v>1</v>
          </cell>
          <cell r="F82">
            <v>7973</v>
          </cell>
          <cell r="G82">
            <v>0</v>
          </cell>
          <cell r="H82">
            <v>188</v>
          </cell>
          <cell r="I82">
            <v>244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7973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>FT1 </v>
          </cell>
          <cell r="E83">
            <v>1</v>
          </cell>
          <cell r="F83">
            <v>9082</v>
          </cell>
          <cell r="G83">
            <v>0</v>
          </cell>
          <cell r="H83">
            <v>188</v>
          </cell>
          <cell r="I83">
            <v>244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9082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>FT1 </v>
          </cell>
          <cell r="E84">
            <v>1</v>
          </cell>
          <cell r="F84">
            <v>8880</v>
          </cell>
          <cell r="G84">
            <v>0</v>
          </cell>
          <cell r="H84">
            <v>188</v>
          </cell>
          <cell r="I84">
            <v>244</v>
          </cell>
          <cell r="J84">
            <v>0</v>
          </cell>
          <cell r="K84">
            <v>0</v>
          </cell>
          <cell r="L84">
            <v>0</v>
          </cell>
          <cell r="M84">
            <v>1</v>
          </cell>
          <cell r="N84">
            <v>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8880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>FT1 </v>
          </cell>
          <cell r="E85">
            <v>1</v>
          </cell>
          <cell r="F85">
            <v>12161</v>
          </cell>
          <cell r="G85">
            <v>0</v>
          </cell>
          <cell r="H85">
            <v>188</v>
          </cell>
          <cell r="I85">
            <v>244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2161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>FT1 </v>
          </cell>
          <cell r="E86">
            <v>1</v>
          </cell>
          <cell r="F86">
            <v>12021</v>
          </cell>
          <cell r="G86">
            <v>0</v>
          </cell>
          <cell r="H86">
            <v>188</v>
          </cell>
          <cell r="I86">
            <v>244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2021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>FT1 </v>
          </cell>
          <cell r="E87">
            <v>1</v>
          </cell>
          <cell r="F87">
            <v>14403</v>
          </cell>
          <cell r="G87">
            <v>0</v>
          </cell>
          <cell r="H87">
            <v>188</v>
          </cell>
          <cell r="I87">
            <v>244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4403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>FT1 </v>
          </cell>
          <cell r="E88">
            <v>1</v>
          </cell>
          <cell r="F88">
            <v>14054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4054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>FT1 </v>
          </cell>
          <cell r="E89">
            <v>1</v>
          </cell>
          <cell r="F89">
            <v>12207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2207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>FT1 </v>
          </cell>
          <cell r="E90">
            <v>1</v>
          </cell>
          <cell r="F90">
            <v>11092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1092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>FT1 </v>
          </cell>
          <cell r="E91">
            <v>1</v>
          </cell>
          <cell r="F91">
            <v>9416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9416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>FT1 </v>
          </cell>
          <cell r="E92">
            <v>1</v>
          </cell>
          <cell r="F92">
            <v>8541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8541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>FT1 </v>
          </cell>
          <cell r="E93">
            <v>1</v>
          </cell>
          <cell r="F93">
            <v>8613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8613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>FT1 </v>
          </cell>
          <cell r="E94">
            <v>1</v>
          </cell>
          <cell r="F94">
            <v>6341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6341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>FT1 </v>
          </cell>
          <cell r="E95">
            <v>1</v>
          </cell>
          <cell r="F95">
            <v>7222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7222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>FT1 </v>
          </cell>
          <cell r="E96">
            <v>1</v>
          </cell>
          <cell r="F96">
            <v>7062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7062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>FT1 </v>
          </cell>
          <cell r="E97">
            <v>1</v>
          </cell>
          <cell r="F97">
            <v>9671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9671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>FT1 </v>
          </cell>
          <cell r="E98">
            <v>1</v>
          </cell>
          <cell r="F98">
            <v>9560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9560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>FT1 </v>
          </cell>
          <cell r="E99">
            <v>1</v>
          </cell>
          <cell r="F99">
            <v>11454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1454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>FT1 </v>
          </cell>
          <cell r="E100">
            <v>1</v>
          </cell>
          <cell r="F100">
            <v>10258</v>
          </cell>
          <cell r="G100">
            <v>0</v>
          </cell>
          <cell r="H100">
            <v>375</v>
          </cell>
          <cell r="I100">
            <v>249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258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>FT1 </v>
          </cell>
          <cell r="E101">
            <v>1</v>
          </cell>
          <cell r="F101">
            <v>9190</v>
          </cell>
          <cell r="G101">
            <v>0</v>
          </cell>
          <cell r="H101">
            <v>375</v>
          </cell>
          <cell r="I101">
            <v>249</v>
          </cell>
          <cell r="J101">
            <v>1</v>
          </cell>
          <cell r="K101">
            <v>0</v>
          </cell>
          <cell r="L101">
            <v>0</v>
          </cell>
          <cell r="M101">
            <v>1</v>
          </cell>
          <cell r="N101">
            <v>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9190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>FT1 </v>
          </cell>
          <cell r="E102">
            <v>1</v>
          </cell>
          <cell r="F102">
            <v>10112</v>
          </cell>
          <cell r="G102">
            <v>0</v>
          </cell>
          <cell r="H102">
            <v>375</v>
          </cell>
          <cell r="I102">
            <v>249</v>
          </cell>
          <cell r="J102">
            <v>1</v>
          </cell>
          <cell r="K102">
            <v>0</v>
          </cell>
          <cell r="L102">
            <v>0</v>
          </cell>
          <cell r="M102">
            <v>1</v>
          </cell>
          <cell r="N102">
            <v>2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>FT1 </v>
          </cell>
          <cell r="E103">
            <v>1</v>
          </cell>
          <cell r="F103">
            <v>9358</v>
          </cell>
          <cell r="G103">
            <v>0</v>
          </cell>
          <cell r="H103">
            <v>375</v>
          </cell>
          <cell r="I103">
            <v>249</v>
          </cell>
          <cell r="J103">
            <v>1</v>
          </cell>
          <cell r="K103">
            <v>0</v>
          </cell>
          <cell r="L103">
            <v>0</v>
          </cell>
          <cell r="M103">
            <v>1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9358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>FT1 </v>
          </cell>
          <cell r="E104">
            <v>1</v>
          </cell>
          <cell r="F104">
            <v>10131</v>
          </cell>
          <cell r="G104">
            <v>0</v>
          </cell>
          <cell r="H104">
            <v>375</v>
          </cell>
          <cell r="I104">
            <v>249</v>
          </cell>
          <cell r="J104">
            <v>1</v>
          </cell>
          <cell r="K104">
            <v>0</v>
          </cell>
          <cell r="L104">
            <v>0</v>
          </cell>
          <cell r="M104">
            <v>1</v>
          </cell>
          <cell r="N104">
            <v>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131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>FT1 </v>
          </cell>
          <cell r="E105">
            <v>1</v>
          </cell>
          <cell r="F105">
            <v>9506</v>
          </cell>
          <cell r="G105">
            <v>0</v>
          </cell>
          <cell r="H105">
            <v>375</v>
          </cell>
          <cell r="I105">
            <v>249</v>
          </cell>
          <cell r="J105">
            <v>1</v>
          </cell>
          <cell r="K105">
            <v>0</v>
          </cell>
          <cell r="L105">
            <v>0</v>
          </cell>
          <cell r="M105">
            <v>1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9506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>FT1 </v>
          </cell>
          <cell r="E106">
            <v>1</v>
          </cell>
          <cell r="F106">
            <v>9932</v>
          </cell>
          <cell r="G106">
            <v>0</v>
          </cell>
          <cell r="H106">
            <v>375</v>
          </cell>
          <cell r="I106">
            <v>249</v>
          </cell>
          <cell r="J106">
            <v>1</v>
          </cell>
          <cell r="K106">
            <v>0</v>
          </cell>
          <cell r="L106">
            <v>0</v>
          </cell>
          <cell r="M106">
            <v>1</v>
          </cell>
          <cell r="N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9932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>FT1 </v>
          </cell>
          <cell r="E107">
            <v>1</v>
          </cell>
          <cell r="F107">
            <v>9397</v>
          </cell>
          <cell r="G107">
            <v>0</v>
          </cell>
          <cell r="H107">
            <v>375</v>
          </cell>
          <cell r="I107">
            <v>249</v>
          </cell>
          <cell r="J107">
            <v>1</v>
          </cell>
          <cell r="K107">
            <v>0</v>
          </cell>
          <cell r="L107">
            <v>0</v>
          </cell>
          <cell r="M107">
            <v>1</v>
          </cell>
          <cell r="N107">
            <v>2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9397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>FT1 </v>
          </cell>
          <cell r="E108">
            <v>1</v>
          </cell>
          <cell r="F108">
            <v>9539</v>
          </cell>
          <cell r="G108">
            <v>0</v>
          </cell>
          <cell r="H108">
            <v>375</v>
          </cell>
          <cell r="I108">
            <v>249</v>
          </cell>
          <cell r="J108">
            <v>1</v>
          </cell>
          <cell r="K108">
            <v>0</v>
          </cell>
          <cell r="L108">
            <v>0</v>
          </cell>
          <cell r="M108">
            <v>1</v>
          </cell>
          <cell r="N108">
            <v>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9539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>FT1 </v>
          </cell>
          <cell r="E109">
            <v>1</v>
          </cell>
          <cell r="F109">
            <v>8257</v>
          </cell>
          <cell r="G109">
            <v>0</v>
          </cell>
          <cell r="H109">
            <v>375</v>
          </cell>
          <cell r="I109">
            <v>249</v>
          </cell>
          <cell r="J109">
            <v>1</v>
          </cell>
          <cell r="K109">
            <v>0</v>
          </cell>
          <cell r="L109">
            <v>0</v>
          </cell>
          <cell r="M109">
            <v>1</v>
          </cell>
          <cell r="N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8257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>FT1 </v>
          </cell>
          <cell r="E110">
            <v>1</v>
          </cell>
          <cell r="F110">
            <v>9787</v>
          </cell>
          <cell r="G110">
            <v>0</v>
          </cell>
          <cell r="H110">
            <v>375</v>
          </cell>
          <cell r="I110">
            <v>249</v>
          </cell>
          <cell r="J110">
            <v>1</v>
          </cell>
          <cell r="K110">
            <v>0</v>
          </cell>
          <cell r="L110">
            <v>0</v>
          </cell>
          <cell r="M110">
            <v>1</v>
          </cell>
          <cell r="N110">
            <v>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9787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>FT1 </v>
          </cell>
          <cell r="E111">
            <v>1</v>
          </cell>
          <cell r="F111">
            <v>10150</v>
          </cell>
          <cell r="G111">
            <v>0</v>
          </cell>
          <cell r="H111">
            <v>375</v>
          </cell>
          <cell r="I111">
            <v>249</v>
          </cell>
          <cell r="J111">
            <v>1</v>
          </cell>
          <cell r="K111">
            <v>0</v>
          </cell>
          <cell r="L111">
            <v>0</v>
          </cell>
          <cell r="M111">
            <v>1</v>
          </cell>
          <cell r="N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150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 </v>
          </cell>
          <cell r="E112">
            <v>1</v>
          </cell>
          <cell r="F112">
            <v>43652</v>
          </cell>
          <cell r="G112">
            <v>0</v>
          </cell>
          <cell r="H112">
            <v>375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33652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 </v>
          </cell>
          <cell r="E113">
            <v>1</v>
          </cell>
          <cell r="F113">
            <v>39428</v>
          </cell>
          <cell r="G113">
            <v>0</v>
          </cell>
          <cell r="H113">
            <v>375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2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29428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 </v>
          </cell>
          <cell r="E114">
            <v>1</v>
          </cell>
          <cell r="F114">
            <v>43652</v>
          </cell>
          <cell r="G114">
            <v>0</v>
          </cell>
          <cell r="H114">
            <v>375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33652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 </v>
          </cell>
          <cell r="E115">
            <v>1</v>
          </cell>
          <cell r="F115">
            <v>48279</v>
          </cell>
          <cell r="G115">
            <v>0</v>
          </cell>
          <cell r="H115">
            <v>375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38279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 </v>
          </cell>
          <cell r="E116">
            <v>1</v>
          </cell>
          <cell r="F116">
            <v>49889</v>
          </cell>
          <cell r="G116">
            <v>0</v>
          </cell>
          <cell r="H116">
            <v>375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39889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 </v>
          </cell>
          <cell r="E117">
            <v>1</v>
          </cell>
          <cell r="F117">
            <v>48279</v>
          </cell>
          <cell r="G117">
            <v>0</v>
          </cell>
          <cell r="H117">
            <v>375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38279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 </v>
          </cell>
          <cell r="E118">
            <v>1</v>
          </cell>
          <cell r="F118">
            <v>49889</v>
          </cell>
          <cell r="G118">
            <v>0</v>
          </cell>
          <cell r="H118">
            <v>375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2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39889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 </v>
          </cell>
          <cell r="E119">
            <v>1</v>
          </cell>
          <cell r="F119">
            <v>49889</v>
          </cell>
          <cell r="G119">
            <v>0</v>
          </cell>
          <cell r="H119">
            <v>375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2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39889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 </v>
          </cell>
          <cell r="E120">
            <v>1</v>
          </cell>
          <cell r="F120">
            <v>48279</v>
          </cell>
          <cell r="G120">
            <v>0</v>
          </cell>
          <cell r="H120">
            <v>375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38279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 </v>
          </cell>
          <cell r="E121">
            <v>1</v>
          </cell>
          <cell r="F121">
            <v>49889</v>
          </cell>
          <cell r="G121">
            <v>0</v>
          </cell>
          <cell r="H121">
            <v>375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39889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 </v>
          </cell>
          <cell r="E122">
            <v>1</v>
          </cell>
          <cell r="F122">
            <v>41796</v>
          </cell>
          <cell r="G122">
            <v>0</v>
          </cell>
          <cell r="H122">
            <v>375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2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31796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 </v>
          </cell>
          <cell r="E123">
            <v>1</v>
          </cell>
          <cell r="F123">
            <v>43189</v>
          </cell>
          <cell r="G123">
            <v>0</v>
          </cell>
          <cell r="H123">
            <v>375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33189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FT1 </v>
          </cell>
          <cell r="E124">
            <v>1</v>
          </cell>
          <cell r="F124">
            <v>219553</v>
          </cell>
          <cell r="G124">
            <v>0</v>
          </cell>
          <cell r="H124">
            <v>375</v>
          </cell>
          <cell r="I124">
            <v>732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112500</v>
          </cell>
          <cell r="V124">
            <v>97053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FT1 </v>
          </cell>
          <cell r="E125">
            <v>1</v>
          </cell>
          <cell r="F125">
            <v>205020</v>
          </cell>
          <cell r="G125">
            <v>0</v>
          </cell>
          <cell r="H125">
            <v>375</v>
          </cell>
          <cell r="I125">
            <v>732</v>
          </cell>
          <cell r="J125">
            <v>0</v>
          </cell>
          <cell r="K125">
            <v>0</v>
          </cell>
          <cell r="L125">
            <v>0</v>
          </cell>
          <cell r="M125">
            <v>3</v>
          </cell>
          <cell r="N125">
            <v>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10000</v>
          </cell>
          <cell r="U125">
            <v>112500</v>
          </cell>
          <cell r="V125">
            <v>82520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FT1 </v>
          </cell>
          <cell r="E126">
            <v>1</v>
          </cell>
          <cell r="F126">
            <v>211954</v>
          </cell>
          <cell r="G126">
            <v>0</v>
          </cell>
          <cell r="H126">
            <v>375</v>
          </cell>
          <cell r="I126">
            <v>732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3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112500</v>
          </cell>
          <cell r="V126">
            <v>89454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FT1 </v>
          </cell>
          <cell r="E127">
            <v>1</v>
          </cell>
          <cell r="F127">
            <v>180319</v>
          </cell>
          <cell r="G127">
            <v>0</v>
          </cell>
          <cell r="H127">
            <v>375</v>
          </cell>
          <cell r="I127">
            <v>732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10000</v>
          </cell>
          <cell r="U127">
            <v>112500</v>
          </cell>
          <cell r="V127">
            <v>57819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FT1 </v>
          </cell>
          <cell r="E128">
            <v>1</v>
          </cell>
          <cell r="F128">
            <v>169385</v>
          </cell>
          <cell r="G128">
            <v>0</v>
          </cell>
          <cell r="H128">
            <v>375</v>
          </cell>
          <cell r="I128">
            <v>732</v>
          </cell>
          <cell r="J128">
            <v>0</v>
          </cell>
          <cell r="K128">
            <v>0</v>
          </cell>
          <cell r="L128">
            <v>0</v>
          </cell>
          <cell r="M128">
            <v>3</v>
          </cell>
          <cell r="N128">
            <v>3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112500</v>
          </cell>
          <cell r="V128">
            <v>46885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FT1 </v>
          </cell>
          <cell r="E129">
            <v>1</v>
          </cell>
          <cell r="F129">
            <v>157702</v>
          </cell>
          <cell r="G129">
            <v>0</v>
          </cell>
          <cell r="H129">
            <v>375</v>
          </cell>
          <cell r="I129">
            <v>732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10000</v>
          </cell>
          <cell r="U129">
            <v>112500</v>
          </cell>
          <cell r="V129">
            <v>35202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FT1 </v>
          </cell>
          <cell r="E130">
            <v>1</v>
          </cell>
          <cell r="F130">
            <v>166855</v>
          </cell>
          <cell r="G130">
            <v>0</v>
          </cell>
          <cell r="H130">
            <v>375</v>
          </cell>
          <cell r="I130">
            <v>732</v>
          </cell>
          <cell r="J130">
            <v>0</v>
          </cell>
          <cell r="K130">
            <v>0</v>
          </cell>
          <cell r="L130">
            <v>0</v>
          </cell>
          <cell r="M130">
            <v>3</v>
          </cell>
          <cell r="N130">
            <v>3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112500</v>
          </cell>
          <cell r="V130">
            <v>44355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FT1 </v>
          </cell>
          <cell r="E131">
            <v>1</v>
          </cell>
          <cell r="F131">
            <v>182189</v>
          </cell>
          <cell r="G131">
            <v>0</v>
          </cell>
          <cell r="H131">
            <v>375</v>
          </cell>
          <cell r="I131">
            <v>732</v>
          </cell>
          <cell r="J131">
            <v>0</v>
          </cell>
          <cell r="K131">
            <v>0</v>
          </cell>
          <cell r="L131">
            <v>0</v>
          </cell>
          <cell r="M131">
            <v>3</v>
          </cell>
          <cell r="N131">
            <v>3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112500</v>
          </cell>
          <cell r="V131">
            <v>59689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FT1 </v>
          </cell>
          <cell r="E132">
            <v>1</v>
          </cell>
          <cell r="F132">
            <v>178200</v>
          </cell>
          <cell r="G132">
            <v>0</v>
          </cell>
          <cell r="H132">
            <v>375</v>
          </cell>
          <cell r="I132">
            <v>732</v>
          </cell>
          <cell r="J132">
            <v>0</v>
          </cell>
          <cell r="K132">
            <v>0</v>
          </cell>
          <cell r="L132">
            <v>0</v>
          </cell>
          <cell r="M132">
            <v>3</v>
          </cell>
          <cell r="N132">
            <v>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10000</v>
          </cell>
          <cell r="U132">
            <v>112500</v>
          </cell>
          <cell r="V132">
            <v>55700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FT1 </v>
          </cell>
          <cell r="E133">
            <v>1</v>
          </cell>
          <cell r="F133">
            <v>176005</v>
          </cell>
          <cell r="G133">
            <v>0</v>
          </cell>
          <cell r="H133">
            <v>375</v>
          </cell>
          <cell r="I133">
            <v>732</v>
          </cell>
          <cell r="J133">
            <v>0</v>
          </cell>
          <cell r="K133">
            <v>0</v>
          </cell>
          <cell r="L133">
            <v>0</v>
          </cell>
          <cell r="M133">
            <v>3</v>
          </cell>
          <cell r="N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112500</v>
          </cell>
          <cell r="V133">
            <v>53505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FT1 </v>
          </cell>
          <cell r="E134">
            <v>1</v>
          </cell>
          <cell r="F134">
            <v>215394</v>
          </cell>
          <cell r="G134">
            <v>0</v>
          </cell>
          <cell r="H134">
            <v>375</v>
          </cell>
          <cell r="I134">
            <v>732</v>
          </cell>
          <cell r="J134">
            <v>0</v>
          </cell>
          <cell r="K134">
            <v>0</v>
          </cell>
          <cell r="L134">
            <v>0</v>
          </cell>
          <cell r="M134">
            <v>3</v>
          </cell>
          <cell r="N134">
            <v>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10000</v>
          </cell>
          <cell r="U134">
            <v>112500</v>
          </cell>
          <cell r="V134">
            <v>92894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FT1 </v>
          </cell>
          <cell r="E135">
            <v>1</v>
          </cell>
          <cell r="F135">
            <v>227840</v>
          </cell>
          <cell r="G135">
            <v>0</v>
          </cell>
          <cell r="H135">
            <v>375</v>
          </cell>
          <cell r="I135">
            <v>732</v>
          </cell>
          <cell r="J135">
            <v>0</v>
          </cell>
          <cell r="K135">
            <v>0</v>
          </cell>
          <cell r="L135">
            <v>0</v>
          </cell>
          <cell r="M135">
            <v>3</v>
          </cell>
          <cell r="N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112500</v>
          </cell>
          <cell r="V135">
            <v>105340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>FT1 </v>
          </cell>
          <cell r="E136">
            <v>1</v>
          </cell>
          <cell r="F136">
            <v>16391</v>
          </cell>
          <cell r="G136">
            <v>0</v>
          </cell>
          <cell r="H136">
            <v>188</v>
          </cell>
          <cell r="I136">
            <v>299</v>
          </cell>
          <cell r="J136">
            <v>0</v>
          </cell>
          <cell r="K136">
            <v>0</v>
          </cell>
          <cell r="L136">
            <v>1</v>
          </cell>
          <cell r="M136">
            <v>1</v>
          </cell>
          <cell r="N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10000</v>
          </cell>
          <cell r="U136">
            <v>6391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>FT1 </v>
          </cell>
          <cell r="E137">
            <v>1</v>
          </cell>
          <cell r="F137">
            <v>15306</v>
          </cell>
          <cell r="G137">
            <v>0</v>
          </cell>
          <cell r="H137">
            <v>188</v>
          </cell>
          <cell r="I137">
            <v>299</v>
          </cell>
          <cell r="J137">
            <v>0</v>
          </cell>
          <cell r="K137">
            <v>0</v>
          </cell>
          <cell r="L137">
            <v>1</v>
          </cell>
          <cell r="M137">
            <v>1</v>
          </cell>
          <cell r="N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10000</v>
          </cell>
          <cell r="U137">
            <v>5306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>FT1 </v>
          </cell>
          <cell r="E138">
            <v>1</v>
          </cell>
          <cell r="F138">
            <v>15823</v>
          </cell>
          <cell r="G138">
            <v>0</v>
          </cell>
          <cell r="H138">
            <v>188</v>
          </cell>
          <cell r="I138">
            <v>299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10000</v>
          </cell>
          <cell r="U138">
            <v>5823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>FT1 </v>
          </cell>
          <cell r="E139">
            <v>1</v>
          </cell>
          <cell r="F139">
            <v>13462</v>
          </cell>
          <cell r="G139">
            <v>0</v>
          </cell>
          <cell r="H139">
            <v>188</v>
          </cell>
          <cell r="I139">
            <v>299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10000</v>
          </cell>
          <cell r="U139">
            <v>3462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>FT1 </v>
          </cell>
          <cell r="E140">
            <v>1</v>
          </cell>
          <cell r="F140">
            <v>12645</v>
          </cell>
          <cell r="G140">
            <v>0</v>
          </cell>
          <cell r="H140">
            <v>188</v>
          </cell>
          <cell r="I140">
            <v>299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2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2645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>FT1 </v>
          </cell>
          <cell r="E141">
            <v>1</v>
          </cell>
          <cell r="F141">
            <v>11773</v>
          </cell>
          <cell r="G141">
            <v>0</v>
          </cell>
          <cell r="H141">
            <v>188</v>
          </cell>
          <cell r="I141">
            <v>299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1773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>FT1 </v>
          </cell>
          <cell r="E142">
            <v>1</v>
          </cell>
          <cell r="F142">
            <v>12456</v>
          </cell>
          <cell r="G142">
            <v>0</v>
          </cell>
          <cell r="H142">
            <v>188</v>
          </cell>
          <cell r="I142">
            <v>299</v>
          </cell>
          <cell r="J142">
            <v>0</v>
          </cell>
          <cell r="K142">
            <v>0</v>
          </cell>
          <cell r="L142">
            <v>1</v>
          </cell>
          <cell r="M142">
            <v>1</v>
          </cell>
          <cell r="N142">
            <v>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2456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>FT1 </v>
          </cell>
          <cell r="E143">
            <v>1</v>
          </cell>
          <cell r="F143">
            <v>13601</v>
          </cell>
          <cell r="G143">
            <v>0</v>
          </cell>
          <cell r="H143">
            <v>188</v>
          </cell>
          <cell r="I143">
            <v>299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3601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>FT1 </v>
          </cell>
          <cell r="E144">
            <v>1</v>
          </cell>
          <cell r="F144">
            <v>13303</v>
          </cell>
          <cell r="G144">
            <v>0</v>
          </cell>
          <cell r="H144">
            <v>188</v>
          </cell>
          <cell r="I144">
            <v>299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3303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>FT1 </v>
          </cell>
          <cell r="E145">
            <v>1</v>
          </cell>
          <cell r="F145">
            <v>13140</v>
          </cell>
          <cell r="G145">
            <v>0</v>
          </cell>
          <cell r="H145">
            <v>188</v>
          </cell>
          <cell r="I145">
            <v>299</v>
          </cell>
          <cell r="J145">
            <v>0</v>
          </cell>
          <cell r="K145">
            <v>0</v>
          </cell>
          <cell r="L145">
            <v>1</v>
          </cell>
          <cell r="M145">
            <v>1</v>
          </cell>
          <cell r="N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3140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>FT1 </v>
          </cell>
          <cell r="E146">
            <v>1</v>
          </cell>
          <cell r="F146">
            <v>16080</v>
          </cell>
          <cell r="G146">
            <v>0</v>
          </cell>
          <cell r="H146">
            <v>188</v>
          </cell>
          <cell r="I146">
            <v>299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6080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>FT1 </v>
          </cell>
          <cell r="E147">
            <v>1</v>
          </cell>
          <cell r="F147">
            <v>17009</v>
          </cell>
          <cell r="G147">
            <v>0</v>
          </cell>
          <cell r="H147">
            <v>188</v>
          </cell>
          <cell r="I147">
            <v>299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7009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>FT1 </v>
          </cell>
          <cell r="E148">
            <v>1</v>
          </cell>
          <cell r="F148">
            <v>10258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>FT1 </v>
          </cell>
          <cell r="E149">
            <v>1</v>
          </cell>
          <cell r="F149">
            <v>9266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9266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>FT1 </v>
          </cell>
          <cell r="E150">
            <v>1</v>
          </cell>
          <cell r="F150">
            <v>10258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258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>FT1 </v>
          </cell>
          <cell r="E151">
            <v>1</v>
          </cell>
          <cell r="F151">
            <v>9927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9927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>FT1 </v>
          </cell>
          <cell r="E152">
            <v>1</v>
          </cell>
          <cell r="F152">
            <v>10245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245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>FT1 </v>
          </cell>
          <cell r="E153">
            <v>1</v>
          </cell>
          <cell r="F153">
            <v>9914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9914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>FT1 </v>
          </cell>
          <cell r="E154">
            <v>1</v>
          </cell>
          <cell r="F154">
            <v>10245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245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>FT1 </v>
          </cell>
          <cell r="E155">
            <v>1</v>
          </cell>
          <cell r="F155">
            <v>10245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245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>FT1 </v>
          </cell>
          <cell r="E156">
            <v>1</v>
          </cell>
          <cell r="F156">
            <v>9914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1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9914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>FT1 </v>
          </cell>
          <cell r="E157">
            <v>1</v>
          </cell>
          <cell r="F157">
            <v>20742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10742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>FT1 </v>
          </cell>
          <cell r="E158">
            <v>1</v>
          </cell>
          <cell r="F158">
            <v>9355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9355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>FT1 </v>
          </cell>
          <cell r="E159">
            <v>1</v>
          </cell>
          <cell r="F159">
            <v>10150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1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150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>FT1 </v>
          </cell>
          <cell r="E160">
            <v>1</v>
          </cell>
          <cell r="F160">
            <v>329238</v>
          </cell>
          <cell r="G160">
            <v>0</v>
          </cell>
          <cell r="H160">
            <v>375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112500</v>
          </cell>
          <cell r="V160">
            <v>206738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0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>FT1 </v>
          </cell>
          <cell r="E161">
            <v>1</v>
          </cell>
          <cell r="F161">
            <v>237964</v>
          </cell>
          <cell r="G161">
            <v>0</v>
          </cell>
          <cell r="H161">
            <v>375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112500</v>
          </cell>
          <cell r="V161">
            <v>115464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0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>FT1 </v>
          </cell>
          <cell r="E162">
            <v>1</v>
          </cell>
          <cell r="F162">
            <v>171348</v>
          </cell>
          <cell r="G162">
            <v>0</v>
          </cell>
          <cell r="H162">
            <v>375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112500</v>
          </cell>
          <cell r="V162">
            <v>48848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0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>FT1 </v>
          </cell>
          <cell r="E163">
            <v>1</v>
          </cell>
          <cell r="F163">
            <v>141628</v>
          </cell>
          <cell r="G163">
            <v>0</v>
          </cell>
          <cell r="H163">
            <v>375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10000</v>
          </cell>
          <cell r="U163">
            <v>112500</v>
          </cell>
          <cell r="V163">
            <v>19128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0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>FT1 </v>
          </cell>
          <cell r="E164">
            <v>1</v>
          </cell>
          <cell r="F164">
            <v>325015</v>
          </cell>
          <cell r="G164">
            <v>0</v>
          </cell>
          <cell r="H164">
            <v>375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10000</v>
          </cell>
          <cell r="U164">
            <v>112500</v>
          </cell>
          <cell r="V164">
            <v>202515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0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>FT1 </v>
          </cell>
          <cell r="E165">
            <v>1</v>
          </cell>
          <cell r="F165">
            <v>334915</v>
          </cell>
          <cell r="G165">
            <v>0</v>
          </cell>
          <cell r="H165">
            <v>375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10000</v>
          </cell>
          <cell r="U165">
            <v>112500</v>
          </cell>
          <cell r="V165">
            <v>212415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0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>FT1 </v>
          </cell>
          <cell r="E166">
            <v>1</v>
          </cell>
          <cell r="F166">
            <v>471317</v>
          </cell>
          <cell r="G166">
            <v>0</v>
          </cell>
          <cell r="H166">
            <v>375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2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10000</v>
          </cell>
          <cell r="U166">
            <v>112500</v>
          </cell>
          <cell r="V166">
            <v>348817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0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>FT1 </v>
          </cell>
          <cell r="E167">
            <v>1</v>
          </cell>
          <cell r="F167">
            <v>503706</v>
          </cell>
          <cell r="G167">
            <v>0</v>
          </cell>
          <cell r="H167">
            <v>375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10000</v>
          </cell>
          <cell r="U167">
            <v>112500</v>
          </cell>
          <cell r="V167">
            <v>381206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>FT1 </v>
          </cell>
          <cell r="E168">
            <v>1</v>
          </cell>
          <cell r="F168">
            <v>437238</v>
          </cell>
          <cell r="G168">
            <v>0</v>
          </cell>
          <cell r="H168">
            <v>375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10000</v>
          </cell>
          <cell r="U168">
            <v>112500</v>
          </cell>
          <cell r="V168">
            <v>314738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>FT1 </v>
          </cell>
          <cell r="E169">
            <v>1</v>
          </cell>
          <cell r="F169">
            <v>440100</v>
          </cell>
          <cell r="G169">
            <v>0</v>
          </cell>
          <cell r="H169">
            <v>375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2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10000</v>
          </cell>
          <cell r="U169">
            <v>112500</v>
          </cell>
          <cell r="V169">
            <v>317600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>FT1 </v>
          </cell>
          <cell r="E170">
            <v>1</v>
          </cell>
          <cell r="F170">
            <v>378819</v>
          </cell>
          <cell r="G170">
            <v>0</v>
          </cell>
          <cell r="H170">
            <v>375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2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10000</v>
          </cell>
          <cell r="U170">
            <v>112500</v>
          </cell>
          <cell r="V170">
            <v>256319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0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>FT1 </v>
          </cell>
          <cell r="E171">
            <v>1</v>
          </cell>
          <cell r="F171">
            <v>278367</v>
          </cell>
          <cell r="G171">
            <v>0</v>
          </cell>
          <cell r="H171">
            <v>375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112500</v>
          </cell>
          <cell r="V171">
            <v>155867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>FT1 </v>
          </cell>
          <cell r="E172">
            <v>1</v>
          </cell>
          <cell r="F172">
            <v>284195</v>
          </cell>
          <cell r="G172">
            <v>0</v>
          </cell>
          <cell r="H172">
            <v>188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112500</v>
          </cell>
          <cell r="V172">
            <v>161695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0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>FT1 </v>
          </cell>
          <cell r="E173">
            <v>1</v>
          </cell>
          <cell r="F173">
            <v>205409</v>
          </cell>
          <cell r="G173">
            <v>0</v>
          </cell>
          <cell r="H173">
            <v>188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112500</v>
          </cell>
          <cell r="V173">
            <v>82909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</v>
          </cell>
          <cell r="AB173">
            <v>0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>FT1 </v>
          </cell>
          <cell r="E174">
            <v>1</v>
          </cell>
          <cell r="F174">
            <v>147906</v>
          </cell>
          <cell r="G174">
            <v>0</v>
          </cell>
          <cell r="H174">
            <v>188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112500</v>
          </cell>
          <cell r="V174">
            <v>25406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>FT1 </v>
          </cell>
          <cell r="E175">
            <v>1</v>
          </cell>
          <cell r="F175">
            <v>122252</v>
          </cell>
          <cell r="G175">
            <v>0</v>
          </cell>
          <cell r="H175">
            <v>188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112252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</v>
          </cell>
          <cell r="AB175">
            <v>0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>FT1 </v>
          </cell>
          <cell r="E176">
            <v>1</v>
          </cell>
          <cell r="F176">
            <v>280550</v>
          </cell>
          <cell r="G176">
            <v>0</v>
          </cell>
          <cell r="H176">
            <v>188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112500</v>
          </cell>
          <cell r="V176">
            <v>158050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</v>
          </cell>
          <cell r="AB176">
            <v>0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>FT1 </v>
          </cell>
          <cell r="E177">
            <v>1</v>
          </cell>
          <cell r="F177">
            <v>289095</v>
          </cell>
          <cell r="G177">
            <v>0</v>
          </cell>
          <cell r="H177">
            <v>188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112500</v>
          </cell>
          <cell r="V177">
            <v>166595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>FT1 </v>
          </cell>
          <cell r="E178">
            <v>1</v>
          </cell>
          <cell r="F178">
            <v>406837</v>
          </cell>
          <cell r="G178">
            <v>0</v>
          </cell>
          <cell r="H178">
            <v>188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112500</v>
          </cell>
          <cell r="V178">
            <v>284337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>FT1 </v>
          </cell>
          <cell r="E179">
            <v>1</v>
          </cell>
          <cell r="F179">
            <v>434794</v>
          </cell>
          <cell r="G179">
            <v>0</v>
          </cell>
          <cell r="H179">
            <v>188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112500</v>
          </cell>
          <cell r="V179">
            <v>312294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</v>
          </cell>
          <cell r="AB179">
            <v>0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>FT1 </v>
          </cell>
          <cell r="E180">
            <v>1</v>
          </cell>
          <cell r="F180">
            <v>377420</v>
          </cell>
          <cell r="G180">
            <v>0</v>
          </cell>
          <cell r="H180">
            <v>188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112500</v>
          </cell>
          <cell r="V180">
            <v>254920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</v>
          </cell>
          <cell r="AB180">
            <v>0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>FT1 </v>
          </cell>
          <cell r="E181">
            <v>1</v>
          </cell>
          <cell r="F181">
            <v>379890</v>
          </cell>
          <cell r="G181">
            <v>0</v>
          </cell>
          <cell r="H181">
            <v>188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112500</v>
          </cell>
          <cell r="V181">
            <v>257390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1</v>
          </cell>
          <cell r="AB181">
            <v>0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>FT1 </v>
          </cell>
          <cell r="E182">
            <v>1</v>
          </cell>
          <cell r="F182">
            <v>326993</v>
          </cell>
          <cell r="G182">
            <v>0</v>
          </cell>
          <cell r="H182">
            <v>188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112500</v>
          </cell>
          <cell r="V182">
            <v>204493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>FT1 </v>
          </cell>
          <cell r="E183">
            <v>1</v>
          </cell>
          <cell r="F183">
            <v>240284</v>
          </cell>
          <cell r="G183">
            <v>0</v>
          </cell>
          <cell r="H183">
            <v>188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112500</v>
          </cell>
          <cell r="V183">
            <v>117784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</v>
          </cell>
          <cell r="AB183">
            <v>0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>FT1 </v>
          </cell>
          <cell r="E184">
            <v>1</v>
          </cell>
          <cell r="F184">
            <v>81237</v>
          </cell>
          <cell r="G184">
            <v>0</v>
          </cell>
          <cell r="H184">
            <v>188</v>
          </cell>
          <cell r="I184">
            <v>299</v>
          </cell>
          <cell r="J184">
            <v>0</v>
          </cell>
          <cell r="K184">
            <v>0</v>
          </cell>
          <cell r="L184">
            <v>1</v>
          </cell>
          <cell r="M184">
            <v>1</v>
          </cell>
          <cell r="N184">
            <v>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71237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>FT1 </v>
          </cell>
          <cell r="E185">
            <v>1</v>
          </cell>
          <cell r="F185">
            <v>67360</v>
          </cell>
          <cell r="G185">
            <v>0</v>
          </cell>
          <cell r="H185">
            <v>188</v>
          </cell>
          <cell r="I185">
            <v>299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57360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>FT1 </v>
          </cell>
          <cell r="E186">
            <v>1</v>
          </cell>
          <cell r="F186">
            <v>66237</v>
          </cell>
          <cell r="G186">
            <v>0</v>
          </cell>
          <cell r="H186">
            <v>188</v>
          </cell>
          <cell r="I186">
            <v>299</v>
          </cell>
          <cell r="J186">
            <v>0</v>
          </cell>
          <cell r="K186">
            <v>0</v>
          </cell>
          <cell r="L186">
            <v>1</v>
          </cell>
          <cell r="M186">
            <v>1</v>
          </cell>
          <cell r="N186">
            <v>2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56237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>FT1 </v>
          </cell>
          <cell r="E187">
            <v>1</v>
          </cell>
          <cell r="F187">
            <v>54518</v>
          </cell>
          <cell r="G187">
            <v>0</v>
          </cell>
          <cell r="H187">
            <v>188</v>
          </cell>
          <cell r="I187">
            <v>299</v>
          </cell>
          <cell r="J187">
            <v>0</v>
          </cell>
          <cell r="K187">
            <v>0</v>
          </cell>
          <cell r="L187">
            <v>1</v>
          </cell>
          <cell r="M187">
            <v>1</v>
          </cell>
          <cell r="N187">
            <v>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44518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>FT1 </v>
          </cell>
          <cell r="E188">
            <v>1</v>
          </cell>
          <cell r="F188">
            <v>45939</v>
          </cell>
          <cell r="G188">
            <v>0</v>
          </cell>
          <cell r="H188">
            <v>188</v>
          </cell>
          <cell r="I188">
            <v>299</v>
          </cell>
          <cell r="J188">
            <v>0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35939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>FT1 </v>
          </cell>
          <cell r="E189">
            <v>1</v>
          </cell>
          <cell r="F189">
            <v>28188</v>
          </cell>
          <cell r="G189">
            <v>0</v>
          </cell>
          <cell r="H189">
            <v>188</v>
          </cell>
          <cell r="I189">
            <v>299</v>
          </cell>
          <cell r="J189">
            <v>0</v>
          </cell>
          <cell r="K189">
            <v>0</v>
          </cell>
          <cell r="L189">
            <v>1</v>
          </cell>
          <cell r="M189">
            <v>1</v>
          </cell>
          <cell r="N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18188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>FT1 </v>
          </cell>
          <cell r="E190">
            <v>1</v>
          </cell>
          <cell r="F190">
            <v>25372</v>
          </cell>
          <cell r="G190">
            <v>0</v>
          </cell>
          <cell r="H190">
            <v>188</v>
          </cell>
          <cell r="I190">
            <v>299</v>
          </cell>
          <cell r="J190">
            <v>0</v>
          </cell>
          <cell r="K190">
            <v>0</v>
          </cell>
          <cell r="L190">
            <v>1</v>
          </cell>
          <cell r="M190">
            <v>1</v>
          </cell>
          <cell r="N190">
            <v>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15372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>FT1 </v>
          </cell>
          <cell r="E191">
            <v>1</v>
          </cell>
          <cell r="F191">
            <v>10980</v>
          </cell>
          <cell r="G191">
            <v>0</v>
          </cell>
          <cell r="H191">
            <v>188</v>
          </cell>
          <cell r="I191">
            <v>299</v>
          </cell>
          <cell r="J191">
            <v>0</v>
          </cell>
          <cell r="K191">
            <v>0</v>
          </cell>
          <cell r="L191">
            <v>1</v>
          </cell>
          <cell r="M191">
            <v>1</v>
          </cell>
          <cell r="N191">
            <v>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980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>FT1 </v>
          </cell>
          <cell r="E192">
            <v>1</v>
          </cell>
          <cell r="F192">
            <v>6118</v>
          </cell>
          <cell r="G192">
            <v>0</v>
          </cell>
          <cell r="H192">
            <v>188</v>
          </cell>
          <cell r="I192">
            <v>299</v>
          </cell>
          <cell r="J192">
            <v>0</v>
          </cell>
          <cell r="K192">
            <v>0</v>
          </cell>
          <cell r="L192">
            <v>1</v>
          </cell>
          <cell r="M192">
            <v>1</v>
          </cell>
          <cell r="N192">
            <v>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6118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>FT1 </v>
          </cell>
          <cell r="E193">
            <v>1</v>
          </cell>
          <cell r="F193">
            <v>10116</v>
          </cell>
          <cell r="G193">
            <v>0</v>
          </cell>
          <cell r="H193">
            <v>188</v>
          </cell>
          <cell r="I193">
            <v>299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116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>FT1 </v>
          </cell>
          <cell r="E194">
            <v>1</v>
          </cell>
          <cell r="F194">
            <v>52411</v>
          </cell>
          <cell r="G194">
            <v>0</v>
          </cell>
          <cell r="H194">
            <v>188</v>
          </cell>
          <cell r="I194">
            <v>299</v>
          </cell>
          <cell r="J194">
            <v>0</v>
          </cell>
          <cell r="K194">
            <v>0</v>
          </cell>
          <cell r="L194">
            <v>1</v>
          </cell>
          <cell r="M194">
            <v>1</v>
          </cell>
          <cell r="N194">
            <v>2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42411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>FT1 </v>
          </cell>
          <cell r="E195">
            <v>1</v>
          </cell>
          <cell r="F195">
            <v>77576</v>
          </cell>
          <cell r="G195">
            <v>0</v>
          </cell>
          <cell r="H195">
            <v>188</v>
          </cell>
          <cell r="I195">
            <v>299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67576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>FT1 </v>
          </cell>
          <cell r="E196">
            <v>1</v>
          </cell>
          <cell r="F196">
            <v>37769</v>
          </cell>
          <cell r="G196">
            <v>0</v>
          </cell>
          <cell r="H196">
            <v>188</v>
          </cell>
          <cell r="I196">
            <v>488</v>
          </cell>
          <cell r="J196">
            <v>0</v>
          </cell>
          <cell r="K196">
            <v>0</v>
          </cell>
          <cell r="L196">
            <v>0</v>
          </cell>
          <cell r="M196">
            <v>2</v>
          </cell>
          <cell r="N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27769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0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>FT1 </v>
          </cell>
          <cell r="E197">
            <v>1</v>
          </cell>
          <cell r="F197">
            <v>34114</v>
          </cell>
          <cell r="G197">
            <v>0</v>
          </cell>
          <cell r="H197">
            <v>188</v>
          </cell>
          <cell r="I197">
            <v>488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24114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0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>FT1 </v>
          </cell>
          <cell r="E198">
            <v>1</v>
          </cell>
          <cell r="F198">
            <v>36728</v>
          </cell>
          <cell r="G198">
            <v>0</v>
          </cell>
          <cell r="H198">
            <v>188</v>
          </cell>
          <cell r="I198">
            <v>488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26728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0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>FT1 </v>
          </cell>
          <cell r="E199">
            <v>1</v>
          </cell>
          <cell r="F199">
            <v>34500</v>
          </cell>
          <cell r="G199">
            <v>0</v>
          </cell>
          <cell r="H199">
            <v>188</v>
          </cell>
          <cell r="I199">
            <v>488</v>
          </cell>
          <cell r="J199">
            <v>0</v>
          </cell>
          <cell r="K199">
            <v>0</v>
          </cell>
          <cell r="L199">
            <v>0</v>
          </cell>
          <cell r="M199">
            <v>2</v>
          </cell>
          <cell r="N199">
            <v>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24500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0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>FT1 </v>
          </cell>
          <cell r="E200">
            <v>1</v>
          </cell>
          <cell r="F200">
            <v>19271</v>
          </cell>
          <cell r="G200">
            <v>0</v>
          </cell>
          <cell r="H200">
            <v>188</v>
          </cell>
          <cell r="I200">
            <v>488</v>
          </cell>
          <cell r="J200">
            <v>0</v>
          </cell>
          <cell r="K200">
            <v>0</v>
          </cell>
          <cell r="L200">
            <v>0</v>
          </cell>
          <cell r="M200">
            <v>2</v>
          </cell>
          <cell r="N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9271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>FT1 </v>
          </cell>
          <cell r="E201">
            <v>1</v>
          </cell>
          <cell r="F201">
            <v>3554</v>
          </cell>
          <cell r="G201">
            <v>0</v>
          </cell>
          <cell r="H201">
            <v>188</v>
          </cell>
          <cell r="I201">
            <v>488</v>
          </cell>
          <cell r="J201">
            <v>0</v>
          </cell>
          <cell r="K201">
            <v>0</v>
          </cell>
          <cell r="L201">
            <v>0</v>
          </cell>
          <cell r="M201">
            <v>2</v>
          </cell>
          <cell r="N201">
            <v>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3554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>FT1 </v>
          </cell>
          <cell r="E202">
            <v>1</v>
          </cell>
          <cell r="F202">
            <v>7539</v>
          </cell>
          <cell r="G202">
            <v>0</v>
          </cell>
          <cell r="H202">
            <v>188</v>
          </cell>
          <cell r="I202">
            <v>488</v>
          </cell>
          <cell r="J202">
            <v>0</v>
          </cell>
          <cell r="K202">
            <v>0</v>
          </cell>
          <cell r="L202">
            <v>0</v>
          </cell>
          <cell r="M202">
            <v>2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7539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>FT1 </v>
          </cell>
          <cell r="E203">
            <v>1</v>
          </cell>
          <cell r="F203">
            <v>1746</v>
          </cell>
          <cell r="G203">
            <v>0</v>
          </cell>
          <cell r="H203">
            <v>188</v>
          </cell>
          <cell r="I203">
            <v>488</v>
          </cell>
          <cell r="J203">
            <v>0</v>
          </cell>
          <cell r="K203">
            <v>0</v>
          </cell>
          <cell r="L203">
            <v>0</v>
          </cell>
          <cell r="M203">
            <v>2</v>
          </cell>
          <cell r="N203">
            <v>2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1746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>FT1 </v>
          </cell>
          <cell r="E204">
            <v>1</v>
          </cell>
          <cell r="F204">
            <v>4100</v>
          </cell>
          <cell r="G204">
            <v>0</v>
          </cell>
          <cell r="H204">
            <v>188</v>
          </cell>
          <cell r="I204">
            <v>488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4100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>FT1 </v>
          </cell>
          <cell r="E205">
            <v>1</v>
          </cell>
          <cell r="F205">
            <v>21896</v>
          </cell>
          <cell r="G205">
            <v>0</v>
          </cell>
          <cell r="H205">
            <v>188</v>
          </cell>
          <cell r="I205">
            <v>488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2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11896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0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>FT1 </v>
          </cell>
          <cell r="E206">
            <v>1</v>
          </cell>
          <cell r="F206">
            <v>35068</v>
          </cell>
          <cell r="G206">
            <v>0</v>
          </cell>
          <cell r="H206">
            <v>188</v>
          </cell>
          <cell r="I206">
            <v>488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25068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0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>FT1 </v>
          </cell>
          <cell r="E207">
            <v>1</v>
          </cell>
          <cell r="F207">
            <v>37368</v>
          </cell>
          <cell r="G207">
            <v>0</v>
          </cell>
          <cell r="H207">
            <v>188</v>
          </cell>
          <cell r="I207">
            <v>488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27368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0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>FT1 </v>
          </cell>
          <cell r="E208">
            <v>1</v>
          </cell>
          <cell r="F208">
            <v>68245</v>
          </cell>
          <cell r="G208">
            <v>0</v>
          </cell>
          <cell r="H208">
            <v>375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58245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0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>FT1 </v>
          </cell>
          <cell r="E209">
            <v>1</v>
          </cell>
          <cell r="F209">
            <v>61640</v>
          </cell>
          <cell r="G209">
            <v>0</v>
          </cell>
          <cell r="H209">
            <v>375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51640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>FT1 </v>
          </cell>
          <cell r="E210">
            <v>1</v>
          </cell>
          <cell r="F210">
            <v>66364</v>
          </cell>
          <cell r="G210">
            <v>0</v>
          </cell>
          <cell r="H210">
            <v>375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56364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>FT1 </v>
          </cell>
          <cell r="E211">
            <v>1</v>
          </cell>
          <cell r="F211">
            <v>62339</v>
          </cell>
          <cell r="G211">
            <v>0</v>
          </cell>
          <cell r="H211">
            <v>375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52339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>FT1 </v>
          </cell>
          <cell r="E212">
            <v>1</v>
          </cell>
          <cell r="F212">
            <v>34821</v>
          </cell>
          <cell r="G212">
            <v>0</v>
          </cell>
          <cell r="H212">
            <v>375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24821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0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>FT1 </v>
          </cell>
          <cell r="E213">
            <v>1</v>
          </cell>
          <cell r="F213">
            <v>6421</v>
          </cell>
          <cell r="G213">
            <v>0</v>
          </cell>
          <cell r="H213">
            <v>375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6421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>FT1 </v>
          </cell>
          <cell r="E214">
            <v>1</v>
          </cell>
          <cell r="F214">
            <v>13622</v>
          </cell>
          <cell r="G214">
            <v>0</v>
          </cell>
          <cell r="H214">
            <v>375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3622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>FT1 </v>
          </cell>
          <cell r="E215">
            <v>1</v>
          </cell>
          <cell r="F215">
            <v>3155</v>
          </cell>
          <cell r="G215">
            <v>0</v>
          </cell>
          <cell r="H215">
            <v>375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3155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0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>FT1 </v>
          </cell>
          <cell r="E216">
            <v>1</v>
          </cell>
          <cell r="F216">
            <v>7408</v>
          </cell>
          <cell r="G216">
            <v>0</v>
          </cell>
          <cell r="H216">
            <v>375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7408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0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>FT1 </v>
          </cell>
          <cell r="E217">
            <v>1</v>
          </cell>
          <cell r="F217">
            <v>39565</v>
          </cell>
          <cell r="G217">
            <v>0</v>
          </cell>
          <cell r="H217">
            <v>375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29565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0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>FT1 </v>
          </cell>
          <cell r="E218">
            <v>1</v>
          </cell>
          <cell r="F218">
            <v>63366</v>
          </cell>
          <cell r="G218">
            <v>0</v>
          </cell>
          <cell r="H218">
            <v>375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53366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0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>FT1 </v>
          </cell>
          <cell r="E219">
            <v>1</v>
          </cell>
          <cell r="F219">
            <v>67521</v>
          </cell>
          <cell r="G219">
            <v>0</v>
          </cell>
          <cell r="H219">
            <v>375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57521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>FT1 </v>
          </cell>
          <cell r="E220">
            <v>1</v>
          </cell>
          <cell r="F220">
            <v>17073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7073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>FT1 </v>
          </cell>
          <cell r="E221">
            <v>1</v>
          </cell>
          <cell r="F221">
            <v>15421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5421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>FT1 </v>
          </cell>
          <cell r="E222">
            <v>1</v>
          </cell>
          <cell r="F222">
            <v>17073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1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7073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>FT1 </v>
          </cell>
          <cell r="E223">
            <v>1</v>
          </cell>
          <cell r="F223">
            <v>24540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14540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>FT1 </v>
          </cell>
          <cell r="E224">
            <v>1</v>
          </cell>
          <cell r="F224">
            <v>23263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10000</v>
          </cell>
          <cell r="U224">
            <v>13263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>FT1 </v>
          </cell>
          <cell r="E225">
            <v>1</v>
          </cell>
          <cell r="F225">
            <v>18645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1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10000</v>
          </cell>
          <cell r="U225">
            <v>8645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>FT1 </v>
          </cell>
          <cell r="E226">
            <v>1</v>
          </cell>
          <cell r="F226">
            <v>14083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1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10000</v>
          </cell>
          <cell r="U226">
            <v>4083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>FT1 </v>
          </cell>
          <cell r="E227">
            <v>1</v>
          </cell>
          <cell r="F227">
            <v>13896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10000</v>
          </cell>
          <cell r="U227">
            <v>3896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>FT1 </v>
          </cell>
          <cell r="E228">
            <v>1</v>
          </cell>
          <cell r="F228">
            <v>16250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1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6250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>FT1 </v>
          </cell>
          <cell r="E229">
            <v>1</v>
          </cell>
          <cell r="F229">
            <v>18703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8703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>FT1 </v>
          </cell>
          <cell r="E230">
            <v>1</v>
          </cell>
          <cell r="F230">
            <v>16347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6347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>FT1 </v>
          </cell>
          <cell r="E231">
            <v>1</v>
          </cell>
          <cell r="F231">
            <v>16892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6892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>FT1 </v>
          </cell>
          <cell r="E232">
            <v>1</v>
          </cell>
          <cell r="F232">
            <v>10210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210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>FT1 </v>
          </cell>
          <cell r="E233">
            <v>1</v>
          </cell>
          <cell r="F233">
            <v>9222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9222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>FT1 </v>
          </cell>
          <cell r="E234">
            <v>1</v>
          </cell>
          <cell r="F234">
            <v>10210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210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>FT1 </v>
          </cell>
          <cell r="E235">
            <v>1</v>
          </cell>
          <cell r="F235">
            <v>14676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4676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>FT1 </v>
          </cell>
          <cell r="E236">
            <v>1</v>
          </cell>
          <cell r="F236">
            <v>13912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3912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>FT1 </v>
          </cell>
          <cell r="E237">
            <v>1</v>
          </cell>
          <cell r="F237">
            <v>11150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1150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>FT1 </v>
          </cell>
          <cell r="E238">
            <v>1</v>
          </cell>
          <cell r="F238">
            <v>8422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1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8422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>FT1 </v>
          </cell>
          <cell r="E239">
            <v>1</v>
          </cell>
          <cell r="F239">
            <v>8310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1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8310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>FT1 </v>
          </cell>
          <cell r="E240">
            <v>1</v>
          </cell>
          <cell r="F240">
            <v>9718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9718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>FT1 </v>
          </cell>
          <cell r="E241">
            <v>1</v>
          </cell>
          <cell r="F241">
            <v>11185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1185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>FT1 </v>
          </cell>
          <cell r="E242">
            <v>1</v>
          </cell>
          <cell r="F242">
            <v>9776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9776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>FT1 </v>
          </cell>
          <cell r="E243">
            <v>1</v>
          </cell>
          <cell r="F243">
            <v>10102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102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FT1L</v>
          </cell>
          <cell r="E244">
            <v>1</v>
          </cell>
          <cell r="F244">
            <v>1862163</v>
          </cell>
          <cell r="G244">
            <v>0</v>
          </cell>
          <cell r="H244">
            <v>0</v>
          </cell>
          <cell r="I244">
            <v>226410</v>
          </cell>
          <cell r="J244">
            <v>0</v>
          </cell>
          <cell r="K244">
            <v>0</v>
          </cell>
          <cell r="L244">
            <v>0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112500</v>
          </cell>
          <cell r="V244">
            <v>477500</v>
          </cell>
          <cell r="W244">
            <v>1262163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FT1L</v>
          </cell>
          <cell r="E245">
            <v>1</v>
          </cell>
          <cell r="F245">
            <v>1720005</v>
          </cell>
          <cell r="G245">
            <v>0</v>
          </cell>
          <cell r="H245">
            <v>0</v>
          </cell>
          <cell r="I245">
            <v>226410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112500</v>
          </cell>
          <cell r="V245">
            <v>477500</v>
          </cell>
          <cell r="W245">
            <v>1120005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FT1L</v>
          </cell>
          <cell r="E246">
            <v>1</v>
          </cell>
          <cell r="F246">
            <v>1758950</v>
          </cell>
          <cell r="G246">
            <v>0</v>
          </cell>
          <cell r="H246">
            <v>0</v>
          </cell>
          <cell r="I246">
            <v>226410</v>
          </cell>
          <cell r="J246">
            <v>0</v>
          </cell>
          <cell r="K246">
            <v>0</v>
          </cell>
          <cell r="L246">
            <v>0</v>
          </cell>
          <cell r="M246">
            <v>3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112500</v>
          </cell>
          <cell r="V246">
            <v>477500</v>
          </cell>
          <cell r="W246">
            <v>1158950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FT1L</v>
          </cell>
          <cell r="E247">
            <v>1</v>
          </cell>
          <cell r="F247">
            <v>1358472</v>
          </cell>
          <cell r="G247">
            <v>0</v>
          </cell>
          <cell r="H247">
            <v>0</v>
          </cell>
          <cell r="I247">
            <v>226410</v>
          </cell>
          <cell r="J247">
            <v>0</v>
          </cell>
          <cell r="K247">
            <v>0</v>
          </cell>
          <cell r="L247">
            <v>0</v>
          </cell>
          <cell r="M247">
            <v>3</v>
          </cell>
          <cell r="N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112500</v>
          </cell>
          <cell r="V247">
            <v>477500</v>
          </cell>
          <cell r="W247">
            <v>758472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FT1L</v>
          </cell>
          <cell r="E248">
            <v>1</v>
          </cell>
          <cell r="F248">
            <v>1473530</v>
          </cell>
          <cell r="G248">
            <v>0</v>
          </cell>
          <cell r="H248">
            <v>0</v>
          </cell>
          <cell r="I248">
            <v>226410</v>
          </cell>
          <cell r="J248">
            <v>0</v>
          </cell>
          <cell r="K248">
            <v>0</v>
          </cell>
          <cell r="L248">
            <v>0</v>
          </cell>
          <cell r="M248">
            <v>3</v>
          </cell>
          <cell r="N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112500</v>
          </cell>
          <cell r="V248">
            <v>477500</v>
          </cell>
          <cell r="W248">
            <v>873530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FT1L</v>
          </cell>
          <cell r="E249">
            <v>1</v>
          </cell>
          <cell r="F249">
            <v>1231166</v>
          </cell>
          <cell r="G249">
            <v>0</v>
          </cell>
          <cell r="H249">
            <v>0</v>
          </cell>
          <cell r="I249">
            <v>226410</v>
          </cell>
          <cell r="J249">
            <v>0</v>
          </cell>
          <cell r="K249">
            <v>0</v>
          </cell>
          <cell r="L249">
            <v>0</v>
          </cell>
          <cell r="M249">
            <v>3</v>
          </cell>
          <cell r="N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112500</v>
          </cell>
          <cell r="V249">
            <v>477500</v>
          </cell>
          <cell r="W249">
            <v>631166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FT1L</v>
          </cell>
          <cell r="E250">
            <v>1</v>
          </cell>
          <cell r="F250">
            <v>1447811</v>
          </cell>
          <cell r="G250">
            <v>0</v>
          </cell>
          <cell r="H250">
            <v>0</v>
          </cell>
          <cell r="I250">
            <v>226410</v>
          </cell>
          <cell r="J250">
            <v>0</v>
          </cell>
          <cell r="K250">
            <v>0</v>
          </cell>
          <cell r="L250">
            <v>0</v>
          </cell>
          <cell r="M250">
            <v>3</v>
          </cell>
          <cell r="N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112500</v>
          </cell>
          <cell r="V250">
            <v>477500</v>
          </cell>
          <cell r="W250">
            <v>847811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FT1L</v>
          </cell>
          <cell r="E251">
            <v>1</v>
          </cell>
          <cell r="F251">
            <v>1640967</v>
          </cell>
          <cell r="G251">
            <v>0</v>
          </cell>
          <cell r="H251">
            <v>0</v>
          </cell>
          <cell r="I251">
            <v>226410</v>
          </cell>
          <cell r="J251">
            <v>0</v>
          </cell>
          <cell r="K251">
            <v>0</v>
          </cell>
          <cell r="L251">
            <v>0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112500</v>
          </cell>
          <cell r="V251">
            <v>477500</v>
          </cell>
          <cell r="W251">
            <v>1040967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FT1L</v>
          </cell>
          <cell r="E252">
            <v>1</v>
          </cell>
          <cell r="F252">
            <v>2027722</v>
          </cell>
          <cell r="G252">
            <v>0</v>
          </cell>
          <cell r="H252">
            <v>0</v>
          </cell>
          <cell r="I252">
            <v>226410</v>
          </cell>
          <cell r="J252">
            <v>0</v>
          </cell>
          <cell r="K252">
            <v>0</v>
          </cell>
          <cell r="L252">
            <v>0</v>
          </cell>
          <cell r="M252">
            <v>3</v>
          </cell>
          <cell r="N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112500</v>
          </cell>
          <cell r="V252">
            <v>477500</v>
          </cell>
          <cell r="W252">
            <v>1427722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FT1L</v>
          </cell>
          <cell r="E253">
            <v>1</v>
          </cell>
          <cell r="F253">
            <v>1170012</v>
          </cell>
          <cell r="G253">
            <v>0</v>
          </cell>
          <cell r="H253">
            <v>0</v>
          </cell>
          <cell r="I253">
            <v>226410</v>
          </cell>
          <cell r="J253">
            <v>0</v>
          </cell>
          <cell r="K253">
            <v>0</v>
          </cell>
          <cell r="L253">
            <v>0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112500</v>
          </cell>
          <cell r="V253">
            <v>477500</v>
          </cell>
          <cell r="W253">
            <v>570012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FT1L</v>
          </cell>
          <cell r="E254">
            <v>1</v>
          </cell>
          <cell r="F254">
            <v>1547705</v>
          </cell>
          <cell r="G254">
            <v>0</v>
          </cell>
          <cell r="H254">
            <v>0</v>
          </cell>
          <cell r="I254">
            <v>226410</v>
          </cell>
          <cell r="J254">
            <v>0</v>
          </cell>
          <cell r="K254">
            <v>0</v>
          </cell>
          <cell r="L254">
            <v>0</v>
          </cell>
          <cell r="M254">
            <v>3</v>
          </cell>
          <cell r="N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112500</v>
          </cell>
          <cell r="V254">
            <v>477500</v>
          </cell>
          <cell r="W254">
            <v>947705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FT1L</v>
          </cell>
          <cell r="E255">
            <v>1</v>
          </cell>
          <cell r="F255">
            <v>1601199</v>
          </cell>
          <cell r="G255">
            <v>0</v>
          </cell>
          <cell r="H255">
            <v>0</v>
          </cell>
          <cell r="I255">
            <v>226410</v>
          </cell>
          <cell r="J255">
            <v>0</v>
          </cell>
          <cell r="K255">
            <v>0</v>
          </cell>
          <cell r="L255">
            <v>0</v>
          </cell>
          <cell r="M255">
            <v>3</v>
          </cell>
          <cell r="N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112500</v>
          </cell>
          <cell r="V255">
            <v>477500</v>
          </cell>
          <cell r="W255">
            <v>1001199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FT2C</v>
          </cell>
          <cell r="E256">
            <v>1</v>
          </cell>
          <cell r="F256">
            <v>12060</v>
          </cell>
          <cell r="G256">
            <v>0</v>
          </cell>
          <cell r="H256">
            <v>567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12060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FT2C</v>
          </cell>
          <cell r="E257">
            <v>1</v>
          </cell>
          <cell r="F257">
            <v>7094</v>
          </cell>
          <cell r="G257">
            <v>0</v>
          </cell>
          <cell r="H257">
            <v>567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7094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FT2C</v>
          </cell>
          <cell r="E258">
            <v>1</v>
          </cell>
          <cell r="F258">
            <v>13968</v>
          </cell>
          <cell r="G258">
            <v>0</v>
          </cell>
          <cell r="H258">
            <v>567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13968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FT2C</v>
          </cell>
          <cell r="E259">
            <v>1</v>
          </cell>
          <cell r="F259">
            <v>14189</v>
          </cell>
          <cell r="G259">
            <v>0</v>
          </cell>
          <cell r="H259">
            <v>567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14189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FT2C</v>
          </cell>
          <cell r="E260">
            <v>1</v>
          </cell>
          <cell r="F260">
            <v>13798</v>
          </cell>
          <cell r="G260">
            <v>0</v>
          </cell>
          <cell r="H260">
            <v>567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13798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FT2C</v>
          </cell>
          <cell r="E261">
            <v>1</v>
          </cell>
          <cell r="F261">
            <v>4218</v>
          </cell>
          <cell r="G261">
            <v>0</v>
          </cell>
          <cell r="H261">
            <v>567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4218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FT2C</v>
          </cell>
          <cell r="E262">
            <v>1</v>
          </cell>
          <cell r="F262">
            <v>7352</v>
          </cell>
          <cell r="G262">
            <v>0</v>
          </cell>
          <cell r="H262">
            <v>567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FT2C</v>
          </cell>
          <cell r="E263">
            <v>1</v>
          </cell>
          <cell r="F263">
            <v>8532</v>
          </cell>
          <cell r="G263">
            <v>0</v>
          </cell>
          <cell r="H263">
            <v>567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8532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FT2C</v>
          </cell>
          <cell r="E264">
            <v>1</v>
          </cell>
          <cell r="F264">
            <v>10067</v>
          </cell>
          <cell r="G264">
            <v>0</v>
          </cell>
          <cell r="H264">
            <v>567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10067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FT2C</v>
          </cell>
          <cell r="E265">
            <v>1</v>
          </cell>
          <cell r="F265">
            <v>14782</v>
          </cell>
          <cell r="G265">
            <v>0</v>
          </cell>
          <cell r="H265">
            <v>567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14782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FT2C</v>
          </cell>
          <cell r="E266">
            <v>1</v>
          </cell>
          <cell r="F266">
            <v>17814</v>
          </cell>
          <cell r="G266">
            <v>0</v>
          </cell>
          <cell r="H266">
            <v>567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17814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FT2C</v>
          </cell>
          <cell r="E267">
            <v>1</v>
          </cell>
          <cell r="F267">
            <v>16151</v>
          </cell>
          <cell r="G267">
            <v>0</v>
          </cell>
          <cell r="H267">
            <v>567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16151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>MT  </v>
          </cell>
          <cell r="E268">
            <v>1</v>
          </cell>
          <cell r="F268">
            <v>2206</v>
          </cell>
          <cell r="G268">
            <v>0</v>
          </cell>
          <cell r="H268">
            <v>188</v>
          </cell>
          <cell r="I268">
            <v>244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2206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</v>
          </cell>
          <cell r="AB268">
            <v>250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>MT  </v>
          </cell>
          <cell r="E269">
            <v>1</v>
          </cell>
          <cell r="F269">
            <v>3248</v>
          </cell>
          <cell r="G269">
            <v>0</v>
          </cell>
          <cell r="H269">
            <v>188</v>
          </cell>
          <cell r="I269">
            <v>244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3248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</v>
          </cell>
          <cell r="AB269">
            <v>250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>MT  </v>
          </cell>
          <cell r="E270">
            <v>1</v>
          </cell>
          <cell r="F270">
            <v>3664</v>
          </cell>
          <cell r="G270">
            <v>0</v>
          </cell>
          <cell r="H270">
            <v>188</v>
          </cell>
          <cell r="I270">
            <v>244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3664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</v>
          </cell>
          <cell r="AB270">
            <v>250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>MT  </v>
          </cell>
          <cell r="E271">
            <v>1</v>
          </cell>
          <cell r="F271">
            <v>1789</v>
          </cell>
          <cell r="G271">
            <v>0</v>
          </cell>
          <cell r="H271">
            <v>188</v>
          </cell>
          <cell r="I271">
            <v>244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1789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</v>
          </cell>
          <cell r="AB271">
            <v>250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>MT  </v>
          </cell>
          <cell r="E272">
            <v>1</v>
          </cell>
          <cell r="F272">
            <v>1014</v>
          </cell>
          <cell r="G272">
            <v>0</v>
          </cell>
          <cell r="H272">
            <v>188</v>
          </cell>
          <cell r="I272">
            <v>244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1014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250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>MT  </v>
          </cell>
          <cell r="E273">
            <v>1</v>
          </cell>
          <cell r="F273">
            <v>1592</v>
          </cell>
          <cell r="G273">
            <v>0</v>
          </cell>
          <cell r="H273">
            <v>188</v>
          </cell>
          <cell r="I273">
            <v>244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1592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250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>MT  </v>
          </cell>
          <cell r="E274">
            <v>1</v>
          </cell>
          <cell r="F274">
            <v>856</v>
          </cell>
          <cell r="G274">
            <v>0</v>
          </cell>
          <cell r="H274">
            <v>188</v>
          </cell>
          <cell r="I274">
            <v>244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856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250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>MT  </v>
          </cell>
          <cell r="E275">
            <v>1</v>
          </cell>
          <cell r="F275">
            <v>865</v>
          </cell>
          <cell r="G275">
            <v>0</v>
          </cell>
          <cell r="H275">
            <v>188</v>
          </cell>
          <cell r="I275">
            <v>244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865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</v>
          </cell>
          <cell r="AB275">
            <v>250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>MT  </v>
          </cell>
          <cell r="E276">
            <v>1</v>
          </cell>
          <cell r="F276">
            <v>930</v>
          </cell>
          <cell r="G276">
            <v>0</v>
          </cell>
          <cell r="H276">
            <v>188</v>
          </cell>
          <cell r="I276">
            <v>244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930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250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>MT  </v>
          </cell>
          <cell r="E277">
            <v>1</v>
          </cell>
          <cell r="F277">
            <v>1602</v>
          </cell>
          <cell r="G277">
            <v>0</v>
          </cell>
          <cell r="H277">
            <v>188</v>
          </cell>
          <cell r="I277">
            <v>244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1602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</v>
          </cell>
          <cell r="AB277">
            <v>250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>MT  </v>
          </cell>
          <cell r="E278">
            <v>1</v>
          </cell>
          <cell r="F278">
            <v>1673</v>
          </cell>
          <cell r="G278">
            <v>0</v>
          </cell>
          <cell r="H278">
            <v>188</v>
          </cell>
          <cell r="I278">
            <v>244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1673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1</v>
          </cell>
          <cell r="AB278">
            <v>250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>MT  </v>
          </cell>
          <cell r="E279">
            <v>1</v>
          </cell>
          <cell r="F279">
            <v>3454</v>
          </cell>
          <cell r="G279">
            <v>0</v>
          </cell>
          <cell r="H279">
            <v>188</v>
          </cell>
          <cell r="I279">
            <v>244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3454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</v>
          </cell>
          <cell r="AB279">
            <v>250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  </v>
          </cell>
          <cell r="E280">
            <v>118</v>
          </cell>
          <cell r="F280">
            <v>2898209</v>
          </cell>
          <cell r="G280">
            <v>0</v>
          </cell>
          <cell r="H280">
            <v>39000</v>
          </cell>
          <cell r="I280">
            <v>26645</v>
          </cell>
          <cell r="J280">
            <v>1</v>
          </cell>
          <cell r="K280">
            <v>0</v>
          </cell>
          <cell r="L280">
            <v>50</v>
          </cell>
          <cell r="M280">
            <v>85</v>
          </cell>
          <cell r="N280">
            <v>137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1233493</v>
          </cell>
          <cell r="U280">
            <v>958149</v>
          </cell>
          <cell r="V280">
            <v>703487</v>
          </cell>
          <cell r="W280">
            <v>3080</v>
          </cell>
          <cell r="X280">
            <v>0</v>
          </cell>
          <cell r="Y280">
            <v>0</v>
          </cell>
          <cell r="Z280">
            <v>90</v>
          </cell>
          <cell r="AA280">
            <v>28</v>
          </cell>
          <cell r="AB280">
            <v>37772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  </v>
          </cell>
          <cell r="E281">
            <v>118</v>
          </cell>
          <cell r="F281">
            <v>2331534</v>
          </cell>
          <cell r="G281">
            <v>0</v>
          </cell>
          <cell r="H281">
            <v>39000</v>
          </cell>
          <cell r="I281">
            <v>26645</v>
          </cell>
          <cell r="J281">
            <v>1</v>
          </cell>
          <cell r="K281">
            <v>0</v>
          </cell>
          <cell r="L281">
            <v>50</v>
          </cell>
          <cell r="M281">
            <v>85</v>
          </cell>
          <cell r="N281">
            <v>137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1106036</v>
          </cell>
          <cell r="U281">
            <v>745024</v>
          </cell>
          <cell r="V281">
            <v>479119</v>
          </cell>
          <cell r="W281">
            <v>1355</v>
          </cell>
          <cell r="X281">
            <v>0</v>
          </cell>
          <cell r="Y281">
            <v>0</v>
          </cell>
          <cell r="Z281">
            <v>90</v>
          </cell>
          <cell r="AA281">
            <v>28</v>
          </cell>
          <cell r="AB281">
            <v>37772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  </v>
          </cell>
          <cell r="E282">
            <v>118</v>
          </cell>
          <cell r="F282">
            <v>2377607</v>
          </cell>
          <cell r="G282">
            <v>0</v>
          </cell>
          <cell r="H282">
            <v>39000</v>
          </cell>
          <cell r="I282">
            <v>26645</v>
          </cell>
          <cell r="J282">
            <v>1</v>
          </cell>
          <cell r="K282">
            <v>0</v>
          </cell>
          <cell r="L282">
            <v>50</v>
          </cell>
          <cell r="M282">
            <v>85</v>
          </cell>
          <cell r="N282">
            <v>137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1116735</v>
          </cell>
          <cell r="U282">
            <v>762384</v>
          </cell>
          <cell r="V282">
            <v>497362</v>
          </cell>
          <cell r="W282">
            <v>1126</v>
          </cell>
          <cell r="X282">
            <v>0</v>
          </cell>
          <cell r="Y282">
            <v>0</v>
          </cell>
          <cell r="Z282">
            <v>90</v>
          </cell>
          <cell r="AA282">
            <v>28</v>
          </cell>
          <cell r="AB282">
            <v>37772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  </v>
          </cell>
          <cell r="E283">
            <v>118</v>
          </cell>
          <cell r="F283">
            <v>2087789</v>
          </cell>
          <cell r="G283">
            <v>0</v>
          </cell>
          <cell r="H283">
            <v>39000</v>
          </cell>
          <cell r="I283">
            <v>26645</v>
          </cell>
          <cell r="J283">
            <v>1</v>
          </cell>
          <cell r="K283">
            <v>0</v>
          </cell>
          <cell r="L283">
            <v>50</v>
          </cell>
          <cell r="M283">
            <v>85</v>
          </cell>
          <cell r="N283">
            <v>137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1048464</v>
          </cell>
          <cell r="U283">
            <v>653104</v>
          </cell>
          <cell r="V283">
            <v>382604</v>
          </cell>
          <cell r="W283">
            <v>3617</v>
          </cell>
          <cell r="X283">
            <v>0</v>
          </cell>
          <cell r="Y283">
            <v>0</v>
          </cell>
          <cell r="Z283">
            <v>90</v>
          </cell>
          <cell r="AA283">
            <v>28</v>
          </cell>
          <cell r="AB283">
            <v>37772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  </v>
          </cell>
          <cell r="E284">
            <v>118</v>
          </cell>
          <cell r="F284">
            <v>2062318</v>
          </cell>
          <cell r="G284">
            <v>0</v>
          </cell>
          <cell r="H284">
            <v>39000</v>
          </cell>
          <cell r="I284">
            <v>26645</v>
          </cell>
          <cell r="J284">
            <v>1</v>
          </cell>
          <cell r="K284">
            <v>0</v>
          </cell>
          <cell r="L284">
            <v>50</v>
          </cell>
          <cell r="M284">
            <v>85</v>
          </cell>
          <cell r="N284">
            <v>137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1042355</v>
          </cell>
          <cell r="U284">
            <v>643491</v>
          </cell>
          <cell r="V284">
            <v>372518</v>
          </cell>
          <cell r="W284">
            <v>3954</v>
          </cell>
          <cell r="X284">
            <v>0</v>
          </cell>
          <cell r="Y284">
            <v>0</v>
          </cell>
          <cell r="Z284">
            <v>90</v>
          </cell>
          <cell r="AA284">
            <v>28</v>
          </cell>
          <cell r="AB284">
            <v>37772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  </v>
          </cell>
          <cell r="E285">
            <v>118</v>
          </cell>
          <cell r="F285">
            <v>2154307</v>
          </cell>
          <cell r="G285">
            <v>0</v>
          </cell>
          <cell r="H285">
            <v>39000</v>
          </cell>
          <cell r="I285">
            <v>26645</v>
          </cell>
          <cell r="J285">
            <v>1</v>
          </cell>
          <cell r="K285">
            <v>0</v>
          </cell>
          <cell r="L285">
            <v>50</v>
          </cell>
          <cell r="M285">
            <v>85</v>
          </cell>
          <cell r="N285">
            <v>137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1064336</v>
          </cell>
          <cell r="U285">
            <v>678202</v>
          </cell>
          <cell r="V285">
            <v>408943</v>
          </cell>
          <cell r="W285">
            <v>2826</v>
          </cell>
          <cell r="X285">
            <v>0</v>
          </cell>
          <cell r="Y285">
            <v>0</v>
          </cell>
          <cell r="Z285">
            <v>90</v>
          </cell>
          <cell r="AA285">
            <v>28</v>
          </cell>
          <cell r="AB285">
            <v>37772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  </v>
          </cell>
          <cell r="E286">
            <v>118</v>
          </cell>
          <cell r="F286">
            <v>2083308</v>
          </cell>
          <cell r="G286">
            <v>0</v>
          </cell>
          <cell r="H286">
            <v>39000</v>
          </cell>
          <cell r="I286">
            <v>26645</v>
          </cell>
          <cell r="J286">
            <v>1</v>
          </cell>
          <cell r="K286">
            <v>0</v>
          </cell>
          <cell r="L286">
            <v>50</v>
          </cell>
          <cell r="M286">
            <v>85</v>
          </cell>
          <cell r="N286">
            <v>137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1047391</v>
          </cell>
          <cell r="U286">
            <v>651413</v>
          </cell>
          <cell r="V286">
            <v>380830</v>
          </cell>
          <cell r="W286">
            <v>3674</v>
          </cell>
          <cell r="X286">
            <v>0</v>
          </cell>
          <cell r="Y286">
            <v>0</v>
          </cell>
          <cell r="Z286">
            <v>90</v>
          </cell>
          <cell r="AA286">
            <v>28</v>
          </cell>
          <cell r="AB286">
            <v>37772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  </v>
          </cell>
          <cell r="E287">
            <v>118</v>
          </cell>
          <cell r="F287">
            <v>2234054</v>
          </cell>
          <cell r="G287">
            <v>0</v>
          </cell>
          <cell r="H287">
            <v>39000</v>
          </cell>
          <cell r="I287">
            <v>26645</v>
          </cell>
          <cell r="J287">
            <v>1</v>
          </cell>
          <cell r="K287">
            <v>0</v>
          </cell>
          <cell r="L287">
            <v>50</v>
          </cell>
          <cell r="M287">
            <v>85</v>
          </cell>
          <cell r="N287">
            <v>137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1083206</v>
          </cell>
          <cell r="U287">
            <v>708279</v>
          </cell>
          <cell r="V287">
            <v>440521</v>
          </cell>
          <cell r="W287">
            <v>2048</v>
          </cell>
          <cell r="X287">
            <v>0</v>
          </cell>
          <cell r="Y287">
            <v>0</v>
          </cell>
          <cell r="Z287">
            <v>90</v>
          </cell>
          <cell r="AA287">
            <v>28</v>
          </cell>
          <cell r="AB287">
            <v>37772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  </v>
          </cell>
          <cell r="E288">
            <v>118</v>
          </cell>
          <cell r="F288">
            <v>2198849</v>
          </cell>
          <cell r="G288">
            <v>0</v>
          </cell>
          <cell r="H288">
            <v>39000</v>
          </cell>
          <cell r="I288">
            <v>26645</v>
          </cell>
          <cell r="J288">
            <v>1</v>
          </cell>
          <cell r="K288">
            <v>0</v>
          </cell>
          <cell r="L288">
            <v>50</v>
          </cell>
          <cell r="M288">
            <v>85</v>
          </cell>
          <cell r="N288">
            <v>137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1074897</v>
          </cell>
          <cell r="U288">
            <v>695003</v>
          </cell>
          <cell r="V288">
            <v>426581</v>
          </cell>
          <cell r="W288">
            <v>2368</v>
          </cell>
          <cell r="X288">
            <v>0</v>
          </cell>
          <cell r="Y288">
            <v>0</v>
          </cell>
          <cell r="Z288">
            <v>90</v>
          </cell>
          <cell r="AA288">
            <v>28</v>
          </cell>
          <cell r="AB288">
            <v>37772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  </v>
          </cell>
          <cell r="E289">
            <v>118</v>
          </cell>
          <cell r="F289">
            <v>2420453</v>
          </cell>
          <cell r="G289">
            <v>0</v>
          </cell>
          <cell r="H289">
            <v>39000</v>
          </cell>
          <cell r="I289">
            <v>26645</v>
          </cell>
          <cell r="J289">
            <v>1</v>
          </cell>
          <cell r="K289">
            <v>0</v>
          </cell>
          <cell r="L289">
            <v>50</v>
          </cell>
          <cell r="M289">
            <v>85</v>
          </cell>
          <cell r="N289">
            <v>137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1126632</v>
          </cell>
          <cell r="U289">
            <v>778523</v>
          </cell>
          <cell r="V289">
            <v>514327</v>
          </cell>
          <cell r="W289">
            <v>971</v>
          </cell>
          <cell r="X289">
            <v>0</v>
          </cell>
          <cell r="Y289">
            <v>0</v>
          </cell>
          <cell r="Z289">
            <v>90</v>
          </cell>
          <cell r="AA289">
            <v>28</v>
          </cell>
          <cell r="AB289">
            <v>37772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  </v>
          </cell>
          <cell r="E290">
            <v>118</v>
          </cell>
          <cell r="F290">
            <v>2354563</v>
          </cell>
          <cell r="G290">
            <v>0</v>
          </cell>
          <cell r="H290">
            <v>39000</v>
          </cell>
          <cell r="I290">
            <v>26645</v>
          </cell>
          <cell r="J290">
            <v>1</v>
          </cell>
          <cell r="K290">
            <v>0</v>
          </cell>
          <cell r="L290">
            <v>50</v>
          </cell>
          <cell r="M290">
            <v>85</v>
          </cell>
          <cell r="N290">
            <v>137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1111391</v>
          </cell>
          <cell r="U290">
            <v>753702</v>
          </cell>
          <cell r="V290">
            <v>488238</v>
          </cell>
          <cell r="W290">
            <v>1232</v>
          </cell>
          <cell r="X290">
            <v>0</v>
          </cell>
          <cell r="Y290">
            <v>0</v>
          </cell>
          <cell r="Z290">
            <v>90</v>
          </cell>
          <cell r="AA290">
            <v>28</v>
          </cell>
          <cell r="AB290">
            <v>37772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  </v>
          </cell>
          <cell r="E291">
            <v>118</v>
          </cell>
          <cell r="F291">
            <v>2777364</v>
          </cell>
          <cell r="G291">
            <v>0</v>
          </cell>
          <cell r="H291">
            <v>39000</v>
          </cell>
          <cell r="I291">
            <v>26645</v>
          </cell>
          <cell r="J291">
            <v>1</v>
          </cell>
          <cell r="K291">
            <v>0</v>
          </cell>
          <cell r="L291">
            <v>50</v>
          </cell>
          <cell r="M291">
            <v>85</v>
          </cell>
          <cell r="N291">
            <v>137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1207075</v>
          </cell>
          <cell r="U291">
            <v>912775</v>
          </cell>
          <cell r="V291">
            <v>655642</v>
          </cell>
          <cell r="W291">
            <v>1872</v>
          </cell>
          <cell r="X291">
            <v>0</v>
          </cell>
          <cell r="Y291">
            <v>0</v>
          </cell>
          <cell r="Z291">
            <v>90</v>
          </cell>
          <cell r="AA291">
            <v>28</v>
          </cell>
          <cell r="AB291">
            <v>37772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5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>GS  </v>
          </cell>
          <cell r="E4">
            <v>883424</v>
          </cell>
          <cell r="F4">
            <v>18678074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14202221</v>
          </cell>
          <cell r="U4">
            <v>1998605</v>
          </cell>
          <cell r="V4">
            <v>2477248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>GS  </v>
          </cell>
          <cell r="E5">
            <v>883424</v>
          </cell>
          <cell r="F5">
            <v>14527623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11279997</v>
          </cell>
          <cell r="U5">
            <v>1539564</v>
          </cell>
          <cell r="V5">
            <v>1708062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>GS  </v>
          </cell>
          <cell r="E6">
            <v>883424</v>
          </cell>
          <cell r="F6">
            <v>10339172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8190330</v>
          </cell>
          <cell r="U6">
            <v>1076285</v>
          </cell>
          <cell r="V6">
            <v>1072557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>GS  </v>
          </cell>
          <cell r="E7">
            <v>883424</v>
          </cell>
          <cell r="F7">
            <v>7817250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6275985</v>
          </cell>
          <cell r="U7">
            <v>797326</v>
          </cell>
          <cell r="V7">
            <v>743939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>GS  </v>
          </cell>
          <cell r="E8">
            <v>883424</v>
          </cell>
          <cell r="F8">
            <v>3824798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3186991</v>
          </cell>
          <cell r="U8">
            <v>355694</v>
          </cell>
          <cell r="V8">
            <v>282113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>GS  </v>
          </cell>
          <cell r="E9">
            <v>883424</v>
          </cell>
          <cell r="F9">
            <v>2657497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2274734</v>
          </cell>
          <cell r="U9">
            <v>226569</v>
          </cell>
          <cell r="V9">
            <v>156194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>GS  </v>
          </cell>
          <cell r="E10">
            <v>883424</v>
          </cell>
          <cell r="F10">
            <v>2241022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1948622</v>
          </cell>
          <cell r="U10">
            <v>180499</v>
          </cell>
          <cell r="V10">
            <v>111901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>GS  </v>
          </cell>
          <cell r="E11">
            <v>883424</v>
          </cell>
          <cell r="F11">
            <v>2087300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1828184</v>
          </cell>
          <cell r="U11">
            <v>163495</v>
          </cell>
          <cell r="V11">
            <v>95621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>GS  </v>
          </cell>
          <cell r="E12">
            <v>883424</v>
          </cell>
          <cell r="F12">
            <v>2969919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2519171</v>
          </cell>
          <cell r="U12">
            <v>261129</v>
          </cell>
          <cell r="V12">
            <v>189619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>GS  </v>
          </cell>
          <cell r="E13">
            <v>883424</v>
          </cell>
          <cell r="F13">
            <v>5751202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4684686</v>
          </cell>
          <cell r="U13">
            <v>568788</v>
          </cell>
          <cell r="V13">
            <v>497728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>GS  </v>
          </cell>
          <cell r="E14">
            <v>883424</v>
          </cell>
          <cell r="F14">
            <v>10190017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8078110</v>
          </cell>
          <cell r="U14">
            <v>1059787</v>
          </cell>
          <cell r="V14">
            <v>1052120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>GS  </v>
          </cell>
          <cell r="E15">
            <v>883424</v>
          </cell>
          <cell r="F15">
            <v>15020703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11635022</v>
          </cell>
          <cell r="U15">
            <v>1594101</v>
          </cell>
          <cell r="V15">
            <v>1791580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>GS  </v>
          </cell>
          <cell r="E16">
            <v>26864</v>
          </cell>
          <cell r="F16">
            <v>567996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428679</v>
          </cell>
          <cell r="U16">
            <v>139317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>GS  </v>
          </cell>
          <cell r="E17">
            <v>26864</v>
          </cell>
          <cell r="F17">
            <v>503465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384597</v>
          </cell>
          <cell r="U17">
            <v>118868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>GS  </v>
          </cell>
          <cell r="E18">
            <v>26864</v>
          </cell>
          <cell r="F18">
            <v>414602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322006</v>
          </cell>
          <cell r="U18">
            <v>92596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>GS  </v>
          </cell>
          <cell r="E19">
            <v>26864</v>
          </cell>
          <cell r="F19">
            <v>296249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235726</v>
          </cell>
          <cell r="U19">
            <v>60523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>GS  </v>
          </cell>
          <cell r="E20">
            <v>26864</v>
          </cell>
          <cell r="F20">
            <v>186461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153372</v>
          </cell>
          <cell r="U20">
            <v>33089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>GS  </v>
          </cell>
          <cell r="E21">
            <v>26864</v>
          </cell>
          <cell r="F21">
            <v>107209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92963</v>
          </cell>
          <cell r="U21">
            <v>14246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>GS  </v>
          </cell>
          <cell r="E22">
            <v>26864</v>
          </cell>
          <cell r="F22">
            <v>78148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70678</v>
          </cell>
          <cell r="U22">
            <v>7470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>GS  </v>
          </cell>
          <cell r="E23">
            <v>26864</v>
          </cell>
          <cell r="F23">
            <v>67106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62197</v>
          </cell>
          <cell r="U23">
            <v>4909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>GS  </v>
          </cell>
          <cell r="E24">
            <v>26864</v>
          </cell>
          <cell r="F24">
            <v>102419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89294</v>
          </cell>
          <cell r="U24">
            <v>13125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>GS  </v>
          </cell>
          <cell r="E25">
            <v>26864</v>
          </cell>
          <cell r="F25">
            <v>218185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177354</v>
          </cell>
          <cell r="U25">
            <v>40831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>GS  </v>
          </cell>
          <cell r="E26">
            <v>26864</v>
          </cell>
          <cell r="F26">
            <v>377519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295301</v>
          </cell>
          <cell r="U26">
            <v>82218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>FS  </v>
          </cell>
          <cell r="E28">
            <v>672</v>
          </cell>
          <cell r="F28">
            <v>837598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129952</v>
          </cell>
          <cell r="U28">
            <v>400232</v>
          </cell>
          <cell r="V28">
            <v>307414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>FS  </v>
          </cell>
          <cell r="E29">
            <v>672</v>
          </cell>
          <cell r="F29">
            <v>702998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127334</v>
          </cell>
          <cell r="U29">
            <v>342902</v>
          </cell>
          <cell r="V29">
            <v>232762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>FS  </v>
          </cell>
          <cell r="E30">
            <v>672</v>
          </cell>
          <cell r="F30">
            <v>582642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123765</v>
          </cell>
          <cell r="U30">
            <v>290169</v>
          </cell>
          <cell r="V30">
            <v>168708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>FS  </v>
          </cell>
          <cell r="E31">
            <v>672</v>
          </cell>
          <cell r="F31">
            <v>552644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122635</v>
          </cell>
          <cell r="U31">
            <v>276832</v>
          </cell>
          <cell r="V31">
            <v>153177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>FS  </v>
          </cell>
          <cell r="E32">
            <v>672</v>
          </cell>
          <cell r="F32">
            <v>460678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118416</v>
          </cell>
          <cell r="U32">
            <v>235513</v>
          </cell>
          <cell r="V32">
            <v>106749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>FS  </v>
          </cell>
          <cell r="E33">
            <v>672</v>
          </cell>
          <cell r="F33">
            <v>440457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117315</v>
          </cell>
          <cell r="U33">
            <v>226347</v>
          </cell>
          <cell r="V33">
            <v>96795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>FS  </v>
          </cell>
          <cell r="E34">
            <v>672</v>
          </cell>
          <cell r="F34">
            <v>412241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115659</v>
          </cell>
          <cell r="U34">
            <v>213511</v>
          </cell>
          <cell r="V34">
            <v>83071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>FS  </v>
          </cell>
          <cell r="E35">
            <v>672</v>
          </cell>
          <cell r="F35">
            <v>426293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116501</v>
          </cell>
          <cell r="U35">
            <v>219910</v>
          </cell>
          <cell r="V35">
            <v>89882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>FS  </v>
          </cell>
          <cell r="E36">
            <v>672</v>
          </cell>
          <cell r="F36">
            <v>510615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120858</v>
          </cell>
          <cell r="U36">
            <v>258027</v>
          </cell>
          <cell r="V36">
            <v>131730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>FS  </v>
          </cell>
          <cell r="E37">
            <v>672</v>
          </cell>
          <cell r="F37">
            <v>587349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123932</v>
          </cell>
          <cell r="U37">
            <v>292256</v>
          </cell>
          <cell r="V37">
            <v>171161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>FS  </v>
          </cell>
          <cell r="E38">
            <v>672</v>
          </cell>
          <cell r="F38">
            <v>644048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125762</v>
          </cell>
          <cell r="U38">
            <v>317235</v>
          </cell>
          <cell r="V38">
            <v>201051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>FS  </v>
          </cell>
          <cell r="E39">
            <v>672</v>
          </cell>
          <cell r="F39">
            <v>708324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127462</v>
          </cell>
          <cell r="U39">
            <v>345205</v>
          </cell>
          <cell r="V39">
            <v>235657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>IS  </v>
          </cell>
          <cell r="E40">
            <v>75</v>
          </cell>
          <cell r="F40">
            <v>148188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79056</v>
          </cell>
          <cell r="U40">
            <v>65976</v>
          </cell>
          <cell r="V40">
            <v>3156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>IS  </v>
          </cell>
          <cell r="E41">
            <v>75</v>
          </cell>
          <cell r="F41">
            <v>136579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73780</v>
          </cell>
          <cell r="U41">
            <v>58816</v>
          </cell>
          <cell r="V41">
            <v>3983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>IS  </v>
          </cell>
          <cell r="E42">
            <v>75</v>
          </cell>
          <cell r="F42">
            <v>128789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70097</v>
          </cell>
          <cell r="U42">
            <v>54009</v>
          </cell>
          <cell r="V42">
            <v>4683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>IS  </v>
          </cell>
          <cell r="E43">
            <v>75</v>
          </cell>
          <cell r="F43">
            <v>128320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69872</v>
          </cell>
          <cell r="U43">
            <v>53720</v>
          </cell>
          <cell r="V43">
            <v>4728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>IS  </v>
          </cell>
          <cell r="E44">
            <v>75</v>
          </cell>
          <cell r="F44">
            <v>131364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71327</v>
          </cell>
          <cell r="U44">
            <v>55598</v>
          </cell>
          <cell r="V44">
            <v>4439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>IS  </v>
          </cell>
          <cell r="E45">
            <v>75</v>
          </cell>
          <cell r="F45">
            <v>118596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65111</v>
          </cell>
          <cell r="U45">
            <v>47718</v>
          </cell>
          <cell r="V45">
            <v>5767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>IS  </v>
          </cell>
          <cell r="E46">
            <v>75</v>
          </cell>
          <cell r="F46">
            <v>160553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84393</v>
          </cell>
          <cell r="U46">
            <v>73599</v>
          </cell>
          <cell r="V46">
            <v>2561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>IS  </v>
          </cell>
          <cell r="E47">
            <v>75</v>
          </cell>
          <cell r="F47">
            <v>205229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101223</v>
          </cell>
          <cell r="U47">
            <v>101098</v>
          </cell>
          <cell r="V47">
            <v>2908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>IS  </v>
          </cell>
          <cell r="E48">
            <v>75</v>
          </cell>
          <cell r="F48">
            <v>172535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89283</v>
          </cell>
          <cell r="U48">
            <v>80981</v>
          </cell>
          <cell r="V48">
            <v>2271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>IS  </v>
          </cell>
          <cell r="E49">
            <v>75</v>
          </cell>
          <cell r="F49">
            <v>181704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92837</v>
          </cell>
          <cell r="U49">
            <v>86627</v>
          </cell>
          <cell r="V49">
            <v>2240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>IS  </v>
          </cell>
          <cell r="E50">
            <v>75</v>
          </cell>
          <cell r="F50">
            <v>146464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78289</v>
          </cell>
          <cell r="U50">
            <v>64913</v>
          </cell>
          <cell r="V50">
            <v>3262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>IS  </v>
          </cell>
          <cell r="E51">
            <v>75</v>
          </cell>
          <cell r="F51">
            <v>155590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82287</v>
          </cell>
          <cell r="U51">
            <v>70540</v>
          </cell>
          <cell r="V51">
            <v>2763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 </v>
          </cell>
          <cell r="E52">
            <v>1</v>
          </cell>
          <cell r="F52">
            <v>43652</v>
          </cell>
          <cell r="G52">
            <v>0</v>
          </cell>
          <cell r="H52">
            <v>375</v>
          </cell>
          <cell r="I52">
            <v>488</v>
          </cell>
          <cell r="J52">
            <v>0</v>
          </cell>
          <cell r="K52">
            <v>0</v>
          </cell>
          <cell r="L52">
            <v>0</v>
          </cell>
          <cell r="M52">
            <v>2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33652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 </v>
          </cell>
          <cell r="E53">
            <v>1</v>
          </cell>
          <cell r="F53">
            <v>39428</v>
          </cell>
          <cell r="G53">
            <v>0</v>
          </cell>
          <cell r="H53">
            <v>375</v>
          </cell>
          <cell r="I53">
            <v>488</v>
          </cell>
          <cell r="J53">
            <v>0</v>
          </cell>
          <cell r="K53">
            <v>0</v>
          </cell>
          <cell r="L53">
            <v>0</v>
          </cell>
          <cell r="M53">
            <v>2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29428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 </v>
          </cell>
          <cell r="E54">
            <v>1</v>
          </cell>
          <cell r="F54">
            <v>43652</v>
          </cell>
          <cell r="G54">
            <v>0</v>
          </cell>
          <cell r="H54">
            <v>375</v>
          </cell>
          <cell r="I54">
            <v>488</v>
          </cell>
          <cell r="J54">
            <v>0</v>
          </cell>
          <cell r="K54">
            <v>0</v>
          </cell>
          <cell r="L54">
            <v>0</v>
          </cell>
          <cell r="M54">
            <v>2</v>
          </cell>
          <cell r="N54">
            <v>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33652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 </v>
          </cell>
          <cell r="E55">
            <v>1</v>
          </cell>
          <cell r="F55">
            <v>48279</v>
          </cell>
          <cell r="G55">
            <v>0</v>
          </cell>
          <cell r="H55">
            <v>375</v>
          </cell>
          <cell r="I55">
            <v>488</v>
          </cell>
          <cell r="J55">
            <v>0</v>
          </cell>
          <cell r="K55">
            <v>0</v>
          </cell>
          <cell r="L55">
            <v>0</v>
          </cell>
          <cell r="M55">
            <v>2</v>
          </cell>
          <cell r="N55">
            <v>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38279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 </v>
          </cell>
          <cell r="E56">
            <v>1</v>
          </cell>
          <cell r="F56">
            <v>49889</v>
          </cell>
          <cell r="G56">
            <v>0</v>
          </cell>
          <cell r="H56">
            <v>375</v>
          </cell>
          <cell r="I56">
            <v>488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39889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 </v>
          </cell>
          <cell r="E57">
            <v>1</v>
          </cell>
          <cell r="F57">
            <v>48279</v>
          </cell>
          <cell r="G57">
            <v>0</v>
          </cell>
          <cell r="H57">
            <v>375</v>
          </cell>
          <cell r="I57">
            <v>488</v>
          </cell>
          <cell r="J57">
            <v>0</v>
          </cell>
          <cell r="K57">
            <v>0</v>
          </cell>
          <cell r="L57">
            <v>0</v>
          </cell>
          <cell r="M57">
            <v>2</v>
          </cell>
          <cell r="N57">
            <v>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38279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 </v>
          </cell>
          <cell r="E58">
            <v>1</v>
          </cell>
          <cell r="F58">
            <v>49889</v>
          </cell>
          <cell r="G58">
            <v>0</v>
          </cell>
          <cell r="H58">
            <v>375</v>
          </cell>
          <cell r="I58">
            <v>488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39889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 </v>
          </cell>
          <cell r="E59">
            <v>1</v>
          </cell>
          <cell r="F59">
            <v>49889</v>
          </cell>
          <cell r="G59">
            <v>0</v>
          </cell>
          <cell r="H59">
            <v>375</v>
          </cell>
          <cell r="I59">
            <v>488</v>
          </cell>
          <cell r="J59">
            <v>0</v>
          </cell>
          <cell r="K59">
            <v>0</v>
          </cell>
          <cell r="L59">
            <v>0</v>
          </cell>
          <cell r="M59">
            <v>2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39889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 </v>
          </cell>
          <cell r="E60">
            <v>1</v>
          </cell>
          <cell r="F60">
            <v>48279</v>
          </cell>
          <cell r="G60">
            <v>0</v>
          </cell>
          <cell r="H60">
            <v>375</v>
          </cell>
          <cell r="I60">
            <v>488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38279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 </v>
          </cell>
          <cell r="E61">
            <v>1</v>
          </cell>
          <cell r="F61">
            <v>49889</v>
          </cell>
          <cell r="G61">
            <v>0</v>
          </cell>
          <cell r="H61">
            <v>375</v>
          </cell>
          <cell r="I61">
            <v>488</v>
          </cell>
          <cell r="J61">
            <v>0</v>
          </cell>
          <cell r="K61">
            <v>0</v>
          </cell>
          <cell r="L61">
            <v>0</v>
          </cell>
          <cell r="M61">
            <v>2</v>
          </cell>
          <cell r="N61">
            <v>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39889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 </v>
          </cell>
          <cell r="E62">
            <v>1</v>
          </cell>
          <cell r="F62">
            <v>41796</v>
          </cell>
          <cell r="G62">
            <v>0</v>
          </cell>
          <cell r="H62">
            <v>375</v>
          </cell>
          <cell r="I62">
            <v>488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31796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 </v>
          </cell>
          <cell r="E63">
            <v>1</v>
          </cell>
          <cell r="F63">
            <v>43189</v>
          </cell>
          <cell r="G63">
            <v>0</v>
          </cell>
          <cell r="H63">
            <v>375</v>
          </cell>
          <cell r="I63">
            <v>488</v>
          </cell>
          <cell r="J63">
            <v>0</v>
          </cell>
          <cell r="K63">
            <v>0</v>
          </cell>
          <cell r="L63">
            <v>0</v>
          </cell>
          <cell r="M63">
            <v>2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33189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>FT1 </v>
          </cell>
          <cell r="E64">
            <v>1</v>
          </cell>
          <cell r="F64">
            <v>219553</v>
          </cell>
          <cell r="G64">
            <v>0</v>
          </cell>
          <cell r="H64">
            <v>375</v>
          </cell>
          <cell r="I64">
            <v>732</v>
          </cell>
          <cell r="J64">
            <v>0</v>
          </cell>
          <cell r="K64">
            <v>0</v>
          </cell>
          <cell r="L64">
            <v>0</v>
          </cell>
          <cell r="M64">
            <v>3</v>
          </cell>
          <cell r="N64">
            <v>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112500</v>
          </cell>
          <cell r="V64">
            <v>97053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>FT1 </v>
          </cell>
          <cell r="E65">
            <v>1</v>
          </cell>
          <cell r="F65">
            <v>205020</v>
          </cell>
          <cell r="G65">
            <v>0</v>
          </cell>
          <cell r="H65">
            <v>375</v>
          </cell>
          <cell r="I65">
            <v>732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3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112500</v>
          </cell>
          <cell r="V65">
            <v>82520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>FT1 </v>
          </cell>
          <cell r="E66">
            <v>1</v>
          </cell>
          <cell r="F66">
            <v>211954</v>
          </cell>
          <cell r="G66">
            <v>0</v>
          </cell>
          <cell r="H66">
            <v>375</v>
          </cell>
          <cell r="I66">
            <v>732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112500</v>
          </cell>
          <cell r="V66">
            <v>89454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>FT1 </v>
          </cell>
          <cell r="E67">
            <v>1</v>
          </cell>
          <cell r="F67">
            <v>180319</v>
          </cell>
          <cell r="G67">
            <v>0</v>
          </cell>
          <cell r="H67">
            <v>375</v>
          </cell>
          <cell r="I67">
            <v>732</v>
          </cell>
          <cell r="J67">
            <v>0</v>
          </cell>
          <cell r="K67">
            <v>0</v>
          </cell>
          <cell r="L67">
            <v>0</v>
          </cell>
          <cell r="M67">
            <v>3</v>
          </cell>
          <cell r="N67">
            <v>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112500</v>
          </cell>
          <cell r="V67">
            <v>57819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>FT1 </v>
          </cell>
          <cell r="E68">
            <v>1</v>
          </cell>
          <cell r="F68">
            <v>169385</v>
          </cell>
          <cell r="G68">
            <v>0</v>
          </cell>
          <cell r="H68">
            <v>375</v>
          </cell>
          <cell r="I68">
            <v>732</v>
          </cell>
          <cell r="J68">
            <v>0</v>
          </cell>
          <cell r="K68">
            <v>0</v>
          </cell>
          <cell r="L68">
            <v>0</v>
          </cell>
          <cell r="M68">
            <v>3</v>
          </cell>
          <cell r="N68">
            <v>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112500</v>
          </cell>
          <cell r="V68">
            <v>46885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>FT1 </v>
          </cell>
          <cell r="E69">
            <v>1</v>
          </cell>
          <cell r="F69">
            <v>157702</v>
          </cell>
          <cell r="G69">
            <v>0</v>
          </cell>
          <cell r="H69">
            <v>375</v>
          </cell>
          <cell r="I69">
            <v>732</v>
          </cell>
          <cell r="J69">
            <v>0</v>
          </cell>
          <cell r="K69">
            <v>0</v>
          </cell>
          <cell r="L69">
            <v>0</v>
          </cell>
          <cell r="M69">
            <v>3</v>
          </cell>
          <cell r="N69">
            <v>3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112500</v>
          </cell>
          <cell r="V69">
            <v>35202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>FT1 </v>
          </cell>
          <cell r="E70">
            <v>1</v>
          </cell>
          <cell r="F70">
            <v>166855</v>
          </cell>
          <cell r="G70">
            <v>0</v>
          </cell>
          <cell r="H70">
            <v>375</v>
          </cell>
          <cell r="I70">
            <v>732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112500</v>
          </cell>
          <cell r="V70">
            <v>44355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>FT1 </v>
          </cell>
          <cell r="E71">
            <v>1</v>
          </cell>
          <cell r="F71">
            <v>182189</v>
          </cell>
          <cell r="G71">
            <v>0</v>
          </cell>
          <cell r="H71">
            <v>375</v>
          </cell>
          <cell r="I71">
            <v>732</v>
          </cell>
          <cell r="J71">
            <v>0</v>
          </cell>
          <cell r="K71">
            <v>0</v>
          </cell>
          <cell r="L71">
            <v>0</v>
          </cell>
          <cell r="M71">
            <v>3</v>
          </cell>
          <cell r="N71">
            <v>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112500</v>
          </cell>
          <cell r="V71">
            <v>59689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>FT1 </v>
          </cell>
          <cell r="E72">
            <v>1</v>
          </cell>
          <cell r="F72">
            <v>178200</v>
          </cell>
          <cell r="G72">
            <v>0</v>
          </cell>
          <cell r="H72">
            <v>375</v>
          </cell>
          <cell r="I72">
            <v>732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112500</v>
          </cell>
          <cell r="V72">
            <v>55700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>FT1 </v>
          </cell>
          <cell r="E73">
            <v>1</v>
          </cell>
          <cell r="F73">
            <v>176005</v>
          </cell>
          <cell r="G73">
            <v>0</v>
          </cell>
          <cell r="H73">
            <v>375</v>
          </cell>
          <cell r="I73">
            <v>732</v>
          </cell>
          <cell r="J73">
            <v>0</v>
          </cell>
          <cell r="K73">
            <v>0</v>
          </cell>
          <cell r="L73">
            <v>0</v>
          </cell>
          <cell r="M73">
            <v>3</v>
          </cell>
          <cell r="N73">
            <v>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112500</v>
          </cell>
          <cell r="V73">
            <v>53505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>FT1 </v>
          </cell>
          <cell r="E74">
            <v>1</v>
          </cell>
          <cell r="F74">
            <v>215394</v>
          </cell>
          <cell r="G74">
            <v>0</v>
          </cell>
          <cell r="H74">
            <v>375</v>
          </cell>
          <cell r="I74">
            <v>732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112500</v>
          </cell>
          <cell r="V74">
            <v>92894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>FT1 </v>
          </cell>
          <cell r="E75">
            <v>1</v>
          </cell>
          <cell r="F75">
            <v>227840</v>
          </cell>
          <cell r="G75">
            <v>0</v>
          </cell>
          <cell r="H75">
            <v>375</v>
          </cell>
          <cell r="I75">
            <v>732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112500</v>
          </cell>
          <cell r="V75">
            <v>105340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>FT1 </v>
          </cell>
          <cell r="E76">
            <v>1</v>
          </cell>
          <cell r="F76">
            <v>16391</v>
          </cell>
          <cell r="G76">
            <v>0</v>
          </cell>
          <cell r="H76">
            <v>188</v>
          </cell>
          <cell r="I76">
            <v>299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6391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>FT1 </v>
          </cell>
          <cell r="E77">
            <v>1</v>
          </cell>
          <cell r="F77">
            <v>15306</v>
          </cell>
          <cell r="G77">
            <v>0</v>
          </cell>
          <cell r="H77">
            <v>188</v>
          </cell>
          <cell r="I77">
            <v>299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5306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>FT1 </v>
          </cell>
          <cell r="E78">
            <v>1</v>
          </cell>
          <cell r="F78">
            <v>15823</v>
          </cell>
          <cell r="G78">
            <v>0</v>
          </cell>
          <cell r="H78">
            <v>188</v>
          </cell>
          <cell r="I78">
            <v>299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5823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>FT1 </v>
          </cell>
          <cell r="E79">
            <v>1</v>
          </cell>
          <cell r="F79">
            <v>13462</v>
          </cell>
          <cell r="G79">
            <v>0</v>
          </cell>
          <cell r="H79">
            <v>188</v>
          </cell>
          <cell r="I79">
            <v>299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3462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>FT1 </v>
          </cell>
          <cell r="E80">
            <v>1</v>
          </cell>
          <cell r="F80">
            <v>12645</v>
          </cell>
          <cell r="G80">
            <v>0</v>
          </cell>
          <cell r="H80">
            <v>188</v>
          </cell>
          <cell r="I80">
            <v>299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2645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>FT1 </v>
          </cell>
          <cell r="E81">
            <v>1</v>
          </cell>
          <cell r="F81">
            <v>11773</v>
          </cell>
          <cell r="G81">
            <v>0</v>
          </cell>
          <cell r="H81">
            <v>188</v>
          </cell>
          <cell r="I81">
            <v>299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1773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>FT1 </v>
          </cell>
          <cell r="E82">
            <v>1</v>
          </cell>
          <cell r="F82">
            <v>12456</v>
          </cell>
          <cell r="G82">
            <v>0</v>
          </cell>
          <cell r="H82">
            <v>188</v>
          </cell>
          <cell r="I82">
            <v>299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10000</v>
          </cell>
          <cell r="U82">
            <v>2456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>FT1 </v>
          </cell>
          <cell r="E83">
            <v>1</v>
          </cell>
          <cell r="F83">
            <v>13601</v>
          </cell>
          <cell r="G83">
            <v>0</v>
          </cell>
          <cell r="H83">
            <v>188</v>
          </cell>
          <cell r="I83">
            <v>299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10000</v>
          </cell>
          <cell r="U83">
            <v>3601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>FT1 </v>
          </cell>
          <cell r="E84">
            <v>1</v>
          </cell>
          <cell r="F84">
            <v>13303</v>
          </cell>
          <cell r="G84">
            <v>0</v>
          </cell>
          <cell r="H84">
            <v>188</v>
          </cell>
          <cell r="I84">
            <v>299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10000</v>
          </cell>
          <cell r="U84">
            <v>3303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>FT1 </v>
          </cell>
          <cell r="E85">
            <v>1</v>
          </cell>
          <cell r="F85">
            <v>13140</v>
          </cell>
          <cell r="G85">
            <v>0</v>
          </cell>
          <cell r="H85">
            <v>188</v>
          </cell>
          <cell r="I85">
            <v>299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3140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>FT1 </v>
          </cell>
          <cell r="E86">
            <v>1</v>
          </cell>
          <cell r="F86">
            <v>16080</v>
          </cell>
          <cell r="G86">
            <v>0</v>
          </cell>
          <cell r="H86">
            <v>188</v>
          </cell>
          <cell r="I86">
            <v>299</v>
          </cell>
          <cell r="J86">
            <v>0</v>
          </cell>
          <cell r="K86">
            <v>0</v>
          </cell>
          <cell r="L86">
            <v>1</v>
          </cell>
          <cell r="M86">
            <v>1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6080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>FT1 </v>
          </cell>
          <cell r="E87">
            <v>1</v>
          </cell>
          <cell r="F87">
            <v>17009</v>
          </cell>
          <cell r="G87">
            <v>0</v>
          </cell>
          <cell r="H87">
            <v>188</v>
          </cell>
          <cell r="I87">
            <v>299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7009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>FT1 </v>
          </cell>
          <cell r="E88">
            <v>1</v>
          </cell>
          <cell r="F88">
            <v>329238</v>
          </cell>
          <cell r="G88">
            <v>0</v>
          </cell>
          <cell r="H88">
            <v>375</v>
          </cell>
          <cell r="I88">
            <v>488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112500</v>
          </cell>
          <cell r="V88">
            <v>206738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>FT1 </v>
          </cell>
          <cell r="E89">
            <v>1</v>
          </cell>
          <cell r="F89">
            <v>237964</v>
          </cell>
          <cell r="G89">
            <v>0</v>
          </cell>
          <cell r="H89">
            <v>375</v>
          </cell>
          <cell r="I89">
            <v>488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112500</v>
          </cell>
          <cell r="V89">
            <v>115464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>FT1 </v>
          </cell>
          <cell r="E90">
            <v>1</v>
          </cell>
          <cell r="F90">
            <v>171348</v>
          </cell>
          <cell r="G90">
            <v>0</v>
          </cell>
          <cell r="H90">
            <v>375</v>
          </cell>
          <cell r="I90">
            <v>488</v>
          </cell>
          <cell r="J90">
            <v>0</v>
          </cell>
          <cell r="K90">
            <v>0</v>
          </cell>
          <cell r="L90">
            <v>0</v>
          </cell>
          <cell r="M90">
            <v>2</v>
          </cell>
          <cell r="N90">
            <v>2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112500</v>
          </cell>
          <cell r="V90">
            <v>48848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>FT1 </v>
          </cell>
          <cell r="E91">
            <v>1</v>
          </cell>
          <cell r="F91">
            <v>141628</v>
          </cell>
          <cell r="G91">
            <v>0</v>
          </cell>
          <cell r="H91">
            <v>375</v>
          </cell>
          <cell r="I91">
            <v>488</v>
          </cell>
          <cell r="J91">
            <v>0</v>
          </cell>
          <cell r="K91">
            <v>0</v>
          </cell>
          <cell r="L91">
            <v>0</v>
          </cell>
          <cell r="M91">
            <v>2</v>
          </cell>
          <cell r="N91">
            <v>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10000</v>
          </cell>
          <cell r="U91">
            <v>112500</v>
          </cell>
          <cell r="V91">
            <v>19128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>FT1 </v>
          </cell>
          <cell r="E92">
            <v>1</v>
          </cell>
          <cell r="F92">
            <v>325015</v>
          </cell>
          <cell r="G92">
            <v>0</v>
          </cell>
          <cell r="H92">
            <v>375</v>
          </cell>
          <cell r="I92">
            <v>488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10000</v>
          </cell>
          <cell r="U92">
            <v>112500</v>
          </cell>
          <cell r="V92">
            <v>202515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>FT1 </v>
          </cell>
          <cell r="E93">
            <v>1</v>
          </cell>
          <cell r="F93">
            <v>334915</v>
          </cell>
          <cell r="G93">
            <v>0</v>
          </cell>
          <cell r="H93">
            <v>375</v>
          </cell>
          <cell r="I93">
            <v>488</v>
          </cell>
          <cell r="J93">
            <v>0</v>
          </cell>
          <cell r="K93">
            <v>0</v>
          </cell>
          <cell r="L93">
            <v>0</v>
          </cell>
          <cell r="M93">
            <v>2</v>
          </cell>
          <cell r="N93">
            <v>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10000</v>
          </cell>
          <cell r="U93">
            <v>112500</v>
          </cell>
          <cell r="V93">
            <v>212415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>FT1 </v>
          </cell>
          <cell r="E94">
            <v>1</v>
          </cell>
          <cell r="F94">
            <v>471317</v>
          </cell>
          <cell r="G94">
            <v>0</v>
          </cell>
          <cell r="H94">
            <v>375</v>
          </cell>
          <cell r="I94">
            <v>488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10000</v>
          </cell>
          <cell r="U94">
            <v>112500</v>
          </cell>
          <cell r="V94">
            <v>348817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>FT1 </v>
          </cell>
          <cell r="E95">
            <v>1</v>
          </cell>
          <cell r="F95">
            <v>503706</v>
          </cell>
          <cell r="G95">
            <v>0</v>
          </cell>
          <cell r="H95">
            <v>375</v>
          </cell>
          <cell r="I95">
            <v>488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10000</v>
          </cell>
          <cell r="U95">
            <v>112500</v>
          </cell>
          <cell r="V95">
            <v>381206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>FT1 </v>
          </cell>
          <cell r="E96">
            <v>1</v>
          </cell>
          <cell r="F96">
            <v>437238</v>
          </cell>
          <cell r="G96">
            <v>0</v>
          </cell>
          <cell r="H96">
            <v>375</v>
          </cell>
          <cell r="I96">
            <v>488</v>
          </cell>
          <cell r="J96">
            <v>0</v>
          </cell>
          <cell r="K96">
            <v>0</v>
          </cell>
          <cell r="L96">
            <v>0</v>
          </cell>
          <cell r="M96">
            <v>2</v>
          </cell>
          <cell r="N96">
            <v>2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112500</v>
          </cell>
          <cell r="V96">
            <v>314738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>FT1 </v>
          </cell>
          <cell r="E97">
            <v>1</v>
          </cell>
          <cell r="F97">
            <v>440100</v>
          </cell>
          <cell r="G97">
            <v>0</v>
          </cell>
          <cell r="H97">
            <v>375</v>
          </cell>
          <cell r="I97">
            <v>488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112500</v>
          </cell>
          <cell r="V97">
            <v>317600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>FT1 </v>
          </cell>
          <cell r="E98">
            <v>1</v>
          </cell>
          <cell r="F98">
            <v>378819</v>
          </cell>
          <cell r="G98">
            <v>0</v>
          </cell>
          <cell r="H98">
            <v>375</v>
          </cell>
          <cell r="I98">
            <v>488</v>
          </cell>
          <cell r="J98">
            <v>0</v>
          </cell>
          <cell r="K98">
            <v>0</v>
          </cell>
          <cell r="L98">
            <v>0</v>
          </cell>
          <cell r="M98">
            <v>2</v>
          </cell>
          <cell r="N98">
            <v>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112500</v>
          </cell>
          <cell r="V98">
            <v>256319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>FT1 </v>
          </cell>
          <cell r="E99">
            <v>1</v>
          </cell>
          <cell r="F99">
            <v>278367</v>
          </cell>
          <cell r="G99">
            <v>0</v>
          </cell>
          <cell r="H99">
            <v>375</v>
          </cell>
          <cell r="I99">
            <v>488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112500</v>
          </cell>
          <cell r="V99">
            <v>155867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>FT1 </v>
          </cell>
          <cell r="E100">
            <v>1</v>
          </cell>
          <cell r="F100">
            <v>284195</v>
          </cell>
          <cell r="G100">
            <v>0</v>
          </cell>
          <cell r="H100">
            <v>188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112500</v>
          </cell>
          <cell r="V100">
            <v>161695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>FT1 </v>
          </cell>
          <cell r="E101">
            <v>1</v>
          </cell>
          <cell r="F101">
            <v>205409</v>
          </cell>
          <cell r="G101">
            <v>0</v>
          </cell>
          <cell r="H101">
            <v>188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112500</v>
          </cell>
          <cell r="V101">
            <v>82909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>FT1 </v>
          </cell>
          <cell r="E102">
            <v>1</v>
          </cell>
          <cell r="F102">
            <v>147906</v>
          </cell>
          <cell r="G102">
            <v>0</v>
          </cell>
          <cell r="H102">
            <v>188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112500</v>
          </cell>
          <cell r="V102">
            <v>25406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>FT1 </v>
          </cell>
          <cell r="E103">
            <v>1</v>
          </cell>
          <cell r="F103">
            <v>122252</v>
          </cell>
          <cell r="G103">
            <v>0</v>
          </cell>
          <cell r="H103">
            <v>188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112252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>FT1 </v>
          </cell>
          <cell r="E104">
            <v>1</v>
          </cell>
          <cell r="F104">
            <v>280550</v>
          </cell>
          <cell r="G104">
            <v>0</v>
          </cell>
          <cell r="H104">
            <v>188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112500</v>
          </cell>
          <cell r="V104">
            <v>158050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>FT1 </v>
          </cell>
          <cell r="E105">
            <v>1</v>
          </cell>
          <cell r="F105">
            <v>289095</v>
          </cell>
          <cell r="G105">
            <v>0</v>
          </cell>
          <cell r="H105">
            <v>188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112500</v>
          </cell>
          <cell r="V105">
            <v>166595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>FT1 </v>
          </cell>
          <cell r="E106">
            <v>1</v>
          </cell>
          <cell r="F106">
            <v>406837</v>
          </cell>
          <cell r="G106">
            <v>0</v>
          </cell>
          <cell r="H106">
            <v>188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112500</v>
          </cell>
          <cell r="V106">
            <v>284337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>FT1 </v>
          </cell>
          <cell r="E107">
            <v>1</v>
          </cell>
          <cell r="F107">
            <v>434794</v>
          </cell>
          <cell r="G107">
            <v>0</v>
          </cell>
          <cell r="H107">
            <v>188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112500</v>
          </cell>
          <cell r="V107">
            <v>312294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>FT1 </v>
          </cell>
          <cell r="E108">
            <v>1</v>
          </cell>
          <cell r="F108">
            <v>377420</v>
          </cell>
          <cell r="G108">
            <v>0</v>
          </cell>
          <cell r="H108">
            <v>188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112500</v>
          </cell>
          <cell r="V108">
            <v>254920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>FT1 </v>
          </cell>
          <cell r="E109">
            <v>1</v>
          </cell>
          <cell r="F109">
            <v>379890</v>
          </cell>
          <cell r="G109">
            <v>0</v>
          </cell>
          <cell r="H109">
            <v>188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112500</v>
          </cell>
          <cell r="V109">
            <v>257390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>FT1 </v>
          </cell>
          <cell r="E110">
            <v>1</v>
          </cell>
          <cell r="F110">
            <v>326993</v>
          </cell>
          <cell r="G110">
            <v>0</v>
          </cell>
          <cell r="H110">
            <v>188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112500</v>
          </cell>
          <cell r="V110">
            <v>204493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>FT1 </v>
          </cell>
          <cell r="E111">
            <v>1</v>
          </cell>
          <cell r="F111">
            <v>240284</v>
          </cell>
          <cell r="G111">
            <v>0</v>
          </cell>
          <cell r="H111">
            <v>188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112500</v>
          </cell>
          <cell r="V111">
            <v>117784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FT1L</v>
          </cell>
          <cell r="E112">
            <v>1</v>
          </cell>
          <cell r="F112">
            <v>1862163</v>
          </cell>
          <cell r="G112">
            <v>0</v>
          </cell>
          <cell r="H112">
            <v>0</v>
          </cell>
          <cell r="I112">
            <v>226410</v>
          </cell>
          <cell r="J112">
            <v>0</v>
          </cell>
          <cell r="K112">
            <v>0</v>
          </cell>
          <cell r="L112">
            <v>0</v>
          </cell>
          <cell r="M112">
            <v>3</v>
          </cell>
          <cell r="N112">
            <v>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112500</v>
          </cell>
          <cell r="V112">
            <v>477500</v>
          </cell>
          <cell r="W112">
            <v>1262163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FT1L</v>
          </cell>
          <cell r="E113">
            <v>1</v>
          </cell>
          <cell r="F113">
            <v>1720005</v>
          </cell>
          <cell r="G113">
            <v>0</v>
          </cell>
          <cell r="H113">
            <v>0</v>
          </cell>
          <cell r="I113">
            <v>226410</v>
          </cell>
          <cell r="J113">
            <v>0</v>
          </cell>
          <cell r="K113">
            <v>0</v>
          </cell>
          <cell r="L113">
            <v>0</v>
          </cell>
          <cell r="M113">
            <v>3</v>
          </cell>
          <cell r="N113">
            <v>3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112500</v>
          </cell>
          <cell r="V113">
            <v>477500</v>
          </cell>
          <cell r="W113">
            <v>1120005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FT1L</v>
          </cell>
          <cell r="E114">
            <v>1</v>
          </cell>
          <cell r="F114">
            <v>1758950</v>
          </cell>
          <cell r="G114">
            <v>0</v>
          </cell>
          <cell r="H114">
            <v>0</v>
          </cell>
          <cell r="I114">
            <v>226410</v>
          </cell>
          <cell r="J114">
            <v>0</v>
          </cell>
          <cell r="K114">
            <v>0</v>
          </cell>
          <cell r="L114">
            <v>0</v>
          </cell>
          <cell r="M114">
            <v>3</v>
          </cell>
          <cell r="N114">
            <v>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112500</v>
          </cell>
          <cell r="V114">
            <v>477500</v>
          </cell>
          <cell r="W114">
            <v>1158950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FT1L</v>
          </cell>
          <cell r="E115">
            <v>1</v>
          </cell>
          <cell r="F115">
            <v>1358472</v>
          </cell>
          <cell r="G115">
            <v>0</v>
          </cell>
          <cell r="H115">
            <v>0</v>
          </cell>
          <cell r="I115">
            <v>226410</v>
          </cell>
          <cell r="J115">
            <v>0</v>
          </cell>
          <cell r="K115">
            <v>0</v>
          </cell>
          <cell r="L115">
            <v>0</v>
          </cell>
          <cell r="M115">
            <v>3</v>
          </cell>
          <cell r="N115">
            <v>3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112500</v>
          </cell>
          <cell r="V115">
            <v>477500</v>
          </cell>
          <cell r="W115">
            <v>758472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FT1L</v>
          </cell>
          <cell r="E116">
            <v>1</v>
          </cell>
          <cell r="F116">
            <v>1473530</v>
          </cell>
          <cell r="G116">
            <v>0</v>
          </cell>
          <cell r="H116">
            <v>0</v>
          </cell>
          <cell r="I116">
            <v>226410</v>
          </cell>
          <cell r="J116">
            <v>0</v>
          </cell>
          <cell r="K116">
            <v>0</v>
          </cell>
          <cell r="L116">
            <v>0</v>
          </cell>
          <cell r="M116">
            <v>3</v>
          </cell>
          <cell r="N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112500</v>
          </cell>
          <cell r="V116">
            <v>477500</v>
          </cell>
          <cell r="W116">
            <v>873530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FT1L</v>
          </cell>
          <cell r="E117">
            <v>1</v>
          </cell>
          <cell r="F117">
            <v>1231166</v>
          </cell>
          <cell r="G117">
            <v>0</v>
          </cell>
          <cell r="H117">
            <v>0</v>
          </cell>
          <cell r="I117">
            <v>226410</v>
          </cell>
          <cell r="J117">
            <v>0</v>
          </cell>
          <cell r="K117">
            <v>0</v>
          </cell>
          <cell r="L117">
            <v>0</v>
          </cell>
          <cell r="M117">
            <v>3</v>
          </cell>
          <cell r="N117">
            <v>3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112500</v>
          </cell>
          <cell r="V117">
            <v>477500</v>
          </cell>
          <cell r="W117">
            <v>631166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FT1L</v>
          </cell>
          <cell r="E118">
            <v>1</v>
          </cell>
          <cell r="F118">
            <v>1447811</v>
          </cell>
          <cell r="G118">
            <v>0</v>
          </cell>
          <cell r="H118">
            <v>0</v>
          </cell>
          <cell r="I118">
            <v>226410</v>
          </cell>
          <cell r="J118">
            <v>0</v>
          </cell>
          <cell r="K118">
            <v>0</v>
          </cell>
          <cell r="L118">
            <v>0</v>
          </cell>
          <cell r="M118">
            <v>3</v>
          </cell>
          <cell r="N118">
            <v>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112500</v>
          </cell>
          <cell r="V118">
            <v>477500</v>
          </cell>
          <cell r="W118">
            <v>847811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FT1L</v>
          </cell>
          <cell r="E119">
            <v>1</v>
          </cell>
          <cell r="F119">
            <v>1640967</v>
          </cell>
          <cell r="G119">
            <v>0</v>
          </cell>
          <cell r="H119">
            <v>0</v>
          </cell>
          <cell r="I119">
            <v>226410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112500</v>
          </cell>
          <cell r="V119">
            <v>477500</v>
          </cell>
          <cell r="W119">
            <v>1040967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FT1L</v>
          </cell>
          <cell r="E120">
            <v>1</v>
          </cell>
          <cell r="F120">
            <v>2027722</v>
          </cell>
          <cell r="G120">
            <v>0</v>
          </cell>
          <cell r="H120">
            <v>0</v>
          </cell>
          <cell r="I120">
            <v>226410</v>
          </cell>
          <cell r="J120">
            <v>0</v>
          </cell>
          <cell r="K120">
            <v>0</v>
          </cell>
          <cell r="L120">
            <v>0</v>
          </cell>
          <cell r="M120">
            <v>3</v>
          </cell>
          <cell r="N120">
            <v>3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112500</v>
          </cell>
          <cell r="V120">
            <v>477500</v>
          </cell>
          <cell r="W120">
            <v>1427722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FT1L</v>
          </cell>
          <cell r="E121">
            <v>1</v>
          </cell>
          <cell r="F121">
            <v>1170012</v>
          </cell>
          <cell r="G121">
            <v>0</v>
          </cell>
          <cell r="H121">
            <v>0</v>
          </cell>
          <cell r="I121">
            <v>226410</v>
          </cell>
          <cell r="J121">
            <v>0</v>
          </cell>
          <cell r="K121">
            <v>0</v>
          </cell>
          <cell r="L121">
            <v>0</v>
          </cell>
          <cell r="M121">
            <v>3</v>
          </cell>
          <cell r="N121">
            <v>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112500</v>
          </cell>
          <cell r="V121">
            <v>477500</v>
          </cell>
          <cell r="W121">
            <v>570012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FT1L</v>
          </cell>
          <cell r="E122">
            <v>1</v>
          </cell>
          <cell r="F122">
            <v>1547705</v>
          </cell>
          <cell r="G122">
            <v>0</v>
          </cell>
          <cell r="H122">
            <v>0</v>
          </cell>
          <cell r="I122">
            <v>226410</v>
          </cell>
          <cell r="J122">
            <v>0</v>
          </cell>
          <cell r="K122">
            <v>0</v>
          </cell>
          <cell r="L122">
            <v>0</v>
          </cell>
          <cell r="M122">
            <v>3</v>
          </cell>
          <cell r="N122">
            <v>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112500</v>
          </cell>
          <cell r="V122">
            <v>477500</v>
          </cell>
          <cell r="W122">
            <v>947705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FT1L</v>
          </cell>
          <cell r="E123">
            <v>1</v>
          </cell>
          <cell r="F123">
            <v>1601199</v>
          </cell>
          <cell r="G123">
            <v>0</v>
          </cell>
          <cell r="H123">
            <v>0</v>
          </cell>
          <cell r="I123">
            <v>226410</v>
          </cell>
          <cell r="J123">
            <v>0</v>
          </cell>
          <cell r="K123">
            <v>0</v>
          </cell>
          <cell r="L123">
            <v>0</v>
          </cell>
          <cell r="M123">
            <v>3</v>
          </cell>
          <cell r="N123">
            <v>3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112500</v>
          </cell>
          <cell r="V123">
            <v>477500</v>
          </cell>
          <cell r="W123">
            <v>1001199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FT2C</v>
          </cell>
          <cell r="E124">
            <v>1</v>
          </cell>
          <cell r="F124">
            <v>12060</v>
          </cell>
          <cell r="G124">
            <v>0</v>
          </cell>
          <cell r="H124">
            <v>567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12060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FT2C</v>
          </cell>
          <cell r="E125">
            <v>1</v>
          </cell>
          <cell r="F125">
            <v>7094</v>
          </cell>
          <cell r="G125">
            <v>0</v>
          </cell>
          <cell r="H125">
            <v>567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7094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FT2C</v>
          </cell>
          <cell r="E126">
            <v>1</v>
          </cell>
          <cell r="F126">
            <v>13968</v>
          </cell>
          <cell r="G126">
            <v>0</v>
          </cell>
          <cell r="H126">
            <v>567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13968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FT2C</v>
          </cell>
          <cell r="E127">
            <v>1</v>
          </cell>
          <cell r="F127">
            <v>14189</v>
          </cell>
          <cell r="G127">
            <v>0</v>
          </cell>
          <cell r="H127">
            <v>567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14189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FT2C</v>
          </cell>
          <cell r="E128">
            <v>1</v>
          </cell>
          <cell r="F128">
            <v>13798</v>
          </cell>
          <cell r="G128">
            <v>0</v>
          </cell>
          <cell r="H128">
            <v>567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13798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FT2C</v>
          </cell>
          <cell r="E129">
            <v>1</v>
          </cell>
          <cell r="F129">
            <v>4218</v>
          </cell>
          <cell r="G129">
            <v>0</v>
          </cell>
          <cell r="H129">
            <v>567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4218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FT2C</v>
          </cell>
          <cell r="E130">
            <v>1</v>
          </cell>
          <cell r="F130">
            <v>7352</v>
          </cell>
          <cell r="G130">
            <v>0</v>
          </cell>
          <cell r="H130">
            <v>567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7352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FT2C</v>
          </cell>
          <cell r="E131">
            <v>1</v>
          </cell>
          <cell r="F131">
            <v>8532</v>
          </cell>
          <cell r="G131">
            <v>0</v>
          </cell>
          <cell r="H131">
            <v>567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1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8532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FT2C</v>
          </cell>
          <cell r="E132">
            <v>1</v>
          </cell>
          <cell r="F132">
            <v>10067</v>
          </cell>
          <cell r="G132">
            <v>0</v>
          </cell>
          <cell r="H132">
            <v>567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10067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FT2C</v>
          </cell>
          <cell r="E133">
            <v>1</v>
          </cell>
          <cell r="F133">
            <v>14782</v>
          </cell>
          <cell r="G133">
            <v>0</v>
          </cell>
          <cell r="H133">
            <v>567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14782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FT2C</v>
          </cell>
          <cell r="E134">
            <v>1</v>
          </cell>
          <cell r="F134">
            <v>17814</v>
          </cell>
          <cell r="G134">
            <v>0</v>
          </cell>
          <cell r="H134">
            <v>567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17814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FT2C</v>
          </cell>
          <cell r="E135">
            <v>1</v>
          </cell>
          <cell r="F135">
            <v>16151</v>
          </cell>
          <cell r="G135">
            <v>0</v>
          </cell>
          <cell r="H135">
            <v>567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16151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>MT  </v>
          </cell>
          <cell r="E136">
            <v>1</v>
          </cell>
          <cell r="F136">
            <v>2206</v>
          </cell>
          <cell r="G136">
            <v>0</v>
          </cell>
          <cell r="H136">
            <v>188</v>
          </cell>
          <cell r="I136">
            <v>244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2206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250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>MT  </v>
          </cell>
          <cell r="E137">
            <v>1</v>
          </cell>
          <cell r="F137">
            <v>3248</v>
          </cell>
          <cell r="G137">
            <v>0</v>
          </cell>
          <cell r="H137">
            <v>188</v>
          </cell>
          <cell r="I137">
            <v>244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3248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250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>MT  </v>
          </cell>
          <cell r="E138">
            <v>1</v>
          </cell>
          <cell r="F138">
            <v>3664</v>
          </cell>
          <cell r="G138">
            <v>0</v>
          </cell>
          <cell r="H138">
            <v>188</v>
          </cell>
          <cell r="I138">
            <v>244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3664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250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>MT  </v>
          </cell>
          <cell r="E139">
            <v>1</v>
          </cell>
          <cell r="F139">
            <v>1789</v>
          </cell>
          <cell r="G139">
            <v>0</v>
          </cell>
          <cell r="H139">
            <v>188</v>
          </cell>
          <cell r="I139">
            <v>244</v>
          </cell>
          <cell r="J139">
            <v>0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1789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250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>MT  </v>
          </cell>
          <cell r="E140">
            <v>1</v>
          </cell>
          <cell r="F140">
            <v>1014</v>
          </cell>
          <cell r="G140">
            <v>0</v>
          </cell>
          <cell r="H140">
            <v>188</v>
          </cell>
          <cell r="I140">
            <v>244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1014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250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>MT  </v>
          </cell>
          <cell r="E141">
            <v>1</v>
          </cell>
          <cell r="F141">
            <v>1592</v>
          </cell>
          <cell r="G141">
            <v>0</v>
          </cell>
          <cell r="H141">
            <v>188</v>
          </cell>
          <cell r="I141">
            <v>244</v>
          </cell>
          <cell r="J141">
            <v>0</v>
          </cell>
          <cell r="K141">
            <v>0</v>
          </cell>
          <cell r="L141">
            <v>0</v>
          </cell>
          <cell r="M141">
            <v>1</v>
          </cell>
          <cell r="N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1592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250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>MT  </v>
          </cell>
          <cell r="E142">
            <v>1</v>
          </cell>
          <cell r="F142">
            <v>856</v>
          </cell>
          <cell r="G142">
            <v>0</v>
          </cell>
          <cell r="H142">
            <v>188</v>
          </cell>
          <cell r="I142">
            <v>244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856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250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>MT  </v>
          </cell>
          <cell r="E143">
            <v>1</v>
          </cell>
          <cell r="F143">
            <v>865</v>
          </cell>
          <cell r="G143">
            <v>0</v>
          </cell>
          <cell r="H143">
            <v>188</v>
          </cell>
          <cell r="I143">
            <v>244</v>
          </cell>
          <cell r="J143">
            <v>0</v>
          </cell>
          <cell r="K143">
            <v>0</v>
          </cell>
          <cell r="L143">
            <v>0</v>
          </cell>
          <cell r="M143">
            <v>1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865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250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>MT  </v>
          </cell>
          <cell r="E144">
            <v>1</v>
          </cell>
          <cell r="F144">
            <v>930</v>
          </cell>
          <cell r="G144">
            <v>0</v>
          </cell>
          <cell r="H144">
            <v>188</v>
          </cell>
          <cell r="I144">
            <v>244</v>
          </cell>
          <cell r="J144">
            <v>0</v>
          </cell>
          <cell r="K144">
            <v>0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930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250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>MT  </v>
          </cell>
          <cell r="E145">
            <v>1</v>
          </cell>
          <cell r="F145">
            <v>1602</v>
          </cell>
          <cell r="G145">
            <v>0</v>
          </cell>
          <cell r="H145">
            <v>188</v>
          </cell>
          <cell r="I145">
            <v>244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1602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250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>MT  </v>
          </cell>
          <cell r="E146">
            <v>1</v>
          </cell>
          <cell r="F146">
            <v>1673</v>
          </cell>
          <cell r="G146">
            <v>0</v>
          </cell>
          <cell r="H146">
            <v>188</v>
          </cell>
          <cell r="I146">
            <v>244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1673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250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>MT  </v>
          </cell>
          <cell r="E147">
            <v>1</v>
          </cell>
          <cell r="F147">
            <v>3454</v>
          </cell>
          <cell r="G147">
            <v>0</v>
          </cell>
          <cell r="H147">
            <v>188</v>
          </cell>
          <cell r="I147">
            <v>244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3454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250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>TS  </v>
          </cell>
          <cell r="E148">
            <v>118</v>
          </cell>
          <cell r="F148">
            <v>2898302</v>
          </cell>
          <cell r="G148">
            <v>0</v>
          </cell>
          <cell r="H148">
            <v>39000</v>
          </cell>
          <cell r="I148">
            <v>26645</v>
          </cell>
          <cell r="J148">
            <v>1</v>
          </cell>
          <cell r="K148">
            <v>0</v>
          </cell>
          <cell r="L148">
            <v>50</v>
          </cell>
          <cell r="M148">
            <v>85</v>
          </cell>
          <cell r="N148">
            <v>137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1233513</v>
          </cell>
          <cell r="U148">
            <v>958184</v>
          </cell>
          <cell r="V148">
            <v>703523</v>
          </cell>
          <cell r="W148">
            <v>3082</v>
          </cell>
          <cell r="X148">
            <v>0</v>
          </cell>
          <cell r="Y148">
            <v>0</v>
          </cell>
          <cell r="Z148">
            <v>90</v>
          </cell>
          <cell r="AA148">
            <v>28</v>
          </cell>
          <cell r="AB148">
            <v>37772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>TS  </v>
          </cell>
          <cell r="E149">
            <v>118</v>
          </cell>
          <cell r="F149">
            <v>2331590</v>
          </cell>
          <cell r="G149">
            <v>0</v>
          </cell>
          <cell r="H149">
            <v>39000</v>
          </cell>
          <cell r="I149">
            <v>26645</v>
          </cell>
          <cell r="J149">
            <v>1</v>
          </cell>
          <cell r="K149">
            <v>0</v>
          </cell>
          <cell r="L149">
            <v>50</v>
          </cell>
          <cell r="M149">
            <v>85</v>
          </cell>
          <cell r="N149">
            <v>137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1106049</v>
          </cell>
          <cell r="U149">
            <v>745045</v>
          </cell>
          <cell r="V149">
            <v>479141</v>
          </cell>
          <cell r="W149">
            <v>1355</v>
          </cell>
          <cell r="X149">
            <v>0</v>
          </cell>
          <cell r="Y149">
            <v>0</v>
          </cell>
          <cell r="Z149">
            <v>90</v>
          </cell>
          <cell r="AA149">
            <v>28</v>
          </cell>
          <cell r="AB149">
            <v>37772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>TS  </v>
          </cell>
          <cell r="E150">
            <v>118</v>
          </cell>
          <cell r="F150">
            <v>2377646</v>
          </cell>
          <cell r="G150">
            <v>0</v>
          </cell>
          <cell r="H150">
            <v>39000</v>
          </cell>
          <cell r="I150">
            <v>26645</v>
          </cell>
          <cell r="J150">
            <v>1</v>
          </cell>
          <cell r="K150">
            <v>0</v>
          </cell>
          <cell r="L150">
            <v>50</v>
          </cell>
          <cell r="M150">
            <v>85</v>
          </cell>
          <cell r="N150">
            <v>137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1116744</v>
          </cell>
          <cell r="U150">
            <v>762398</v>
          </cell>
          <cell r="V150">
            <v>497377</v>
          </cell>
          <cell r="W150">
            <v>1127</v>
          </cell>
          <cell r="X150">
            <v>0</v>
          </cell>
          <cell r="Y150">
            <v>0</v>
          </cell>
          <cell r="Z150">
            <v>90</v>
          </cell>
          <cell r="AA150">
            <v>28</v>
          </cell>
          <cell r="AB150">
            <v>37772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>TS  </v>
          </cell>
          <cell r="E151">
            <v>118</v>
          </cell>
          <cell r="F151">
            <v>2087797</v>
          </cell>
          <cell r="G151">
            <v>0</v>
          </cell>
          <cell r="H151">
            <v>39000</v>
          </cell>
          <cell r="I151">
            <v>26645</v>
          </cell>
          <cell r="J151">
            <v>1</v>
          </cell>
          <cell r="K151">
            <v>0</v>
          </cell>
          <cell r="L151">
            <v>50</v>
          </cell>
          <cell r="M151">
            <v>85</v>
          </cell>
          <cell r="N151">
            <v>137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1048466</v>
          </cell>
          <cell r="U151">
            <v>653107</v>
          </cell>
          <cell r="V151">
            <v>382607</v>
          </cell>
          <cell r="W151">
            <v>3617</v>
          </cell>
          <cell r="X151">
            <v>0</v>
          </cell>
          <cell r="Y151">
            <v>0</v>
          </cell>
          <cell r="Z151">
            <v>90</v>
          </cell>
          <cell r="AA151">
            <v>28</v>
          </cell>
          <cell r="AB151">
            <v>37772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>TS  </v>
          </cell>
          <cell r="E152">
            <v>118</v>
          </cell>
          <cell r="F152">
            <v>2062316</v>
          </cell>
          <cell r="G152">
            <v>0</v>
          </cell>
          <cell r="H152">
            <v>39000</v>
          </cell>
          <cell r="I152">
            <v>26645</v>
          </cell>
          <cell r="J152">
            <v>1</v>
          </cell>
          <cell r="K152">
            <v>0</v>
          </cell>
          <cell r="L152">
            <v>50</v>
          </cell>
          <cell r="M152">
            <v>85</v>
          </cell>
          <cell r="N152">
            <v>137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1042355</v>
          </cell>
          <cell r="U152">
            <v>643490</v>
          </cell>
          <cell r="V152">
            <v>372517</v>
          </cell>
          <cell r="W152">
            <v>3954</v>
          </cell>
          <cell r="X152">
            <v>0</v>
          </cell>
          <cell r="Y152">
            <v>0</v>
          </cell>
          <cell r="Z152">
            <v>90</v>
          </cell>
          <cell r="AA152">
            <v>28</v>
          </cell>
          <cell r="AB152">
            <v>37772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>TS  </v>
          </cell>
          <cell r="E153">
            <v>118</v>
          </cell>
          <cell r="F153">
            <v>2154307</v>
          </cell>
          <cell r="G153">
            <v>0</v>
          </cell>
          <cell r="H153">
            <v>39000</v>
          </cell>
          <cell r="I153">
            <v>26645</v>
          </cell>
          <cell r="J153">
            <v>1</v>
          </cell>
          <cell r="K153">
            <v>0</v>
          </cell>
          <cell r="L153">
            <v>50</v>
          </cell>
          <cell r="M153">
            <v>85</v>
          </cell>
          <cell r="N153">
            <v>137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1064336</v>
          </cell>
          <cell r="U153">
            <v>678202</v>
          </cell>
          <cell r="V153">
            <v>408943</v>
          </cell>
          <cell r="W153">
            <v>2826</v>
          </cell>
          <cell r="X153">
            <v>0</v>
          </cell>
          <cell r="Y153">
            <v>0</v>
          </cell>
          <cell r="Z153">
            <v>90</v>
          </cell>
          <cell r="AA153">
            <v>28</v>
          </cell>
          <cell r="AB153">
            <v>37772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>TS  </v>
          </cell>
          <cell r="E154">
            <v>118</v>
          </cell>
          <cell r="F154">
            <v>2083296</v>
          </cell>
          <cell r="G154">
            <v>0</v>
          </cell>
          <cell r="H154">
            <v>39000</v>
          </cell>
          <cell r="I154">
            <v>26645</v>
          </cell>
          <cell r="J154">
            <v>1</v>
          </cell>
          <cell r="K154">
            <v>0</v>
          </cell>
          <cell r="L154">
            <v>50</v>
          </cell>
          <cell r="M154">
            <v>85</v>
          </cell>
          <cell r="N154">
            <v>137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1047388</v>
          </cell>
          <cell r="U154">
            <v>651408</v>
          </cell>
          <cell r="V154">
            <v>380825</v>
          </cell>
          <cell r="W154">
            <v>3675</v>
          </cell>
          <cell r="X154">
            <v>0</v>
          </cell>
          <cell r="Y154">
            <v>0</v>
          </cell>
          <cell r="Z154">
            <v>90</v>
          </cell>
          <cell r="AA154">
            <v>28</v>
          </cell>
          <cell r="AB154">
            <v>37772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>TS  </v>
          </cell>
          <cell r="E155">
            <v>118</v>
          </cell>
          <cell r="F155">
            <v>2234045</v>
          </cell>
          <cell r="G155">
            <v>0</v>
          </cell>
          <cell r="H155">
            <v>39000</v>
          </cell>
          <cell r="I155">
            <v>26645</v>
          </cell>
          <cell r="J155">
            <v>1</v>
          </cell>
          <cell r="K155">
            <v>0</v>
          </cell>
          <cell r="L155">
            <v>50</v>
          </cell>
          <cell r="M155">
            <v>85</v>
          </cell>
          <cell r="N155">
            <v>137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1083204</v>
          </cell>
          <cell r="U155">
            <v>708276</v>
          </cell>
          <cell r="V155">
            <v>440517</v>
          </cell>
          <cell r="W155">
            <v>2048</v>
          </cell>
          <cell r="X155">
            <v>0</v>
          </cell>
          <cell r="Y155">
            <v>0</v>
          </cell>
          <cell r="Z155">
            <v>90</v>
          </cell>
          <cell r="AA155">
            <v>28</v>
          </cell>
          <cell r="AB155">
            <v>37772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>TS  </v>
          </cell>
          <cell r="E156">
            <v>118</v>
          </cell>
          <cell r="F156">
            <v>2198842</v>
          </cell>
          <cell r="G156">
            <v>0</v>
          </cell>
          <cell r="H156">
            <v>39000</v>
          </cell>
          <cell r="I156">
            <v>26645</v>
          </cell>
          <cell r="J156">
            <v>1</v>
          </cell>
          <cell r="K156">
            <v>0</v>
          </cell>
          <cell r="L156">
            <v>50</v>
          </cell>
          <cell r="M156">
            <v>85</v>
          </cell>
          <cell r="N156">
            <v>137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1074895</v>
          </cell>
          <cell r="U156">
            <v>695000</v>
          </cell>
          <cell r="V156">
            <v>426578</v>
          </cell>
          <cell r="W156">
            <v>2369</v>
          </cell>
          <cell r="X156">
            <v>0</v>
          </cell>
          <cell r="Y156">
            <v>0</v>
          </cell>
          <cell r="Z156">
            <v>90</v>
          </cell>
          <cell r="AA156">
            <v>28</v>
          </cell>
          <cell r="AB156">
            <v>37772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>TS  </v>
          </cell>
          <cell r="E157">
            <v>118</v>
          </cell>
          <cell r="F157">
            <v>2420463</v>
          </cell>
          <cell r="G157">
            <v>0</v>
          </cell>
          <cell r="H157">
            <v>39000</v>
          </cell>
          <cell r="I157">
            <v>26645</v>
          </cell>
          <cell r="J157">
            <v>1</v>
          </cell>
          <cell r="K157">
            <v>0</v>
          </cell>
          <cell r="L157">
            <v>50</v>
          </cell>
          <cell r="M157">
            <v>85</v>
          </cell>
          <cell r="N157">
            <v>137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1126634</v>
          </cell>
          <cell r="U157">
            <v>778526</v>
          </cell>
          <cell r="V157">
            <v>514331</v>
          </cell>
          <cell r="W157">
            <v>972</v>
          </cell>
          <cell r="X157">
            <v>0</v>
          </cell>
          <cell r="Y157">
            <v>0</v>
          </cell>
          <cell r="Z157">
            <v>90</v>
          </cell>
          <cell r="AA157">
            <v>28</v>
          </cell>
          <cell r="AB157">
            <v>37772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>TS  </v>
          </cell>
          <cell r="E158">
            <v>118</v>
          </cell>
          <cell r="F158">
            <v>2354591</v>
          </cell>
          <cell r="G158">
            <v>0</v>
          </cell>
          <cell r="H158">
            <v>39000</v>
          </cell>
          <cell r="I158">
            <v>26645</v>
          </cell>
          <cell r="J158">
            <v>1</v>
          </cell>
          <cell r="K158">
            <v>0</v>
          </cell>
          <cell r="L158">
            <v>50</v>
          </cell>
          <cell r="M158">
            <v>85</v>
          </cell>
          <cell r="N158">
            <v>137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1111397</v>
          </cell>
          <cell r="U158">
            <v>753712</v>
          </cell>
          <cell r="V158">
            <v>488249</v>
          </cell>
          <cell r="W158">
            <v>1233</v>
          </cell>
          <cell r="X158">
            <v>0</v>
          </cell>
          <cell r="Y158">
            <v>0</v>
          </cell>
          <cell r="Z158">
            <v>90</v>
          </cell>
          <cell r="AA158">
            <v>28</v>
          </cell>
          <cell r="AB158">
            <v>37772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>TS  </v>
          </cell>
          <cell r="E159">
            <v>118</v>
          </cell>
          <cell r="F159">
            <v>2777455</v>
          </cell>
          <cell r="G159">
            <v>0</v>
          </cell>
          <cell r="H159">
            <v>39000</v>
          </cell>
          <cell r="I159">
            <v>26645</v>
          </cell>
          <cell r="J159">
            <v>1</v>
          </cell>
          <cell r="K159">
            <v>0</v>
          </cell>
          <cell r="L159">
            <v>50</v>
          </cell>
          <cell r="M159">
            <v>85</v>
          </cell>
          <cell r="N159">
            <v>137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1207095</v>
          </cell>
          <cell r="U159">
            <v>912809</v>
          </cell>
          <cell r="V159">
            <v>655678</v>
          </cell>
          <cell r="W159">
            <v>1873</v>
          </cell>
          <cell r="X159">
            <v>0</v>
          </cell>
          <cell r="Y159">
            <v>0</v>
          </cell>
          <cell r="Z159">
            <v>90</v>
          </cell>
          <cell r="AA159">
            <v>28</v>
          </cell>
          <cell r="AB159">
            <v>37772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>TS  </v>
          </cell>
          <cell r="E160">
            <v>1</v>
          </cell>
          <cell r="F160">
            <v>16266</v>
          </cell>
          <cell r="G160">
            <v>0</v>
          </cell>
          <cell r="H160">
            <v>375</v>
          </cell>
          <cell r="I160">
            <v>274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16266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897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>TS  </v>
          </cell>
          <cell r="E161">
            <v>1</v>
          </cell>
          <cell r="F161">
            <v>12599</v>
          </cell>
          <cell r="G161">
            <v>0</v>
          </cell>
          <cell r="H161">
            <v>375</v>
          </cell>
          <cell r="I161">
            <v>274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12599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897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>TS  </v>
          </cell>
          <cell r="E162">
            <v>1</v>
          </cell>
          <cell r="F162">
            <v>13975</v>
          </cell>
          <cell r="G162">
            <v>0</v>
          </cell>
          <cell r="H162">
            <v>375</v>
          </cell>
          <cell r="I162">
            <v>274</v>
          </cell>
          <cell r="J162">
            <v>0</v>
          </cell>
          <cell r="K162">
            <v>0</v>
          </cell>
          <cell r="L162">
            <v>0</v>
          </cell>
          <cell r="M162">
            <v>1</v>
          </cell>
          <cell r="N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13975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897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>TS  </v>
          </cell>
          <cell r="E163">
            <v>1</v>
          </cell>
          <cell r="F163">
            <v>14397</v>
          </cell>
          <cell r="G163">
            <v>0</v>
          </cell>
          <cell r="H163">
            <v>375</v>
          </cell>
          <cell r="I163">
            <v>274</v>
          </cell>
          <cell r="J163">
            <v>0</v>
          </cell>
          <cell r="K163">
            <v>0</v>
          </cell>
          <cell r="L163">
            <v>0</v>
          </cell>
          <cell r="M163">
            <v>1</v>
          </cell>
          <cell r="N163">
            <v>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14397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897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>TS  </v>
          </cell>
          <cell r="E164">
            <v>1</v>
          </cell>
          <cell r="F164">
            <v>16084</v>
          </cell>
          <cell r="G164">
            <v>0</v>
          </cell>
          <cell r="H164">
            <v>375</v>
          </cell>
          <cell r="I164">
            <v>274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16084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897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>TS  </v>
          </cell>
          <cell r="E165">
            <v>1</v>
          </cell>
          <cell r="F165">
            <v>17189</v>
          </cell>
          <cell r="G165">
            <v>0</v>
          </cell>
          <cell r="H165">
            <v>375</v>
          </cell>
          <cell r="I165">
            <v>274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17189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897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>TS  </v>
          </cell>
          <cell r="E166">
            <v>1</v>
          </cell>
          <cell r="F166">
            <v>12888</v>
          </cell>
          <cell r="G166">
            <v>0</v>
          </cell>
          <cell r="H166">
            <v>375</v>
          </cell>
          <cell r="I166">
            <v>274</v>
          </cell>
          <cell r="J166">
            <v>0</v>
          </cell>
          <cell r="K166">
            <v>0</v>
          </cell>
          <cell r="L166">
            <v>0</v>
          </cell>
          <cell r="M166">
            <v>1</v>
          </cell>
          <cell r="N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12888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897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>TS  </v>
          </cell>
          <cell r="E167">
            <v>1</v>
          </cell>
          <cell r="F167">
            <v>14888</v>
          </cell>
          <cell r="G167">
            <v>0</v>
          </cell>
          <cell r="H167">
            <v>375</v>
          </cell>
          <cell r="I167">
            <v>274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14888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897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>TS  </v>
          </cell>
          <cell r="E168">
            <v>1</v>
          </cell>
          <cell r="F168">
            <v>10859</v>
          </cell>
          <cell r="G168">
            <v>0</v>
          </cell>
          <cell r="H168">
            <v>375</v>
          </cell>
          <cell r="I168">
            <v>274</v>
          </cell>
          <cell r="J168">
            <v>0</v>
          </cell>
          <cell r="K168">
            <v>0</v>
          </cell>
          <cell r="L168">
            <v>0</v>
          </cell>
          <cell r="M168">
            <v>1</v>
          </cell>
          <cell r="N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10859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897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>TS  </v>
          </cell>
          <cell r="E169">
            <v>1</v>
          </cell>
          <cell r="F169">
            <v>11271</v>
          </cell>
          <cell r="G169">
            <v>0</v>
          </cell>
          <cell r="H169">
            <v>375</v>
          </cell>
          <cell r="I169">
            <v>274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11271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897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>TS  </v>
          </cell>
          <cell r="E170">
            <v>1</v>
          </cell>
          <cell r="F170">
            <v>12915</v>
          </cell>
          <cell r="G170">
            <v>0</v>
          </cell>
          <cell r="H170">
            <v>375</v>
          </cell>
          <cell r="I170">
            <v>274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12915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897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>TS  </v>
          </cell>
          <cell r="E171">
            <v>1</v>
          </cell>
          <cell r="F171">
            <v>17270</v>
          </cell>
          <cell r="G171">
            <v>0</v>
          </cell>
          <cell r="H171">
            <v>375</v>
          </cell>
          <cell r="I171">
            <v>274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17270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897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>TS  </v>
          </cell>
          <cell r="E172">
            <v>1</v>
          </cell>
          <cell r="F172">
            <v>29220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20000</v>
          </cell>
          <cell r="U172">
            <v>9220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735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>TS  </v>
          </cell>
          <cell r="E173">
            <v>1</v>
          </cell>
          <cell r="F173">
            <v>25381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20000</v>
          </cell>
          <cell r="U173">
            <v>5381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735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>TS  </v>
          </cell>
          <cell r="E174">
            <v>1</v>
          </cell>
          <cell r="F174">
            <v>23062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20000</v>
          </cell>
          <cell r="U174">
            <v>3062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735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>TS  </v>
          </cell>
          <cell r="E175">
            <v>1</v>
          </cell>
          <cell r="F175">
            <v>19576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19576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735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>TS  </v>
          </cell>
          <cell r="E176">
            <v>1</v>
          </cell>
          <cell r="F176">
            <v>17757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17757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735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>TS  </v>
          </cell>
          <cell r="E177">
            <v>1</v>
          </cell>
          <cell r="F177">
            <v>17907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17907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735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>TS  </v>
          </cell>
          <cell r="E178">
            <v>1</v>
          </cell>
          <cell r="F178">
            <v>13183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13183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735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>TS  </v>
          </cell>
          <cell r="E179">
            <v>1</v>
          </cell>
          <cell r="F179">
            <v>15016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15016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735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>TS  </v>
          </cell>
          <cell r="E180">
            <v>1</v>
          </cell>
          <cell r="F180">
            <v>14683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14683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735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>TS  </v>
          </cell>
          <cell r="E181">
            <v>1</v>
          </cell>
          <cell r="F181">
            <v>20107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20000</v>
          </cell>
          <cell r="U181">
            <v>107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735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>TS  </v>
          </cell>
          <cell r="E182">
            <v>1</v>
          </cell>
          <cell r="F182">
            <v>19876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19876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735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>TS  </v>
          </cell>
          <cell r="E183">
            <v>1</v>
          </cell>
          <cell r="F183">
            <v>23814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20000</v>
          </cell>
          <cell r="U183">
            <v>3814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735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>TS  </v>
          </cell>
          <cell r="E184">
            <v>1</v>
          </cell>
          <cell r="F184">
            <v>17672</v>
          </cell>
          <cell r="G184">
            <v>0</v>
          </cell>
          <cell r="H184">
            <v>188</v>
          </cell>
          <cell r="I184">
            <v>274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17672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735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>TS  </v>
          </cell>
          <cell r="E185">
            <v>1</v>
          </cell>
          <cell r="F185">
            <v>15350</v>
          </cell>
          <cell r="G185">
            <v>0</v>
          </cell>
          <cell r="H185">
            <v>188</v>
          </cell>
          <cell r="I185">
            <v>274</v>
          </cell>
          <cell r="J185">
            <v>0</v>
          </cell>
          <cell r="K185">
            <v>0</v>
          </cell>
          <cell r="L185">
            <v>0</v>
          </cell>
          <cell r="M185">
            <v>1</v>
          </cell>
          <cell r="N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15350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735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>TS  </v>
          </cell>
          <cell r="E186">
            <v>1</v>
          </cell>
          <cell r="F186">
            <v>13948</v>
          </cell>
          <cell r="G186">
            <v>0</v>
          </cell>
          <cell r="H186">
            <v>188</v>
          </cell>
          <cell r="I186">
            <v>274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13948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735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>TS  </v>
          </cell>
          <cell r="E187">
            <v>1</v>
          </cell>
          <cell r="F187">
            <v>11840</v>
          </cell>
          <cell r="G187">
            <v>0</v>
          </cell>
          <cell r="H187">
            <v>188</v>
          </cell>
          <cell r="I187">
            <v>274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11840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735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>TS  </v>
          </cell>
          <cell r="E188">
            <v>1</v>
          </cell>
          <cell r="F188">
            <v>10739</v>
          </cell>
          <cell r="G188">
            <v>0</v>
          </cell>
          <cell r="H188">
            <v>188</v>
          </cell>
          <cell r="I188">
            <v>274</v>
          </cell>
          <cell r="J188">
            <v>0</v>
          </cell>
          <cell r="K188">
            <v>0</v>
          </cell>
          <cell r="L188">
            <v>0</v>
          </cell>
          <cell r="M188">
            <v>1</v>
          </cell>
          <cell r="N188">
            <v>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10739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735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>TS  </v>
          </cell>
          <cell r="E189">
            <v>1</v>
          </cell>
          <cell r="F189">
            <v>10830</v>
          </cell>
          <cell r="G189">
            <v>0</v>
          </cell>
          <cell r="H189">
            <v>188</v>
          </cell>
          <cell r="I189">
            <v>274</v>
          </cell>
          <cell r="J189">
            <v>0</v>
          </cell>
          <cell r="K189">
            <v>0</v>
          </cell>
          <cell r="L189">
            <v>0</v>
          </cell>
          <cell r="M189">
            <v>1</v>
          </cell>
          <cell r="N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10830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735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>TS  </v>
          </cell>
          <cell r="E190">
            <v>1</v>
          </cell>
          <cell r="F190">
            <v>7973</v>
          </cell>
          <cell r="G190">
            <v>0</v>
          </cell>
          <cell r="H190">
            <v>188</v>
          </cell>
          <cell r="I190">
            <v>274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1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7973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735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>TS  </v>
          </cell>
          <cell r="E191">
            <v>1</v>
          </cell>
          <cell r="F191">
            <v>9082</v>
          </cell>
          <cell r="G191">
            <v>0</v>
          </cell>
          <cell r="H191">
            <v>188</v>
          </cell>
          <cell r="I191">
            <v>274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9082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735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>TS  </v>
          </cell>
          <cell r="E192">
            <v>1</v>
          </cell>
          <cell r="F192">
            <v>8880</v>
          </cell>
          <cell r="G192">
            <v>0</v>
          </cell>
          <cell r="H192">
            <v>188</v>
          </cell>
          <cell r="I192">
            <v>274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1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8880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735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>TS  </v>
          </cell>
          <cell r="E193">
            <v>1</v>
          </cell>
          <cell r="F193">
            <v>12161</v>
          </cell>
          <cell r="G193">
            <v>0</v>
          </cell>
          <cell r="H193">
            <v>188</v>
          </cell>
          <cell r="I193">
            <v>274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12161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735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>TS  </v>
          </cell>
          <cell r="E194">
            <v>1</v>
          </cell>
          <cell r="F194">
            <v>12021</v>
          </cell>
          <cell r="G194">
            <v>0</v>
          </cell>
          <cell r="H194">
            <v>188</v>
          </cell>
          <cell r="I194">
            <v>274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1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12021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735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>TS  </v>
          </cell>
          <cell r="E195">
            <v>1</v>
          </cell>
          <cell r="F195">
            <v>14403</v>
          </cell>
          <cell r="G195">
            <v>0</v>
          </cell>
          <cell r="H195">
            <v>188</v>
          </cell>
          <cell r="I195">
            <v>274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14403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735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>TS  </v>
          </cell>
          <cell r="E196">
            <v>1</v>
          </cell>
          <cell r="F196">
            <v>14054</v>
          </cell>
          <cell r="G196">
            <v>0</v>
          </cell>
          <cell r="H196">
            <v>188</v>
          </cell>
          <cell r="I196">
            <v>274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14054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735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>TS  </v>
          </cell>
          <cell r="E197">
            <v>1</v>
          </cell>
          <cell r="F197">
            <v>12207</v>
          </cell>
          <cell r="G197">
            <v>0</v>
          </cell>
          <cell r="H197">
            <v>188</v>
          </cell>
          <cell r="I197">
            <v>274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12207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735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>TS  </v>
          </cell>
          <cell r="E198">
            <v>1</v>
          </cell>
          <cell r="F198">
            <v>11092</v>
          </cell>
          <cell r="G198">
            <v>0</v>
          </cell>
          <cell r="H198">
            <v>188</v>
          </cell>
          <cell r="I198">
            <v>274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11092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735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>TS  </v>
          </cell>
          <cell r="E199">
            <v>1</v>
          </cell>
          <cell r="F199">
            <v>9416</v>
          </cell>
          <cell r="G199">
            <v>0</v>
          </cell>
          <cell r="H199">
            <v>188</v>
          </cell>
          <cell r="I199">
            <v>274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9416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735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>TS  </v>
          </cell>
          <cell r="E200">
            <v>1</v>
          </cell>
          <cell r="F200">
            <v>8541</v>
          </cell>
          <cell r="G200">
            <v>0</v>
          </cell>
          <cell r="H200">
            <v>188</v>
          </cell>
          <cell r="I200">
            <v>274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1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8541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735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>TS  </v>
          </cell>
          <cell r="E201">
            <v>1</v>
          </cell>
          <cell r="F201">
            <v>8613</v>
          </cell>
          <cell r="G201">
            <v>0</v>
          </cell>
          <cell r="H201">
            <v>188</v>
          </cell>
          <cell r="I201">
            <v>274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8613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735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>TS  </v>
          </cell>
          <cell r="E202">
            <v>1</v>
          </cell>
          <cell r="F202">
            <v>6341</v>
          </cell>
          <cell r="G202">
            <v>0</v>
          </cell>
          <cell r="H202">
            <v>188</v>
          </cell>
          <cell r="I202">
            <v>274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1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6341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735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>TS  </v>
          </cell>
          <cell r="E203">
            <v>1</v>
          </cell>
          <cell r="F203">
            <v>7222</v>
          </cell>
          <cell r="G203">
            <v>0</v>
          </cell>
          <cell r="H203">
            <v>188</v>
          </cell>
          <cell r="I203">
            <v>274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7222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735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>TS  </v>
          </cell>
          <cell r="E204">
            <v>1</v>
          </cell>
          <cell r="F204">
            <v>7062</v>
          </cell>
          <cell r="G204">
            <v>0</v>
          </cell>
          <cell r="H204">
            <v>188</v>
          </cell>
          <cell r="I204">
            <v>274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1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7062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735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>TS  </v>
          </cell>
          <cell r="E205">
            <v>1</v>
          </cell>
          <cell r="F205">
            <v>9671</v>
          </cell>
          <cell r="G205">
            <v>0</v>
          </cell>
          <cell r="H205">
            <v>188</v>
          </cell>
          <cell r="I205">
            <v>274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9671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735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>TS  </v>
          </cell>
          <cell r="E206">
            <v>1</v>
          </cell>
          <cell r="F206">
            <v>9560</v>
          </cell>
          <cell r="G206">
            <v>0</v>
          </cell>
          <cell r="H206">
            <v>188</v>
          </cell>
          <cell r="I206">
            <v>274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9560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735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>TS  </v>
          </cell>
          <cell r="E207">
            <v>1</v>
          </cell>
          <cell r="F207">
            <v>11454</v>
          </cell>
          <cell r="G207">
            <v>0</v>
          </cell>
          <cell r="H207">
            <v>188</v>
          </cell>
          <cell r="I207">
            <v>274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1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11454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735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>TS  </v>
          </cell>
          <cell r="E208">
            <v>1</v>
          </cell>
          <cell r="F208">
            <v>10258</v>
          </cell>
          <cell r="G208">
            <v>0</v>
          </cell>
          <cell r="H208">
            <v>375</v>
          </cell>
          <cell r="I208">
            <v>279</v>
          </cell>
          <cell r="J208">
            <v>1</v>
          </cell>
          <cell r="K208">
            <v>0</v>
          </cell>
          <cell r="L208">
            <v>0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10258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329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>TS  </v>
          </cell>
          <cell r="E209">
            <v>1</v>
          </cell>
          <cell r="F209">
            <v>9190</v>
          </cell>
          <cell r="G209">
            <v>0</v>
          </cell>
          <cell r="H209">
            <v>375</v>
          </cell>
          <cell r="I209">
            <v>279</v>
          </cell>
          <cell r="J209">
            <v>1</v>
          </cell>
          <cell r="K209">
            <v>0</v>
          </cell>
          <cell r="L209">
            <v>0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9190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329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>TS  </v>
          </cell>
          <cell r="E210">
            <v>1</v>
          </cell>
          <cell r="F210">
            <v>10112</v>
          </cell>
          <cell r="G210">
            <v>0</v>
          </cell>
          <cell r="H210">
            <v>375</v>
          </cell>
          <cell r="I210">
            <v>279</v>
          </cell>
          <cell r="J210">
            <v>1</v>
          </cell>
          <cell r="K210">
            <v>0</v>
          </cell>
          <cell r="L210">
            <v>0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10112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329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>TS  </v>
          </cell>
          <cell r="E211">
            <v>1</v>
          </cell>
          <cell r="F211">
            <v>9358</v>
          </cell>
          <cell r="G211">
            <v>0</v>
          </cell>
          <cell r="H211">
            <v>375</v>
          </cell>
          <cell r="I211">
            <v>279</v>
          </cell>
          <cell r="J211">
            <v>1</v>
          </cell>
          <cell r="K211">
            <v>0</v>
          </cell>
          <cell r="L211">
            <v>0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9358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329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>TS  </v>
          </cell>
          <cell r="E212">
            <v>1</v>
          </cell>
          <cell r="F212">
            <v>10131</v>
          </cell>
          <cell r="G212">
            <v>0</v>
          </cell>
          <cell r="H212">
            <v>375</v>
          </cell>
          <cell r="I212">
            <v>279</v>
          </cell>
          <cell r="J212">
            <v>1</v>
          </cell>
          <cell r="K212">
            <v>0</v>
          </cell>
          <cell r="L212">
            <v>0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10131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329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>TS  </v>
          </cell>
          <cell r="E213">
            <v>1</v>
          </cell>
          <cell r="F213">
            <v>9506</v>
          </cell>
          <cell r="G213">
            <v>0</v>
          </cell>
          <cell r="H213">
            <v>375</v>
          </cell>
          <cell r="I213">
            <v>279</v>
          </cell>
          <cell r="J213">
            <v>1</v>
          </cell>
          <cell r="K213">
            <v>0</v>
          </cell>
          <cell r="L213">
            <v>0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9506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329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>TS  </v>
          </cell>
          <cell r="E214">
            <v>1</v>
          </cell>
          <cell r="F214">
            <v>9932</v>
          </cell>
          <cell r="G214">
            <v>0</v>
          </cell>
          <cell r="H214">
            <v>375</v>
          </cell>
          <cell r="I214">
            <v>279</v>
          </cell>
          <cell r="J214">
            <v>1</v>
          </cell>
          <cell r="K214">
            <v>0</v>
          </cell>
          <cell r="L214">
            <v>0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9932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329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>TS  </v>
          </cell>
          <cell r="E215">
            <v>1</v>
          </cell>
          <cell r="F215">
            <v>9397</v>
          </cell>
          <cell r="G215">
            <v>0</v>
          </cell>
          <cell r="H215">
            <v>375</v>
          </cell>
          <cell r="I215">
            <v>279</v>
          </cell>
          <cell r="J215">
            <v>1</v>
          </cell>
          <cell r="K215">
            <v>0</v>
          </cell>
          <cell r="L215">
            <v>0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9397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329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>TS  </v>
          </cell>
          <cell r="E216">
            <v>1</v>
          </cell>
          <cell r="F216">
            <v>9539</v>
          </cell>
          <cell r="G216">
            <v>0</v>
          </cell>
          <cell r="H216">
            <v>375</v>
          </cell>
          <cell r="I216">
            <v>279</v>
          </cell>
          <cell r="J216">
            <v>1</v>
          </cell>
          <cell r="K216">
            <v>0</v>
          </cell>
          <cell r="L216">
            <v>0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9539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329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>TS  </v>
          </cell>
          <cell r="E217">
            <v>1</v>
          </cell>
          <cell r="F217">
            <v>8257</v>
          </cell>
          <cell r="G217">
            <v>0</v>
          </cell>
          <cell r="H217">
            <v>375</v>
          </cell>
          <cell r="I217">
            <v>279</v>
          </cell>
          <cell r="J217">
            <v>1</v>
          </cell>
          <cell r="K217">
            <v>0</v>
          </cell>
          <cell r="L217">
            <v>0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8257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329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>TS  </v>
          </cell>
          <cell r="E218">
            <v>1</v>
          </cell>
          <cell r="F218">
            <v>9787</v>
          </cell>
          <cell r="G218">
            <v>0</v>
          </cell>
          <cell r="H218">
            <v>375</v>
          </cell>
          <cell r="I218">
            <v>279</v>
          </cell>
          <cell r="J218">
            <v>1</v>
          </cell>
          <cell r="K218">
            <v>0</v>
          </cell>
          <cell r="L218">
            <v>0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9787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329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>TS  </v>
          </cell>
          <cell r="E219">
            <v>1</v>
          </cell>
          <cell r="F219">
            <v>10150</v>
          </cell>
          <cell r="G219">
            <v>0</v>
          </cell>
          <cell r="H219">
            <v>375</v>
          </cell>
          <cell r="I219">
            <v>279</v>
          </cell>
          <cell r="J219">
            <v>1</v>
          </cell>
          <cell r="K219">
            <v>0</v>
          </cell>
          <cell r="L219">
            <v>0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10150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329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>TS  </v>
          </cell>
          <cell r="E220">
            <v>1</v>
          </cell>
          <cell r="F220">
            <v>81237</v>
          </cell>
          <cell r="G220">
            <v>0</v>
          </cell>
          <cell r="H220">
            <v>188</v>
          </cell>
          <cell r="I220">
            <v>341</v>
          </cell>
          <cell r="J220">
            <v>0</v>
          </cell>
          <cell r="K220">
            <v>0</v>
          </cell>
          <cell r="L220">
            <v>1</v>
          </cell>
          <cell r="M220">
            <v>1</v>
          </cell>
          <cell r="N220">
            <v>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20000</v>
          </cell>
          <cell r="U220">
            <v>61237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3100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>TS  </v>
          </cell>
          <cell r="E221">
            <v>1</v>
          </cell>
          <cell r="F221">
            <v>67360</v>
          </cell>
          <cell r="G221">
            <v>0</v>
          </cell>
          <cell r="H221">
            <v>188</v>
          </cell>
          <cell r="I221">
            <v>341</v>
          </cell>
          <cell r="J221">
            <v>0</v>
          </cell>
          <cell r="K221">
            <v>0</v>
          </cell>
          <cell r="L221">
            <v>1</v>
          </cell>
          <cell r="M221">
            <v>1</v>
          </cell>
          <cell r="N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20000</v>
          </cell>
          <cell r="U221">
            <v>47360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3100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>TS  </v>
          </cell>
          <cell r="E222">
            <v>1</v>
          </cell>
          <cell r="F222">
            <v>66237</v>
          </cell>
          <cell r="G222">
            <v>0</v>
          </cell>
          <cell r="H222">
            <v>188</v>
          </cell>
          <cell r="I222">
            <v>341</v>
          </cell>
          <cell r="J222">
            <v>0</v>
          </cell>
          <cell r="K222">
            <v>0</v>
          </cell>
          <cell r="L222">
            <v>1</v>
          </cell>
          <cell r="M222">
            <v>1</v>
          </cell>
          <cell r="N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20000</v>
          </cell>
          <cell r="U222">
            <v>46237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3100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>TS  </v>
          </cell>
          <cell r="E223">
            <v>1</v>
          </cell>
          <cell r="F223">
            <v>54518</v>
          </cell>
          <cell r="G223">
            <v>0</v>
          </cell>
          <cell r="H223">
            <v>188</v>
          </cell>
          <cell r="I223">
            <v>341</v>
          </cell>
          <cell r="J223">
            <v>0</v>
          </cell>
          <cell r="K223">
            <v>0</v>
          </cell>
          <cell r="L223">
            <v>1</v>
          </cell>
          <cell r="M223">
            <v>1</v>
          </cell>
          <cell r="N223">
            <v>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20000</v>
          </cell>
          <cell r="U223">
            <v>34518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3100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>TS  </v>
          </cell>
          <cell r="E224">
            <v>1</v>
          </cell>
          <cell r="F224">
            <v>45939</v>
          </cell>
          <cell r="G224">
            <v>0</v>
          </cell>
          <cell r="H224">
            <v>188</v>
          </cell>
          <cell r="I224">
            <v>341</v>
          </cell>
          <cell r="J224">
            <v>0</v>
          </cell>
          <cell r="K224">
            <v>0</v>
          </cell>
          <cell r="L224">
            <v>1</v>
          </cell>
          <cell r="M224">
            <v>1</v>
          </cell>
          <cell r="N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20000</v>
          </cell>
          <cell r="U224">
            <v>25939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3100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>TS  </v>
          </cell>
          <cell r="E225">
            <v>1</v>
          </cell>
          <cell r="F225">
            <v>28188</v>
          </cell>
          <cell r="G225">
            <v>0</v>
          </cell>
          <cell r="H225">
            <v>188</v>
          </cell>
          <cell r="I225">
            <v>341</v>
          </cell>
          <cell r="J225">
            <v>0</v>
          </cell>
          <cell r="K225">
            <v>0</v>
          </cell>
          <cell r="L225">
            <v>1</v>
          </cell>
          <cell r="M225">
            <v>1</v>
          </cell>
          <cell r="N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20000</v>
          </cell>
          <cell r="U225">
            <v>8188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3100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>TS  </v>
          </cell>
          <cell r="E226">
            <v>1</v>
          </cell>
          <cell r="F226">
            <v>25372</v>
          </cell>
          <cell r="G226">
            <v>0</v>
          </cell>
          <cell r="H226">
            <v>188</v>
          </cell>
          <cell r="I226">
            <v>341</v>
          </cell>
          <cell r="J226">
            <v>0</v>
          </cell>
          <cell r="K226">
            <v>0</v>
          </cell>
          <cell r="L226">
            <v>1</v>
          </cell>
          <cell r="M226">
            <v>1</v>
          </cell>
          <cell r="N226">
            <v>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20000</v>
          </cell>
          <cell r="U226">
            <v>5372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3100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>TS  </v>
          </cell>
          <cell r="E227">
            <v>1</v>
          </cell>
          <cell r="F227">
            <v>10980</v>
          </cell>
          <cell r="G227">
            <v>0</v>
          </cell>
          <cell r="H227">
            <v>188</v>
          </cell>
          <cell r="I227">
            <v>341</v>
          </cell>
          <cell r="J227">
            <v>0</v>
          </cell>
          <cell r="K227">
            <v>0</v>
          </cell>
          <cell r="L227">
            <v>1</v>
          </cell>
          <cell r="M227">
            <v>1</v>
          </cell>
          <cell r="N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10980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3100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>TS  </v>
          </cell>
          <cell r="E228">
            <v>1</v>
          </cell>
          <cell r="F228">
            <v>6118</v>
          </cell>
          <cell r="G228">
            <v>0</v>
          </cell>
          <cell r="H228">
            <v>188</v>
          </cell>
          <cell r="I228">
            <v>341</v>
          </cell>
          <cell r="J228">
            <v>0</v>
          </cell>
          <cell r="K228">
            <v>0</v>
          </cell>
          <cell r="L228">
            <v>1</v>
          </cell>
          <cell r="M228">
            <v>1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6118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3100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>TS  </v>
          </cell>
          <cell r="E229">
            <v>1</v>
          </cell>
          <cell r="F229">
            <v>10116</v>
          </cell>
          <cell r="G229">
            <v>0</v>
          </cell>
          <cell r="H229">
            <v>188</v>
          </cell>
          <cell r="I229">
            <v>341</v>
          </cell>
          <cell r="J229">
            <v>0</v>
          </cell>
          <cell r="K229">
            <v>0</v>
          </cell>
          <cell r="L229">
            <v>1</v>
          </cell>
          <cell r="M229">
            <v>1</v>
          </cell>
          <cell r="N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10116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3100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>TS  </v>
          </cell>
          <cell r="E230">
            <v>1</v>
          </cell>
          <cell r="F230">
            <v>52411</v>
          </cell>
          <cell r="G230">
            <v>0</v>
          </cell>
          <cell r="H230">
            <v>188</v>
          </cell>
          <cell r="I230">
            <v>341</v>
          </cell>
          <cell r="J230">
            <v>0</v>
          </cell>
          <cell r="K230">
            <v>0</v>
          </cell>
          <cell r="L230">
            <v>1</v>
          </cell>
          <cell r="M230">
            <v>1</v>
          </cell>
          <cell r="N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20000</v>
          </cell>
          <cell r="U230">
            <v>32411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3100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>TS  </v>
          </cell>
          <cell r="E231">
            <v>1</v>
          </cell>
          <cell r="F231">
            <v>77576</v>
          </cell>
          <cell r="G231">
            <v>0</v>
          </cell>
          <cell r="H231">
            <v>188</v>
          </cell>
          <cell r="I231">
            <v>341</v>
          </cell>
          <cell r="J231">
            <v>0</v>
          </cell>
          <cell r="K231">
            <v>0</v>
          </cell>
          <cell r="L231">
            <v>1</v>
          </cell>
          <cell r="M231">
            <v>1</v>
          </cell>
          <cell r="N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20000</v>
          </cell>
          <cell r="U231">
            <v>57576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3100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>TS  </v>
          </cell>
          <cell r="E232">
            <v>1</v>
          </cell>
          <cell r="F232">
            <v>37769</v>
          </cell>
          <cell r="G232">
            <v>0</v>
          </cell>
          <cell r="H232">
            <v>188</v>
          </cell>
          <cell r="I232">
            <v>548</v>
          </cell>
          <cell r="J232">
            <v>0</v>
          </cell>
          <cell r="K232">
            <v>0</v>
          </cell>
          <cell r="L232">
            <v>0</v>
          </cell>
          <cell r="M232">
            <v>2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20000</v>
          </cell>
          <cell r="U232">
            <v>17769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</v>
          </cell>
          <cell r="AB232">
            <v>1700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>TS  </v>
          </cell>
          <cell r="E233">
            <v>1</v>
          </cell>
          <cell r="F233">
            <v>34114</v>
          </cell>
          <cell r="G233">
            <v>0</v>
          </cell>
          <cell r="H233">
            <v>188</v>
          </cell>
          <cell r="I233">
            <v>548</v>
          </cell>
          <cell r="J233">
            <v>0</v>
          </cell>
          <cell r="K233">
            <v>0</v>
          </cell>
          <cell r="L233">
            <v>0</v>
          </cell>
          <cell r="M233">
            <v>2</v>
          </cell>
          <cell r="N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20000</v>
          </cell>
          <cell r="U233">
            <v>14114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</v>
          </cell>
          <cell r="AB233">
            <v>1700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>TS  </v>
          </cell>
          <cell r="E234">
            <v>1</v>
          </cell>
          <cell r="F234">
            <v>36728</v>
          </cell>
          <cell r="G234">
            <v>0</v>
          </cell>
          <cell r="H234">
            <v>188</v>
          </cell>
          <cell r="I234">
            <v>548</v>
          </cell>
          <cell r="J234">
            <v>0</v>
          </cell>
          <cell r="K234">
            <v>0</v>
          </cell>
          <cell r="L234">
            <v>0</v>
          </cell>
          <cell r="M234">
            <v>2</v>
          </cell>
          <cell r="N234">
            <v>2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20000</v>
          </cell>
          <cell r="U234">
            <v>16728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</v>
          </cell>
          <cell r="AB234">
            <v>1700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>TS  </v>
          </cell>
          <cell r="E235">
            <v>1</v>
          </cell>
          <cell r="F235">
            <v>34500</v>
          </cell>
          <cell r="G235">
            <v>0</v>
          </cell>
          <cell r="H235">
            <v>188</v>
          </cell>
          <cell r="I235">
            <v>548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20000</v>
          </cell>
          <cell r="U235">
            <v>14500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</v>
          </cell>
          <cell r="AB235">
            <v>1700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>TS  </v>
          </cell>
          <cell r="E236">
            <v>1</v>
          </cell>
          <cell r="F236">
            <v>19271</v>
          </cell>
          <cell r="G236">
            <v>0</v>
          </cell>
          <cell r="H236">
            <v>188</v>
          </cell>
          <cell r="I236">
            <v>548</v>
          </cell>
          <cell r="J236">
            <v>0</v>
          </cell>
          <cell r="K236">
            <v>0</v>
          </cell>
          <cell r="L236">
            <v>0</v>
          </cell>
          <cell r="M236">
            <v>2</v>
          </cell>
          <cell r="N236">
            <v>2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19271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1700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>TS  </v>
          </cell>
          <cell r="E237">
            <v>1</v>
          </cell>
          <cell r="F237">
            <v>3554</v>
          </cell>
          <cell r="G237">
            <v>0</v>
          </cell>
          <cell r="H237">
            <v>188</v>
          </cell>
          <cell r="I237">
            <v>548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2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3554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1700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>TS  </v>
          </cell>
          <cell r="E238">
            <v>1</v>
          </cell>
          <cell r="F238">
            <v>7539</v>
          </cell>
          <cell r="G238">
            <v>0</v>
          </cell>
          <cell r="H238">
            <v>188</v>
          </cell>
          <cell r="I238">
            <v>548</v>
          </cell>
          <cell r="J238">
            <v>0</v>
          </cell>
          <cell r="K238">
            <v>0</v>
          </cell>
          <cell r="L238">
            <v>0</v>
          </cell>
          <cell r="M238">
            <v>2</v>
          </cell>
          <cell r="N238">
            <v>2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7539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1700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>TS  </v>
          </cell>
          <cell r="E239">
            <v>1</v>
          </cell>
          <cell r="F239">
            <v>1746</v>
          </cell>
          <cell r="G239">
            <v>0</v>
          </cell>
          <cell r="H239">
            <v>188</v>
          </cell>
          <cell r="I239">
            <v>548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1746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1700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>TS  </v>
          </cell>
          <cell r="E240">
            <v>1</v>
          </cell>
          <cell r="F240">
            <v>4100</v>
          </cell>
          <cell r="G240">
            <v>0</v>
          </cell>
          <cell r="H240">
            <v>188</v>
          </cell>
          <cell r="I240">
            <v>548</v>
          </cell>
          <cell r="J240">
            <v>0</v>
          </cell>
          <cell r="K240">
            <v>0</v>
          </cell>
          <cell r="L240">
            <v>0</v>
          </cell>
          <cell r="M240">
            <v>2</v>
          </cell>
          <cell r="N240">
            <v>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4100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1700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>TS  </v>
          </cell>
          <cell r="E241">
            <v>1</v>
          </cell>
          <cell r="F241">
            <v>21896</v>
          </cell>
          <cell r="G241">
            <v>0</v>
          </cell>
          <cell r="H241">
            <v>188</v>
          </cell>
          <cell r="I241">
            <v>548</v>
          </cell>
          <cell r="J241">
            <v>0</v>
          </cell>
          <cell r="K241">
            <v>0</v>
          </cell>
          <cell r="L241">
            <v>0</v>
          </cell>
          <cell r="M241">
            <v>2</v>
          </cell>
          <cell r="N241">
            <v>2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20000</v>
          </cell>
          <cell r="U241">
            <v>1896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</v>
          </cell>
          <cell r="AB241">
            <v>1700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>TS  </v>
          </cell>
          <cell r="E242">
            <v>1</v>
          </cell>
          <cell r="F242">
            <v>35068</v>
          </cell>
          <cell r="G242">
            <v>0</v>
          </cell>
          <cell r="H242">
            <v>188</v>
          </cell>
          <cell r="I242">
            <v>548</v>
          </cell>
          <cell r="J242">
            <v>0</v>
          </cell>
          <cell r="K242">
            <v>0</v>
          </cell>
          <cell r="L242">
            <v>0</v>
          </cell>
          <cell r="M242">
            <v>2</v>
          </cell>
          <cell r="N242">
            <v>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20000</v>
          </cell>
          <cell r="U242">
            <v>15068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</v>
          </cell>
          <cell r="AB242">
            <v>1700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>TS  </v>
          </cell>
          <cell r="E243">
            <v>1</v>
          </cell>
          <cell r="F243">
            <v>37368</v>
          </cell>
          <cell r="G243">
            <v>0</v>
          </cell>
          <cell r="H243">
            <v>188</v>
          </cell>
          <cell r="I243">
            <v>548</v>
          </cell>
          <cell r="J243">
            <v>0</v>
          </cell>
          <cell r="K243">
            <v>0</v>
          </cell>
          <cell r="L243">
            <v>0</v>
          </cell>
          <cell r="M243">
            <v>2</v>
          </cell>
          <cell r="N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20000</v>
          </cell>
          <cell r="U243">
            <v>17368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</v>
          </cell>
          <cell r="AB243">
            <v>1700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TS  </v>
          </cell>
          <cell r="E244">
            <v>1</v>
          </cell>
          <cell r="F244">
            <v>68245</v>
          </cell>
          <cell r="G244">
            <v>0</v>
          </cell>
          <cell r="H244">
            <v>375</v>
          </cell>
          <cell r="I244">
            <v>341</v>
          </cell>
          <cell r="J244">
            <v>0</v>
          </cell>
          <cell r="K244">
            <v>0</v>
          </cell>
          <cell r="L244">
            <v>1</v>
          </cell>
          <cell r="M244">
            <v>1</v>
          </cell>
          <cell r="N244">
            <v>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20000</v>
          </cell>
          <cell r="U244">
            <v>48245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1700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TS  </v>
          </cell>
          <cell r="E245">
            <v>1</v>
          </cell>
          <cell r="F245">
            <v>61640</v>
          </cell>
          <cell r="G245">
            <v>0</v>
          </cell>
          <cell r="H245">
            <v>375</v>
          </cell>
          <cell r="I245">
            <v>341</v>
          </cell>
          <cell r="J245">
            <v>0</v>
          </cell>
          <cell r="K245">
            <v>0</v>
          </cell>
          <cell r="L245">
            <v>1</v>
          </cell>
          <cell r="M245">
            <v>1</v>
          </cell>
          <cell r="N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20000</v>
          </cell>
          <cell r="U245">
            <v>41640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1700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TS  </v>
          </cell>
          <cell r="E246">
            <v>1</v>
          </cell>
          <cell r="F246">
            <v>66364</v>
          </cell>
          <cell r="G246">
            <v>0</v>
          </cell>
          <cell r="H246">
            <v>375</v>
          </cell>
          <cell r="I246">
            <v>341</v>
          </cell>
          <cell r="J246">
            <v>0</v>
          </cell>
          <cell r="K246">
            <v>0</v>
          </cell>
          <cell r="L246">
            <v>1</v>
          </cell>
          <cell r="M246">
            <v>1</v>
          </cell>
          <cell r="N246">
            <v>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20000</v>
          </cell>
          <cell r="U246">
            <v>46364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1700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TS  </v>
          </cell>
          <cell r="E247">
            <v>1</v>
          </cell>
          <cell r="F247">
            <v>62339</v>
          </cell>
          <cell r="G247">
            <v>0</v>
          </cell>
          <cell r="H247">
            <v>375</v>
          </cell>
          <cell r="I247">
            <v>341</v>
          </cell>
          <cell r="J247">
            <v>0</v>
          </cell>
          <cell r="K247">
            <v>0</v>
          </cell>
          <cell r="L247">
            <v>1</v>
          </cell>
          <cell r="M247">
            <v>1</v>
          </cell>
          <cell r="N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20000</v>
          </cell>
          <cell r="U247">
            <v>42339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1700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TS  </v>
          </cell>
          <cell r="E248">
            <v>1</v>
          </cell>
          <cell r="F248">
            <v>34821</v>
          </cell>
          <cell r="G248">
            <v>0</v>
          </cell>
          <cell r="H248">
            <v>375</v>
          </cell>
          <cell r="I248">
            <v>341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20000</v>
          </cell>
          <cell r="U248">
            <v>14821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1700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TS  </v>
          </cell>
          <cell r="E249">
            <v>1</v>
          </cell>
          <cell r="F249">
            <v>6421</v>
          </cell>
          <cell r="G249">
            <v>0</v>
          </cell>
          <cell r="H249">
            <v>375</v>
          </cell>
          <cell r="I249">
            <v>341</v>
          </cell>
          <cell r="J249">
            <v>0</v>
          </cell>
          <cell r="K249">
            <v>0</v>
          </cell>
          <cell r="L249">
            <v>1</v>
          </cell>
          <cell r="M249">
            <v>1</v>
          </cell>
          <cell r="N249">
            <v>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6421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1700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TS  </v>
          </cell>
          <cell r="E250">
            <v>1</v>
          </cell>
          <cell r="F250">
            <v>13622</v>
          </cell>
          <cell r="G250">
            <v>0</v>
          </cell>
          <cell r="H250">
            <v>375</v>
          </cell>
          <cell r="I250">
            <v>341</v>
          </cell>
          <cell r="J250">
            <v>0</v>
          </cell>
          <cell r="K250">
            <v>0</v>
          </cell>
          <cell r="L250">
            <v>1</v>
          </cell>
          <cell r="M250">
            <v>1</v>
          </cell>
          <cell r="N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13622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1700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TS  </v>
          </cell>
          <cell r="E251">
            <v>1</v>
          </cell>
          <cell r="F251">
            <v>3155</v>
          </cell>
          <cell r="G251">
            <v>0</v>
          </cell>
          <cell r="H251">
            <v>375</v>
          </cell>
          <cell r="I251">
            <v>341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3155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1700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TS  </v>
          </cell>
          <cell r="E252">
            <v>1</v>
          </cell>
          <cell r="F252">
            <v>7408</v>
          </cell>
          <cell r="G252">
            <v>0</v>
          </cell>
          <cell r="H252">
            <v>375</v>
          </cell>
          <cell r="I252">
            <v>341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7408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1700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TS  </v>
          </cell>
          <cell r="E253">
            <v>1</v>
          </cell>
          <cell r="F253">
            <v>39565</v>
          </cell>
          <cell r="G253">
            <v>0</v>
          </cell>
          <cell r="H253">
            <v>375</v>
          </cell>
          <cell r="I253">
            <v>341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20000</v>
          </cell>
          <cell r="U253">
            <v>19565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1700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TS  </v>
          </cell>
          <cell r="E254">
            <v>1</v>
          </cell>
          <cell r="F254">
            <v>63366</v>
          </cell>
          <cell r="G254">
            <v>0</v>
          </cell>
          <cell r="H254">
            <v>375</v>
          </cell>
          <cell r="I254">
            <v>341</v>
          </cell>
          <cell r="J254">
            <v>0</v>
          </cell>
          <cell r="K254">
            <v>0</v>
          </cell>
          <cell r="L254">
            <v>1</v>
          </cell>
          <cell r="M254">
            <v>1</v>
          </cell>
          <cell r="N254">
            <v>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20000</v>
          </cell>
          <cell r="U254">
            <v>43366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1700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TS  </v>
          </cell>
          <cell r="E255">
            <v>1</v>
          </cell>
          <cell r="F255">
            <v>67521</v>
          </cell>
          <cell r="G255">
            <v>0</v>
          </cell>
          <cell r="H255">
            <v>375</v>
          </cell>
          <cell r="I255">
            <v>341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20000</v>
          </cell>
          <cell r="U255">
            <v>47521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1700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TS  </v>
          </cell>
          <cell r="E256">
            <v>1</v>
          </cell>
          <cell r="F256">
            <v>17073</v>
          </cell>
          <cell r="G256">
            <v>0</v>
          </cell>
          <cell r="H256">
            <v>188</v>
          </cell>
          <cell r="I256">
            <v>274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17073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438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TS  </v>
          </cell>
          <cell r="E257">
            <v>1</v>
          </cell>
          <cell r="F257">
            <v>15421</v>
          </cell>
          <cell r="G257">
            <v>0</v>
          </cell>
          <cell r="H257">
            <v>188</v>
          </cell>
          <cell r="I257">
            <v>274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15421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</v>
          </cell>
          <cell r="AB257">
            <v>438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TS  </v>
          </cell>
          <cell r="E258">
            <v>1</v>
          </cell>
          <cell r="F258">
            <v>17073</v>
          </cell>
          <cell r="G258">
            <v>0</v>
          </cell>
          <cell r="H258">
            <v>188</v>
          </cell>
          <cell r="I258">
            <v>274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17073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</v>
          </cell>
          <cell r="AB258">
            <v>438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TS  </v>
          </cell>
          <cell r="E259">
            <v>1</v>
          </cell>
          <cell r="F259">
            <v>24540</v>
          </cell>
          <cell r="G259">
            <v>0</v>
          </cell>
          <cell r="H259">
            <v>188</v>
          </cell>
          <cell r="I259">
            <v>274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20000</v>
          </cell>
          <cell r="U259">
            <v>4540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</v>
          </cell>
          <cell r="AB259">
            <v>438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TS  </v>
          </cell>
          <cell r="E260">
            <v>1</v>
          </cell>
          <cell r="F260">
            <v>23263</v>
          </cell>
          <cell r="G260">
            <v>0</v>
          </cell>
          <cell r="H260">
            <v>188</v>
          </cell>
          <cell r="I260">
            <v>274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20000</v>
          </cell>
          <cell r="U260">
            <v>3263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</v>
          </cell>
          <cell r="AB260">
            <v>438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TS  </v>
          </cell>
          <cell r="E261">
            <v>1</v>
          </cell>
          <cell r="F261">
            <v>18645</v>
          </cell>
          <cell r="G261">
            <v>0</v>
          </cell>
          <cell r="H261">
            <v>188</v>
          </cell>
          <cell r="I261">
            <v>274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18645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1</v>
          </cell>
          <cell r="AB261">
            <v>438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TS  </v>
          </cell>
          <cell r="E262">
            <v>1</v>
          </cell>
          <cell r="F262">
            <v>14083</v>
          </cell>
          <cell r="G262">
            <v>0</v>
          </cell>
          <cell r="H262">
            <v>188</v>
          </cell>
          <cell r="I262">
            <v>274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14083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438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TS  </v>
          </cell>
          <cell r="E263">
            <v>1</v>
          </cell>
          <cell r="F263">
            <v>13896</v>
          </cell>
          <cell r="G263">
            <v>0</v>
          </cell>
          <cell r="H263">
            <v>188</v>
          </cell>
          <cell r="I263">
            <v>274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13896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</v>
          </cell>
          <cell r="AB263">
            <v>438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TS  </v>
          </cell>
          <cell r="E264">
            <v>1</v>
          </cell>
          <cell r="F264">
            <v>16250</v>
          </cell>
          <cell r="G264">
            <v>0</v>
          </cell>
          <cell r="H264">
            <v>188</v>
          </cell>
          <cell r="I264">
            <v>274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16250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</v>
          </cell>
          <cell r="AB264">
            <v>438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TS  </v>
          </cell>
          <cell r="E265">
            <v>1</v>
          </cell>
          <cell r="F265">
            <v>18703</v>
          </cell>
          <cell r="G265">
            <v>0</v>
          </cell>
          <cell r="H265">
            <v>188</v>
          </cell>
          <cell r="I265">
            <v>274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18703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</v>
          </cell>
          <cell r="AB265">
            <v>438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TS  </v>
          </cell>
          <cell r="E266">
            <v>1</v>
          </cell>
          <cell r="F266">
            <v>16347</v>
          </cell>
          <cell r="G266">
            <v>0</v>
          </cell>
          <cell r="H266">
            <v>188</v>
          </cell>
          <cell r="I266">
            <v>274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16347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438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TS  </v>
          </cell>
          <cell r="E267">
            <v>1</v>
          </cell>
          <cell r="F267">
            <v>16892</v>
          </cell>
          <cell r="G267">
            <v>0</v>
          </cell>
          <cell r="H267">
            <v>188</v>
          </cell>
          <cell r="I267">
            <v>274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16892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438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>TS  </v>
          </cell>
          <cell r="E268">
            <v>1</v>
          </cell>
          <cell r="F268">
            <v>10210</v>
          </cell>
          <cell r="G268">
            <v>0</v>
          </cell>
          <cell r="H268">
            <v>375</v>
          </cell>
          <cell r="I268">
            <v>274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10210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</v>
          </cell>
          <cell r="AA268">
            <v>0</v>
          </cell>
          <cell r="AB268">
            <v>438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>TS  </v>
          </cell>
          <cell r="E269">
            <v>1</v>
          </cell>
          <cell r="F269">
            <v>9222</v>
          </cell>
          <cell r="G269">
            <v>0</v>
          </cell>
          <cell r="H269">
            <v>375</v>
          </cell>
          <cell r="I269">
            <v>274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9222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</v>
          </cell>
          <cell r="AA269">
            <v>0</v>
          </cell>
          <cell r="AB269">
            <v>438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>TS  </v>
          </cell>
          <cell r="E270">
            <v>1</v>
          </cell>
          <cell r="F270">
            <v>10210</v>
          </cell>
          <cell r="G270">
            <v>0</v>
          </cell>
          <cell r="H270">
            <v>375</v>
          </cell>
          <cell r="I270">
            <v>274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10210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</v>
          </cell>
          <cell r="AA270">
            <v>0</v>
          </cell>
          <cell r="AB270">
            <v>438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>TS  </v>
          </cell>
          <cell r="E271">
            <v>1</v>
          </cell>
          <cell r="F271">
            <v>14676</v>
          </cell>
          <cell r="G271">
            <v>0</v>
          </cell>
          <cell r="H271">
            <v>375</v>
          </cell>
          <cell r="I271">
            <v>274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14676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</v>
          </cell>
          <cell r="AA271">
            <v>0</v>
          </cell>
          <cell r="AB271">
            <v>438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>TS  </v>
          </cell>
          <cell r="E272">
            <v>1</v>
          </cell>
          <cell r="F272">
            <v>13912</v>
          </cell>
          <cell r="G272">
            <v>0</v>
          </cell>
          <cell r="H272">
            <v>375</v>
          </cell>
          <cell r="I272">
            <v>274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13912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</v>
          </cell>
          <cell r="AA272">
            <v>0</v>
          </cell>
          <cell r="AB272">
            <v>438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>TS  </v>
          </cell>
          <cell r="E273">
            <v>1</v>
          </cell>
          <cell r="F273">
            <v>11150</v>
          </cell>
          <cell r="G273">
            <v>0</v>
          </cell>
          <cell r="H273">
            <v>375</v>
          </cell>
          <cell r="I273">
            <v>274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11150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</v>
          </cell>
          <cell r="AA273">
            <v>0</v>
          </cell>
          <cell r="AB273">
            <v>438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>TS  </v>
          </cell>
          <cell r="E274">
            <v>1</v>
          </cell>
          <cell r="F274">
            <v>8422</v>
          </cell>
          <cell r="G274">
            <v>0</v>
          </cell>
          <cell r="H274">
            <v>375</v>
          </cell>
          <cell r="I274">
            <v>274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8422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</v>
          </cell>
          <cell r="AA274">
            <v>0</v>
          </cell>
          <cell r="AB274">
            <v>438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>TS  </v>
          </cell>
          <cell r="E275">
            <v>1</v>
          </cell>
          <cell r="F275">
            <v>8310</v>
          </cell>
          <cell r="G275">
            <v>0</v>
          </cell>
          <cell r="H275">
            <v>375</v>
          </cell>
          <cell r="I275">
            <v>274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8310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</v>
          </cell>
          <cell r="AA275">
            <v>0</v>
          </cell>
          <cell r="AB275">
            <v>438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>TS  </v>
          </cell>
          <cell r="E276">
            <v>1</v>
          </cell>
          <cell r="F276">
            <v>9718</v>
          </cell>
          <cell r="G276">
            <v>0</v>
          </cell>
          <cell r="H276">
            <v>375</v>
          </cell>
          <cell r="I276">
            <v>274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9718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</v>
          </cell>
          <cell r="AA276">
            <v>0</v>
          </cell>
          <cell r="AB276">
            <v>438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>TS  </v>
          </cell>
          <cell r="E277">
            <v>1</v>
          </cell>
          <cell r="F277">
            <v>11185</v>
          </cell>
          <cell r="G277">
            <v>0</v>
          </cell>
          <cell r="H277">
            <v>375</v>
          </cell>
          <cell r="I277">
            <v>274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11185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</v>
          </cell>
          <cell r="AA277">
            <v>0</v>
          </cell>
          <cell r="AB277">
            <v>438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>TS  </v>
          </cell>
          <cell r="E278">
            <v>1</v>
          </cell>
          <cell r="F278">
            <v>9776</v>
          </cell>
          <cell r="G278">
            <v>0</v>
          </cell>
          <cell r="H278">
            <v>375</v>
          </cell>
          <cell r="I278">
            <v>274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9776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</v>
          </cell>
          <cell r="AA278">
            <v>0</v>
          </cell>
          <cell r="AB278">
            <v>438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>TS  </v>
          </cell>
          <cell r="E279">
            <v>1</v>
          </cell>
          <cell r="F279">
            <v>10102</v>
          </cell>
          <cell r="G279">
            <v>0</v>
          </cell>
          <cell r="H279">
            <v>375</v>
          </cell>
          <cell r="I279">
            <v>274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10102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</v>
          </cell>
          <cell r="AA279">
            <v>0</v>
          </cell>
          <cell r="AB279">
            <v>438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  </v>
          </cell>
          <cell r="E280">
            <v>1</v>
          </cell>
          <cell r="F280">
            <v>10258</v>
          </cell>
          <cell r="G280">
            <v>0</v>
          </cell>
          <cell r="H280">
            <v>375</v>
          </cell>
          <cell r="I280">
            <v>274</v>
          </cell>
          <cell r="J280">
            <v>0</v>
          </cell>
          <cell r="K280">
            <v>0</v>
          </cell>
          <cell r="L280">
            <v>0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10258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</v>
          </cell>
          <cell r="AA280">
            <v>0</v>
          </cell>
          <cell r="AB280">
            <v>329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  </v>
          </cell>
          <cell r="E281">
            <v>1</v>
          </cell>
          <cell r="F281">
            <v>9266</v>
          </cell>
          <cell r="G281">
            <v>0</v>
          </cell>
          <cell r="H281">
            <v>375</v>
          </cell>
          <cell r="I281">
            <v>274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9266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</v>
          </cell>
          <cell r="AA281">
            <v>0</v>
          </cell>
          <cell r="AB281">
            <v>329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  </v>
          </cell>
          <cell r="E282">
            <v>1</v>
          </cell>
          <cell r="F282">
            <v>10258</v>
          </cell>
          <cell r="G282">
            <v>0</v>
          </cell>
          <cell r="H282">
            <v>375</v>
          </cell>
          <cell r="I282">
            <v>274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10258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</v>
          </cell>
          <cell r="AA282">
            <v>0</v>
          </cell>
          <cell r="AB282">
            <v>329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  </v>
          </cell>
          <cell r="E283">
            <v>1</v>
          </cell>
          <cell r="F283">
            <v>9927</v>
          </cell>
          <cell r="G283">
            <v>0</v>
          </cell>
          <cell r="H283">
            <v>375</v>
          </cell>
          <cell r="I283">
            <v>274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9927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</v>
          </cell>
          <cell r="AA283">
            <v>0</v>
          </cell>
          <cell r="AB283">
            <v>329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  </v>
          </cell>
          <cell r="E284">
            <v>1</v>
          </cell>
          <cell r="F284">
            <v>10245</v>
          </cell>
          <cell r="G284">
            <v>0</v>
          </cell>
          <cell r="H284">
            <v>375</v>
          </cell>
          <cell r="I284">
            <v>274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10245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</v>
          </cell>
          <cell r="AA284">
            <v>0</v>
          </cell>
          <cell r="AB284">
            <v>329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  </v>
          </cell>
          <cell r="E285">
            <v>1</v>
          </cell>
          <cell r="F285">
            <v>9914</v>
          </cell>
          <cell r="G285">
            <v>0</v>
          </cell>
          <cell r="H285">
            <v>375</v>
          </cell>
          <cell r="I285">
            <v>274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>
            <v>1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9914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</v>
          </cell>
          <cell r="AA285">
            <v>0</v>
          </cell>
          <cell r="AB285">
            <v>329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  </v>
          </cell>
          <cell r="E286">
            <v>1</v>
          </cell>
          <cell r="F286">
            <v>10245</v>
          </cell>
          <cell r="G286">
            <v>0</v>
          </cell>
          <cell r="H286">
            <v>375</v>
          </cell>
          <cell r="I286">
            <v>274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10245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</v>
          </cell>
          <cell r="AA286">
            <v>0</v>
          </cell>
          <cell r="AB286">
            <v>329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  </v>
          </cell>
          <cell r="E287">
            <v>1</v>
          </cell>
          <cell r="F287">
            <v>10245</v>
          </cell>
          <cell r="G287">
            <v>0</v>
          </cell>
          <cell r="H287">
            <v>375</v>
          </cell>
          <cell r="I287">
            <v>274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10245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</v>
          </cell>
          <cell r="AA287">
            <v>0</v>
          </cell>
          <cell r="AB287">
            <v>329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  </v>
          </cell>
          <cell r="E288">
            <v>1</v>
          </cell>
          <cell r="F288">
            <v>9914</v>
          </cell>
          <cell r="G288">
            <v>0</v>
          </cell>
          <cell r="H288">
            <v>375</v>
          </cell>
          <cell r="I288">
            <v>274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9914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</v>
          </cell>
          <cell r="AA288">
            <v>0</v>
          </cell>
          <cell r="AB288">
            <v>329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  </v>
          </cell>
          <cell r="E289">
            <v>1</v>
          </cell>
          <cell r="F289">
            <v>20742</v>
          </cell>
          <cell r="G289">
            <v>0</v>
          </cell>
          <cell r="H289">
            <v>375</v>
          </cell>
          <cell r="I289">
            <v>274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20000</v>
          </cell>
          <cell r="U289">
            <v>742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</v>
          </cell>
          <cell r="AA289">
            <v>0</v>
          </cell>
          <cell r="AB289">
            <v>329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  </v>
          </cell>
          <cell r="E290">
            <v>1</v>
          </cell>
          <cell r="F290">
            <v>9355</v>
          </cell>
          <cell r="G290">
            <v>0</v>
          </cell>
          <cell r="H290">
            <v>375</v>
          </cell>
          <cell r="I290">
            <v>274</v>
          </cell>
          <cell r="J290">
            <v>0</v>
          </cell>
          <cell r="K290">
            <v>0</v>
          </cell>
          <cell r="L290">
            <v>0</v>
          </cell>
          <cell r="M290">
            <v>1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9355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</v>
          </cell>
          <cell r="AA290">
            <v>0</v>
          </cell>
          <cell r="AB290">
            <v>329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  </v>
          </cell>
          <cell r="E291">
            <v>1</v>
          </cell>
          <cell r="F291">
            <v>10150</v>
          </cell>
          <cell r="G291">
            <v>0</v>
          </cell>
          <cell r="H291">
            <v>375</v>
          </cell>
          <cell r="I291">
            <v>274</v>
          </cell>
          <cell r="J291">
            <v>0</v>
          </cell>
          <cell r="K291">
            <v>0</v>
          </cell>
          <cell r="L291">
            <v>0</v>
          </cell>
          <cell r="M291">
            <v>1</v>
          </cell>
          <cell r="N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10150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</v>
          </cell>
          <cell r="AA291">
            <v>0</v>
          </cell>
          <cell r="AB291">
            <v>329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6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  <cell r="H23" t="str">
            <v>St</v>
          </cell>
          <cell r="I23" t="str">
            <v>Rate</v>
          </cell>
        </row>
        <row r="24">
          <cell r="H24" t="str">
            <v>UT</v>
          </cell>
          <cell r="I24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  <cell r="H31" t="str">
            <v>St</v>
          </cell>
          <cell r="I31" t="str">
            <v>Rate</v>
          </cell>
        </row>
        <row r="32">
          <cell r="H32" t="str">
            <v>UT</v>
          </cell>
          <cell r="I32" t="str">
            <v>FT1L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Application"/>
      <sheetName val="Monthly Inputs"/>
      <sheetName val="Graph (Ex 1.10) Inputs"/>
      <sheetName val="Other Inputs"/>
      <sheetName val="Calculations"/>
      <sheetName val="CET &amp; DSM"/>
      <sheetName val="Utah Summary-by class"/>
      <sheetName val="UT Summary - by cost"/>
      <sheetName val="WY Summary - by cost"/>
      <sheetName val="Model Checks"/>
      <sheetName val="SDR#1"/>
      <sheetName val="SDR#2"/>
      <sheetName val="SDR#3"/>
      <sheetName val="SDR#4"/>
      <sheetName val="Wy SDR#1"/>
      <sheetName val="Ut 1.1"/>
      <sheetName val="Ut 1.2"/>
      <sheetName val="Ut 1.3 p1"/>
      <sheetName val="Ut 1.3 p2"/>
      <sheetName val="Ut 1.4 p1"/>
      <sheetName val="Ut 1.4 p2"/>
      <sheetName val="Ut 1.4 p3"/>
      <sheetName val="Ut 1.5"/>
      <sheetName val="Ut 1.6 p1"/>
      <sheetName val="Ut 1.6 p2"/>
      <sheetName val="Ut 1.6 p3"/>
      <sheetName val="Ut 1.7"/>
      <sheetName val="Ut 1.7 Tot"/>
      <sheetName val="Ut 1.8"/>
      <sheetName val="Ut 1.9"/>
      <sheetName val="Ut 1.10"/>
      <sheetName val="Wy 1.1"/>
      <sheetName val="Wy 1.2"/>
      <sheetName val="Wy 1.3 p1"/>
      <sheetName val="Wy 1.3 p2"/>
      <sheetName val="Wy 1.3 p3"/>
      <sheetName val="Wy 1.4 p1"/>
      <sheetName val="Wy 1.4 p2"/>
      <sheetName val="Wy 1.4 p3"/>
      <sheetName val="Wy 1.5"/>
      <sheetName val="Wy 1.6 p1"/>
      <sheetName val="Wy 1.6 p2"/>
      <sheetName val="Wy 1.6 p3"/>
      <sheetName val="Wy 1.7 p1"/>
      <sheetName val="Wy 1.7 p2"/>
      <sheetName val="Wy 1.8 p1"/>
      <sheetName val="Wy 1.8"/>
      <sheetName val="Wy 1.9"/>
      <sheetName val="Wy 1.10"/>
      <sheetName val="Ut Storage"/>
      <sheetName val="Wy Storage"/>
      <sheetName val="Clay Basin Capacity"/>
      <sheetName val="Clay Basin Demand"/>
      <sheetName val="Ex 1.1 Data"/>
      <sheetName val="Expenses"/>
      <sheetName val="Rate Base"/>
      <sheetName val="RevRun Fcst"/>
      <sheetName val="Ut 191 Acct."/>
      <sheetName val=" Wy 191 Acct."/>
      <sheetName val="GS-1 Tariff"/>
    </sheetNames>
    <sheetDataSet>
      <sheetData sheetId="2">
        <row r="4"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</v>
          </cell>
          <cell r="R4">
            <v>2</v>
          </cell>
        </row>
        <row r="5">
          <cell r="G5" t="str">
            <v>Scott Nelsen</v>
          </cell>
          <cell r="I5" t="str">
            <v>Updated:</v>
          </cell>
          <cell r="J5">
            <v>39848</v>
          </cell>
        </row>
        <row r="7">
          <cell r="G7">
            <v>1116.874</v>
          </cell>
          <cell r="H7">
            <v>1078.872</v>
          </cell>
          <cell r="I7">
            <v>1098.603</v>
          </cell>
          <cell r="J7">
            <v>980.426</v>
          </cell>
          <cell r="K7">
            <v>905.409</v>
          </cell>
          <cell r="L7">
            <v>902.865</v>
          </cell>
          <cell r="M7">
            <v>685.308</v>
          </cell>
          <cell r="N7">
            <v>930.805</v>
          </cell>
          <cell r="O7">
            <v>1242.173</v>
          </cell>
          <cell r="P7">
            <v>1300.475</v>
          </cell>
          <cell r="Q7">
            <v>1288.952</v>
          </cell>
          <cell r="R7">
            <v>1188.291</v>
          </cell>
        </row>
        <row r="8">
          <cell r="G8">
            <v>3412.643</v>
          </cell>
          <cell r="H8">
            <v>3383.02</v>
          </cell>
          <cell r="I8">
            <v>3439.056</v>
          </cell>
          <cell r="J8">
            <v>3263.775</v>
          </cell>
          <cell r="K8">
            <v>2819.023</v>
          </cell>
          <cell r="L8">
            <v>2798.107</v>
          </cell>
          <cell r="M8">
            <v>2652.832</v>
          </cell>
          <cell r="N8">
            <v>3725.198</v>
          </cell>
          <cell r="O8">
            <v>3697.906</v>
          </cell>
          <cell r="P8">
            <v>3818.202</v>
          </cell>
          <cell r="Q8">
            <v>3780.854</v>
          </cell>
          <cell r="R8">
            <v>3487.5</v>
          </cell>
        </row>
        <row r="9">
          <cell r="G9">
            <v>4529.517</v>
          </cell>
          <cell r="H9">
            <v>4461.892</v>
          </cell>
          <cell r="I9">
            <v>4537.659</v>
          </cell>
          <cell r="J9">
            <v>4244.201</v>
          </cell>
          <cell r="K9">
            <v>3724.4320000000002</v>
          </cell>
          <cell r="L9">
            <v>3700.9719999999998</v>
          </cell>
          <cell r="M9">
            <v>3338.14</v>
          </cell>
          <cell r="N9">
            <v>4656.003</v>
          </cell>
          <cell r="O9">
            <v>4940.079</v>
          </cell>
          <cell r="P9">
            <v>5118.677</v>
          </cell>
          <cell r="Q9">
            <v>5069.806</v>
          </cell>
          <cell r="R9">
            <v>4675.791</v>
          </cell>
        </row>
        <row r="11">
          <cell r="G11">
            <v>81.844</v>
          </cell>
          <cell r="H11">
            <v>78.213</v>
          </cell>
          <cell r="I11">
            <v>79.81</v>
          </cell>
          <cell r="J11">
            <v>76.27</v>
          </cell>
          <cell r="K11">
            <v>77.827</v>
          </cell>
          <cell r="L11">
            <v>76.855</v>
          </cell>
          <cell r="M11">
            <v>73.446</v>
          </cell>
          <cell r="N11">
            <v>74.945</v>
          </cell>
          <cell r="O11">
            <v>71.621</v>
          </cell>
          <cell r="P11">
            <v>73.083</v>
          </cell>
          <cell r="Q11">
            <v>72.17</v>
          </cell>
          <cell r="R11">
            <v>64.371</v>
          </cell>
        </row>
        <row r="12">
          <cell r="G12">
            <v>4611.361</v>
          </cell>
          <cell r="H12">
            <v>4540.105</v>
          </cell>
          <cell r="I12">
            <v>4617.469</v>
          </cell>
          <cell r="J12">
            <v>4320.4710000000005</v>
          </cell>
          <cell r="K12">
            <v>3802.259</v>
          </cell>
          <cell r="L12">
            <v>3777.8269999999998</v>
          </cell>
          <cell r="M12">
            <v>3411.586</v>
          </cell>
          <cell r="N12">
            <v>4730.947999999999</v>
          </cell>
          <cell r="O12">
            <v>5011.7</v>
          </cell>
          <cell r="P12">
            <v>5191.759999999999</v>
          </cell>
          <cell r="Q12">
            <v>5141.976</v>
          </cell>
          <cell r="R12">
            <v>4740.162</v>
          </cell>
        </row>
        <row r="16">
          <cell r="G16">
            <v>4611361</v>
          </cell>
          <cell r="H16">
            <v>4540105</v>
          </cell>
          <cell r="I16">
            <v>4617469</v>
          </cell>
          <cell r="J16">
            <v>4320471</v>
          </cell>
          <cell r="K16">
            <v>3802259</v>
          </cell>
          <cell r="L16">
            <v>3777827</v>
          </cell>
          <cell r="M16">
            <v>3411586</v>
          </cell>
          <cell r="N16">
            <v>4730947.999999999</v>
          </cell>
          <cell r="O16">
            <v>5011700</v>
          </cell>
          <cell r="P16">
            <v>5191759.999999999</v>
          </cell>
          <cell r="Q16">
            <v>5141976</v>
          </cell>
          <cell r="R16">
            <v>4740162</v>
          </cell>
        </row>
        <row r="17">
          <cell r="G17">
            <v>284324.2901555062</v>
          </cell>
          <cell r="H17">
            <v>279930.83416294336</v>
          </cell>
          <cell r="I17">
            <v>284700.89323738805</v>
          </cell>
          <cell r="J17">
            <v>266388.78418160067</v>
          </cell>
          <cell r="K17">
            <v>234437.20653455344</v>
          </cell>
          <cell r="L17">
            <v>232930.794207026</v>
          </cell>
          <cell r="M17">
            <v>210349.3454002978</v>
          </cell>
          <cell r="N17">
            <v>291697.7074366139</v>
          </cell>
          <cell r="O17">
            <v>309008.1312160012</v>
          </cell>
          <cell r="P17">
            <v>320110.153305662</v>
          </cell>
          <cell r="Q17">
            <v>317040.60389040224</v>
          </cell>
          <cell r="R17">
            <v>292265.81824153534</v>
          </cell>
        </row>
        <row r="18">
          <cell r="G18">
            <v>3040185.841561761</v>
          </cell>
          <cell r="H18">
            <v>2993208.0659492416</v>
          </cell>
          <cell r="I18">
            <v>3044212.7340822686</v>
          </cell>
          <cell r="J18">
            <v>2848407.3927584905</v>
          </cell>
          <cell r="K18">
            <v>2506759.713184628</v>
          </cell>
          <cell r="L18">
            <v>2490652.143102599</v>
          </cell>
          <cell r="M18">
            <v>2249196.160194425</v>
          </cell>
          <cell r="N18">
            <v>3119027.3602012354</v>
          </cell>
          <cell r="O18">
            <v>3304122.011301019</v>
          </cell>
          <cell r="P18">
            <v>3422832.271163912</v>
          </cell>
          <cell r="Q18">
            <v>3390010.5918513816</v>
          </cell>
          <cell r="R18">
            <v>3125101.9816295193</v>
          </cell>
        </row>
        <row r="111">
          <cell r="G111">
            <v>3</v>
          </cell>
          <cell r="H111">
            <v>4</v>
          </cell>
          <cell r="I111">
            <v>5</v>
          </cell>
          <cell r="J111">
            <v>6</v>
          </cell>
          <cell r="K111">
            <v>7</v>
          </cell>
          <cell r="L111">
            <v>8</v>
          </cell>
          <cell r="M111">
            <v>9</v>
          </cell>
          <cell r="N111">
            <v>10</v>
          </cell>
          <cell r="O111">
            <v>11</v>
          </cell>
          <cell r="P111">
            <v>12</v>
          </cell>
          <cell r="Q111">
            <v>1</v>
          </cell>
          <cell r="R111">
            <v>2</v>
          </cell>
        </row>
        <row r="112">
          <cell r="G112">
            <v>39873</v>
          </cell>
          <cell r="H112">
            <v>39904</v>
          </cell>
          <cell r="I112">
            <v>39934</v>
          </cell>
          <cell r="J112">
            <v>39965</v>
          </cell>
          <cell r="K112">
            <v>39995</v>
          </cell>
          <cell r="L112">
            <v>40026</v>
          </cell>
          <cell r="M112">
            <v>40057</v>
          </cell>
          <cell r="N112">
            <v>40087</v>
          </cell>
          <cell r="O112">
            <v>40118</v>
          </cell>
          <cell r="P112">
            <v>40148</v>
          </cell>
          <cell r="Q112">
            <v>40179</v>
          </cell>
          <cell r="R112">
            <v>40210</v>
          </cell>
        </row>
        <row r="113">
          <cell r="G113">
            <v>17431446</v>
          </cell>
          <cell r="H113">
            <v>18747482</v>
          </cell>
          <cell r="I113">
            <v>17297487</v>
          </cell>
          <cell r="J113">
            <v>17272596</v>
          </cell>
          <cell r="K113">
            <v>17133307</v>
          </cell>
          <cell r="L113">
            <v>17678262</v>
          </cell>
          <cell r="M113">
            <v>17897025</v>
          </cell>
          <cell r="N113">
            <v>18756582</v>
          </cell>
          <cell r="O113">
            <v>18163447</v>
          </cell>
          <cell r="P113">
            <v>18277543</v>
          </cell>
          <cell r="Q113">
            <v>18590046</v>
          </cell>
          <cell r="R113">
            <v>18511403</v>
          </cell>
        </row>
      </sheetData>
      <sheetData sheetId="5">
        <row r="5">
          <cell r="D5">
            <v>39873</v>
          </cell>
          <cell r="E5">
            <v>39904</v>
          </cell>
          <cell r="F5">
            <v>39934</v>
          </cell>
          <cell r="G5">
            <v>39965</v>
          </cell>
          <cell r="H5">
            <v>39995</v>
          </cell>
          <cell r="I5">
            <v>40026</v>
          </cell>
          <cell r="J5">
            <v>40057</v>
          </cell>
          <cell r="K5">
            <v>40087</v>
          </cell>
          <cell r="L5">
            <v>40118</v>
          </cell>
          <cell r="M5">
            <v>40148</v>
          </cell>
          <cell r="N5">
            <v>40179</v>
          </cell>
          <cell r="O5">
            <v>40210</v>
          </cell>
        </row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</v>
          </cell>
          <cell r="O6">
            <v>2</v>
          </cell>
        </row>
        <row r="7">
          <cell r="D7">
            <v>10872981</v>
          </cell>
          <cell r="E7">
            <v>6914051</v>
          </cell>
          <cell r="F7">
            <v>4363243</v>
          </cell>
          <cell r="G7">
            <v>2759647</v>
          </cell>
          <cell r="H7">
            <v>2202823</v>
          </cell>
          <cell r="I7">
            <v>2082623</v>
          </cell>
          <cell r="J7">
            <v>2284704</v>
          </cell>
          <cell r="K7">
            <v>4476449</v>
          </cell>
          <cell r="L7">
            <v>9337049</v>
          </cell>
          <cell r="M7">
            <v>14755668</v>
          </cell>
          <cell r="N7">
            <v>16718335</v>
          </cell>
          <cell r="O7">
            <v>12783768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73015</v>
          </cell>
          <cell r="E9">
            <v>46521</v>
          </cell>
          <cell r="F9">
            <v>29360</v>
          </cell>
          <cell r="G9">
            <v>18489</v>
          </cell>
          <cell r="H9">
            <v>14818</v>
          </cell>
          <cell r="I9">
            <v>13993</v>
          </cell>
          <cell r="J9">
            <v>15305</v>
          </cell>
          <cell r="K9">
            <v>29892</v>
          </cell>
          <cell r="L9">
            <v>62318</v>
          </cell>
          <cell r="M9">
            <v>119465</v>
          </cell>
          <cell r="N9">
            <v>111758</v>
          </cell>
          <cell r="O9">
            <v>84950</v>
          </cell>
        </row>
        <row r="10">
          <cell r="D10">
            <v>693103</v>
          </cell>
          <cell r="E10">
            <v>670129</v>
          </cell>
          <cell r="F10">
            <v>550393</v>
          </cell>
          <cell r="G10">
            <v>534084</v>
          </cell>
          <cell r="H10">
            <v>464164</v>
          </cell>
          <cell r="I10">
            <v>477747</v>
          </cell>
          <cell r="J10">
            <v>537929</v>
          </cell>
          <cell r="K10">
            <v>598677</v>
          </cell>
          <cell r="L10">
            <v>731374</v>
          </cell>
          <cell r="M10">
            <v>795210</v>
          </cell>
          <cell r="N10">
            <v>914823</v>
          </cell>
          <cell r="O10">
            <v>791338</v>
          </cell>
        </row>
        <row r="11">
          <cell r="D11">
            <v>31009</v>
          </cell>
          <cell r="E11">
            <v>30009</v>
          </cell>
          <cell r="F11">
            <v>31009</v>
          </cell>
          <cell r="G11">
            <v>30009</v>
          </cell>
          <cell r="H11">
            <v>30910</v>
          </cell>
          <cell r="I11">
            <v>30910</v>
          </cell>
          <cell r="J11">
            <v>29913</v>
          </cell>
          <cell r="K11">
            <v>30910</v>
          </cell>
          <cell r="L11">
            <v>29913</v>
          </cell>
          <cell r="M11">
            <v>30910</v>
          </cell>
          <cell r="N11">
            <v>31016</v>
          </cell>
          <cell r="O11">
            <v>29015</v>
          </cell>
        </row>
        <row r="12">
          <cell r="D12">
            <v>12007</v>
          </cell>
          <cell r="E12">
            <v>12962</v>
          </cell>
          <cell r="F12">
            <v>13527</v>
          </cell>
          <cell r="G12">
            <v>14147</v>
          </cell>
          <cell r="H12">
            <v>14778</v>
          </cell>
          <cell r="I12">
            <v>16296</v>
          </cell>
          <cell r="J12">
            <v>17351</v>
          </cell>
          <cell r="K12">
            <v>16421</v>
          </cell>
          <cell r="L12">
            <v>17743</v>
          </cell>
          <cell r="M12">
            <v>19053</v>
          </cell>
          <cell r="N12">
            <v>13637</v>
          </cell>
          <cell r="O12">
            <v>14191</v>
          </cell>
        </row>
        <row r="13">
          <cell r="D13">
            <v>11682115</v>
          </cell>
          <cell r="E13">
            <v>7673672</v>
          </cell>
          <cell r="F13">
            <v>4987532</v>
          </cell>
          <cell r="G13">
            <v>3356376</v>
          </cell>
          <cell r="H13">
            <v>2727493</v>
          </cell>
          <cell r="I13">
            <v>2621569</v>
          </cell>
          <cell r="J13">
            <v>2885202</v>
          </cell>
          <cell r="K13">
            <v>5152349</v>
          </cell>
          <cell r="L13">
            <v>10178397</v>
          </cell>
          <cell r="M13">
            <v>15720306</v>
          </cell>
          <cell r="N13">
            <v>17789569</v>
          </cell>
          <cell r="O13">
            <v>13703262</v>
          </cell>
        </row>
        <row r="15">
          <cell r="D15">
            <v>145746</v>
          </cell>
          <cell r="E15">
            <v>143756</v>
          </cell>
          <cell r="F15">
            <v>175001</v>
          </cell>
          <cell r="G15">
            <v>108524</v>
          </cell>
          <cell r="H15">
            <v>201993</v>
          </cell>
          <cell r="I15">
            <v>155283</v>
          </cell>
          <cell r="J15">
            <v>131431</v>
          </cell>
          <cell r="K15">
            <v>174723</v>
          </cell>
          <cell r="L15">
            <v>203417</v>
          </cell>
          <cell r="M15">
            <v>228844</v>
          </cell>
          <cell r="N15">
            <v>185336</v>
          </cell>
          <cell r="O15">
            <v>173165</v>
          </cell>
        </row>
        <row r="16">
          <cell r="D16">
            <v>40488</v>
          </cell>
          <cell r="E16">
            <v>18741</v>
          </cell>
          <cell r="F16">
            <v>37950</v>
          </cell>
          <cell r="G16">
            <v>31919</v>
          </cell>
          <cell r="H16">
            <v>13990</v>
          </cell>
          <cell r="I16">
            <v>21781</v>
          </cell>
          <cell r="J16">
            <v>23697</v>
          </cell>
          <cell r="K16">
            <v>19517</v>
          </cell>
          <cell r="L16">
            <v>31214</v>
          </cell>
          <cell r="M16">
            <v>38135</v>
          </cell>
          <cell r="N16">
            <v>26753</v>
          </cell>
          <cell r="O16">
            <v>37615</v>
          </cell>
        </row>
        <row r="17">
          <cell r="D17">
            <v>186234</v>
          </cell>
          <cell r="E17">
            <v>162497</v>
          </cell>
          <cell r="F17">
            <v>212951</v>
          </cell>
          <cell r="G17">
            <v>140443</v>
          </cell>
          <cell r="H17">
            <v>215983</v>
          </cell>
          <cell r="I17">
            <v>177064</v>
          </cell>
          <cell r="J17">
            <v>155128</v>
          </cell>
          <cell r="K17">
            <v>194240</v>
          </cell>
          <cell r="L17">
            <v>234631</v>
          </cell>
          <cell r="M17">
            <v>266979</v>
          </cell>
          <cell r="N17">
            <v>212089</v>
          </cell>
          <cell r="O17">
            <v>210780</v>
          </cell>
        </row>
        <row r="20">
          <cell r="D20">
            <v>11868349</v>
          </cell>
          <cell r="E20">
            <v>7836169</v>
          </cell>
          <cell r="F20">
            <v>5200483</v>
          </cell>
          <cell r="G20">
            <v>3496819</v>
          </cell>
          <cell r="H20">
            <v>2943476</v>
          </cell>
          <cell r="I20">
            <v>2798633</v>
          </cell>
          <cell r="J20">
            <v>3040330</v>
          </cell>
          <cell r="K20">
            <v>5346589</v>
          </cell>
          <cell r="L20">
            <v>10413028</v>
          </cell>
          <cell r="M20">
            <v>15987285</v>
          </cell>
          <cell r="N20">
            <v>18001658</v>
          </cell>
          <cell r="O20">
            <v>13914042</v>
          </cell>
        </row>
        <row r="22">
          <cell r="D22">
            <v>3357856</v>
          </cell>
          <cell r="E22">
            <v>3495271</v>
          </cell>
          <cell r="F22">
            <v>3500465</v>
          </cell>
          <cell r="G22">
            <v>3522394</v>
          </cell>
          <cell r="H22">
            <v>3488496</v>
          </cell>
          <cell r="I22">
            <v>3701184</v>
          </cell>
          <cell r="J22">
            <v>3946553</v>
          </cell>
          <cell r="K22">
            <v>3955396</v>
          </cell>
          <cell r="L22">
            <v>3784694</v>
          </cell>
          <cell r="M22">
            <v>4016425</v>
          </cell>
          <cell r="N22">
            <v>4054464</v>
          </cell>
          <cell r="O22">
            <v>3457720</v>
          </cell>
        </row>
        <row r="25">
          <cell r="D25">
            <v>15226205</v>
          </cell>
          <cell r="E25">
            <v>11331440</v>
          </cell>
          <cell r="F25">
            <v>8700948</v>
          </cell>
          <cell r="G25">
            <v>7019213</v>
          </cell>
          <cell r="H25">
            <v>6431972</v>
          </cell>
          <cell r="I25">
            <v>6499817</v>
          </cell>
          <cell r="J25">
            <v>6986883</v>
          </cell>
          <cell r="K25">
            <v>9301985</v>
          </cell>
          <cell r="L25">
            <v>14197722</v>
          </cell>
          <cell r="M25">
            <v>20003710</v>
          </cell>
          <cell r="N25">
            <v>22056122</v>
          </cell>
          <cell r="O25">
            <v>17371762</v>
          </cell>
        </row>
        <row r="28">
          <cell r="D28">
            <v>412451</v>
          </cell>
          <cell r="E28">
            <v>288214</v>
          </cell>
          <cell r="F28">
            <v>184145</v>
          </cell>
          <cell r="G28">
            <v>97002</v>
          </cell>
          <cell r="H28">
            <v>69822</v>
          </cell>
          <cell r="I28">
            <v>54233</v>
          </cell>
          <cell r="J28">
            <v>98679</v>
          </cell>
          <cell r="K28">
            <v>229181</v>
          </cell>
          <cell r="L28">
            <v>411516</v>
          </cell>
          <cell r="M28">
            <v>539748</v>
          </cell>
          <cell r="N28">
            <v>570493</v>
          </cell>
          <cell r="O28">
            <v>495749</v>
          </cell>
        </row>
        <row r="29">
          <cell r="D29">
            <v>22436</v>
          </cell>
          <cell r="E29">
            <v>15433</v>
          </cell>
          <cell r="F29">
            <v>9866</v>
          </cell>
          <cell r="G29">
            <v>5201</v>
          </cell>
          <cell r="H29">
            <v>3782</v>
          </cell>
          <cell r="I29">
            <v>2936</v>
          </cell>
          <cell r="J29">
            <v>5340</v>
          </cell>
          <cell r="K29">
            <v>12399</v>
          </cell>
          <cell r="L29">
            <v>22231</v>
          </cell>
          <cell r="M29">
            <v>29192</v>
          </cell>
          <cell r="N29">
            <v>30756</v>
          </cell>
          <cell r="O29">
            <v>26725</v>
          </cell>
        </row>
        <row r="30">
          <cell r="D30">
            <v>29894</v>
          </cell>
          <cell r="E30">
            <v>25349</v>
          </cell>
          <cell r="F30">
            <v>20420</v>
          </cell>
          <cell r="G30">
            <v>18085</v>
          </cell>
          <cell r="H30">
            <v>13718</v>
          </cell>
          <cell r="I30">
            <v>13300</v>
          </cell>
          <cell r="J30">
            <v>16711</v>
          </cell>
          <cell r="K30">
            <v>19862</v>
          </cell>
          <cell r="L30">
            <v>30072</v>
          </cell>
          <cell r="M30">
            <v>32635</v>
          </cell>
          <cell r="N30">
            <v>37680</v>
          </cell>
          <cell r="O30">
            <v>34993</v>
          </cell>
        </row>
        <row r="31">
          <cell r="D31">
            <v>543</v>
          </cell>
          <cell r="E31">
            <v>423</v>
          </cell>
          <cell r="F31">
            <v>545</v>
          </cell>
          <cell r="G31">
            <v>618</v>
          </cell>
          <cell r="H31">
            <v>633</v>
          </cell>
          <cell r="I31">
            <v>724</v>
          </cell>
          <cell r="J31">
            <v>622</v>
          </cell>
          <cell r="K31">
            <v>693</v>
          </cell>
          <cell r="L31">
            <v>603</v>
          </cell>
          <cell r="M31">
            <v>504</v>
          </cell>
          <cell r="N31">
            <v>454</v>
          </cell>
          <cell r="O31">
            <v>475</v>
          </cell>
        </row>
        <row r="32">
          <cell r="D32">
            <v>465324</v>
          </cell>
          <cell r="E32">
            <v>329419</v>
          </cell>
          <cell r="F32">
            <v>214976</v>
          </cell>
          <cell r="G32">
            <v>120906</v>
          </cell>
          <cell r="H32">
            <v>87955</v>
          </cell>
          <cell r="I32">
            <v>71193</v>
          </cell>
          <cell r="J32">
            <v>121352</v>
          </cell>
          <cell r="K32">
            <v>262135</v>
          </cell>
          <cell r="L32">
            <v>464422</v>
          </cell>
          <cell r="M32">
            <v>602079</v>
          </cell>
          <cell r="N32">
            <v>639383</v>
          </cell>
          <cell r="O32">
            <v>557942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13211</v>
          </cell>
          <cell r="E35">
            <v>14321</v>
          </cell>
          <cell r="F35">
            <v>12387</v>
          </cell>
          <cell r="G35">
            <v>10168</v>
          </cell>
          <cell r="H35">
            <v>7988</v>
          </cell>
          <cell r="I35">
            <v>10180</v>
          </cell>
          <cell r="J35">
            <v>12253</v>
          </cell>
          <cell r="K35">
            <v>10210</v>
          </cell>
          <cell r="L35">
            <v>17971</v>
          </cell>
          <cell r="M35">
            <v>16008</v>
          </cell>
          <cell r="N35">
            <v>17574</v>
          </cell>
          <cell r="O35">
            <v>15407</v>
          </cell>
        </row>
        <row r="36">
          <cell r="D36">
            <v>13211</v>
          </cell>
          <cell r="E36">
            <v>14321</v>
          </cell>
          <cell r="F36">
            <v>12387</v>
          </cell>
          <cell r="G36">
            <v>10168</v>
          </cell>
          <cell r="H36">
            <v>7988</v>
          </cell>
          <cell r="I36">
            <v>10180</v>
          </cell>
          <cell r="J36">
            <v>12253</v>
          </cell>
          <cell r="K36">
            <v>10210</v>
          </cell>
          <cell r="L36">
            <v>17971</v>
          </cell>
          <cell r="M36">
            <v>16008</v>
          </cell>
          <cell r="N36">
            <v>17574</v>
          </cell>
          <cell r="O36">
            <v>15407</v>
          </cell>
        </row>
        <row r="39">
          <cell r="D39">
            <v>478535</v>
          </cell>
          <cell r="E39">
            <v>343740</v>
          </cell>
          <cell r="F39">
            <v>227363</v>
          </cell>
          <cell r="G39">
            <v>131074</v>
          </cell>
          <cell r="H39">
            <v>95943</v>
          </cell>
          <cell r="I39">
            <v>81373</v>
          </cell>
          <cell r="J39">
            <v>133605</v>
          </cell>
          <cell r="K39">
            <v>272345</v>
          </cell>
          <cell r="L39">
            <v>482393</v>
          </cell>
          <cell r="M39">
            <v>618087</v>
          </cell>
          <cell r="N39">
            <v>656957</v>
          </cell>
          <cell r="O39">
            <v>573349</v>
          </cell>
        </row>
        <row r="41">
          <cell r="D41">
            <v>26335</v>
          </cell>
          <cell r="E41">
            <v>23115</v>
          </cell>
          <cell r="F41">
            <v>54261</v>
          </cell>
          <cell r="G41">
            <v>14364</v>
          </cell>
          <cell r="H41">
            <v>27124</v>
          </cell>
          <cell r="I41">
            <v>28656</v>
          </cell>
          <cell r="J41">
            <v>68050</v>
          </cell>
          <cell r="K41">
            <v>30251</v>
          </cell>
          <cell r="L41">
            <v>34349</v>
          </cell>
          <cell r="M41">
            <v>55304</v>
          </cell>
          <cell r="N41">
            <v>73522</v>
          </cell>
          <cell r="O41">
            <v>114120</v>
          </cell>
        </row>
        <row r="44">
          <cell r="D44">
            <v>504870</v>
          </cell>
          <cell r="E44">
            <v>366855</v>
          </cell>
          <cell r="F44">
            <v>281624</v>
          </cell>
          <cell r="G44">
            <v>145438</v>
          </cell>
          <cell r="H44">
            <v>123067</v>
          </cell>
          <cell r="I44">
            <v>110029</v>
          </cell>
          <cell r="J44">
            <v>201655</v>
          </cell>
          <cell r="K44">
            <v>302596</v>
          </cell>
          <cell r="L44">
            <v>516742</v>
          </cell>
          <cell r="M44">
            <v>673391</v>
          </cell>
          <cell r="N44">
            <v>730479</v>
          </cell>
          <cell r="O44">
            <v>687469</v>
          </cell>
        </row>
        <row r="47">
          <cell r="D47">
            <v>15731075</v>
          </cell>
          <cell r="E47">
            <v>11698295</v>
          </cell>
          <cell r="F47">
            <v>8982572</v>
          </cell>
          <cell r="G47">
            <v>7164651</v>
          </cell>
          <cell r="H47">
            <v>6555039</v>
          </cell>
          <cell r="I47">
            <v>6609846</v>
          </cell>
          <cell r="J47">
            <v>7188538</v>
          </cell>
          <cell r="K47">
            <v>9604581</v>
          </cell>
          <cell r="L47">
            <v>14714464</v>
          </cell>
          <cell r="M47">
            <v>20677101</v>
          </cell>
          <cell r="N47">
            <v>22786601</v>
          </cell>
          <cell r="O47">
            <v>18059231</v>
          </cell>
        </row>
        <row r="50">
          <cell r="D50">
            <v>3</v>
          </cell>
          <cell r="E50">
            <v>4</v>
          </cell>
          <cell r="F50">
            <v>5</v>
          </cell>
          <cell r="G50">
            <v>6</v>
          </cell>
          <cell r="H50">
            <v>7</v>
          </cell>
          <cell r="I50">
            <v>8</v>
          </cell>
          <cell r="J50">
            <v>9</v>
          </cell>
          <cell r="K50">
            <v>10</v>
          </cell>
          <cell r="L50">
            <v>11</v>
          </cell>
          <cell r="M50">
            <v>12</v>
          </cell>
          <cell r="N50">
            <v>1</v>
          </cell>
          <cell r="O50">
            <v>2</v>
          </cell>
        </row>
        <row r="51">
          <cell r="D51">
            <v>0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10872981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9337049</v>
          </cell>
          <cell r="M52">
            <v>14755668</v>
          </cell>
          <cell r="N52">
            <v>16718335</v>
          </cell>
          <cell r="O52">
            <v>12783768</v>
          </cell>
        </row>
        <row r="53">
          <cell r="D53">
            <v>0</v>
          </cell>
          <cell r="E53">
            <v>6914051</v>
          </cell>
          <cell r="F53">
            <v>4363243</v>
          </cell>
          <cell r="G53">
            <v>2759647</v>
          </cell>
          <cell r="H53">
            <v>2202823</v>
          </cell>
          <cell r="I53">
            <v>2082623</v>
          </cell>
          <cell r="J53">
            <v>2284704</v>
          </cell>
          <cell r="K53">
            <v>4476449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5">
          <cell r="D55">
            <v>73015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62318</v>
          </cell>
          <cell r="M55">
            <v>119465</v>
          </cell>
          <cell r="N55">
            <v>111758</v>
          </cell>
          <cell r="O55">
            <v>84950</v>
          </cell>
        </row>
        <row r="56">
          <cell r="D56">
            <v>0</v>
          </cell>
          <cell r="E56">
            <v>46521</v>
          </cell>
          <cell r="F56">
            <v>29360</v>
          </cell>
          <cell r="G56">
            <v>18489</v>
          </cell>
          <cell r="H56">
            <v>14818</v>
          </cell>
          <cell r="I56">
            <v>13993</v>
          </cell>
          <cell r="J56">
            <v>15305</v>
          </cell>
          <cell r="K56">
            <v>29892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8">
          <cell r="D58">
            <v>693103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731374</v>
          </cell>
          <cell r="M58">
            <v>795210</v>
          </cell>
          <cell r="N58">
            <v>914823</v>
          </cell>
          <cell r="O58">
            <v>791338</v>
          </cell>
        </row>
        <row r="59">
          <cell r="D59">
            <v>0</v>
          </cell>
          <cell r="E59">
            <v>670129</v>
          </cell>
          <cell r="F59">
            <v>550393</v>
          </cell>
          <cell r="G59">
            <v>534084</v>
          </cell>
          <cell r="H59">
            <v>464164</v>
          </cell>
          <cell r="I59">
            <v>477747</v>
          </cell>
          <cell r="J59">
            <v>537929</v>
          </cell>
          <cell r="K59">
            <v>598677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3">
          <cell r="D63" t="str">
            <v>Forecast</v>
          </cell>
          <cell r="E63" t="str">
            <v>Forecast</v>
          </cell>
          <cell r="F63" t="str">
            <v>Forecast</v>
          </cell>
          <cell r="G63" t="str">
            <v>Forecast</v>
          </cell>
          <cell r="H63" t="str">
            <v>Forecast</v>
          </cell>
          <cell r="I63" t="str">
            <v>Forecast</v>
          </cell>
          <cell r="J63" t="str">
            <v>Forecast</v>
          </cell>
          <cell r="K63" t="str">
            <v>Forecast</v>
          </cell>
          <cell r="L63" t="str">
            <v>Forecast</v>
          </cell>
          <cell r="M63" t="str">
            <v>Forecast</v>
          </cell>
          <cell r="N63" t="str">
            <v>Forecast</v>
          </cell>
          <cell r="O63" t="str">
            <v>Forecast</v>
          </cell>
        </row>
        <row r="64">
          <cell r="D64">
            <v>39873</v>
          </cell>
          <cell r="E64">
            <v>39904</v>
          </cell>
          <cell r="F64">
            <v>39934</v>
          </cell>
          <cell r="G64">
            <v>39965</v>
          </cell>
          <cell r="H64">
            <v>39995</v>
          </cell>
          <cell r="I64">
            <v>40026</v>
          </cell>
          <cell r="J64">
            <v>40057</v>
          </cell>
          <cell r="K64">
            <v>40087</v>
          </cell>
          <cell r="L64">
            <v>40118</v>
          </cell>
          <cell r="M64">
            <v>40148</v>
          </cell>
          <cell r="N64">
            <v>40179</v>
          </cell>
          <cell r="O64">
            <v>40210</v>
          </cell>
        </row>
        <row r="65">
          <cell r="D65">
            <v>2770</v>
          </cell>
          <cell r="E65">
            <v>2937</v>
          </cell>
          <cell r="F65">
            <v>2644</v>
          </cell>
          <cell r="G65">
            <v>2308</v>
          </cell>
          <cell r="H65">
            <v>1978</v>
          </cell>
          <cell r="I65">
            <v>2309</v>
          </cell>
          <cell r="J65">
            <v>2624</v>
          </cell>
          <cell r="K65">
            <v>2315</v>
          </cell>
          <cell r="L65">
            <v>3490</v>
          </cell>
          <cell r="M65">
            <v>3193</v>
          </cell>
          <cell r="N65">
            <v>3430</v>
          </cell>
          <cell r="O65">
            <v>3101</v>
          </cell>
        </row>
        <row r="66">
          <cell r="D66">
            <v>2848</v>
          </cell>
          <cell r="E66">
            <v>2500</v>
          </cell>
          <cell r="F66">
            <v>5868</v>
          </cell>
          <cell r="G66">
            <v>1553</v>
          </cell>
          <cell r="H66">
            <v>2933</v>
          </cell>
          <cell r="I66">
            <v>3099</v>
          </cell>
          <cell r="J66">
            <v>7359</v>
          </cell>
          <cell r="K66">
            <v>3271</v>
          </cell>
          <cell r="L66">
            <v>3715</v>
          </cell>
          <cell r="M66">
            <v>5981</v>
          </cell>
          <cell r="N66">
            <v>7951</v>
          </cell>
          <cell r="O66">
            <v>12340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9.52646</v>
          </cell>
          <cell r="E69">
            <v>9.52646</v>
          </cell>
          <cell r="F69">
            <v>9.52646</v>
          </cell>
          <cell r="G69">
            <v>9.52646</v>
          </cell>
          <cell r="H69">
            <v>9.52646</v>
          </cell>
          <cell r="I69">
            <v>9.52646</v>
          </cell>
          <cell r="J69">
            <v>9.52646</v>
          </cell>
          <cell r="K69">
            <v>9.52646</v>
          </cell>
          <cell r="L69">
            <v>9.52646</v>
          </cell>
          <cell r="M69">
            <v>9.52646</v>
          </cell>
          <cell r="N69">
            <v>9.52646</v>
          </cell>
          <cell r="O69">
            <v>9.52646</v>
          </cell>
        </row>
        <row r="72">
          <cell r="D72" t="str">
            <v>ALLOCATION BASES</v>
          </cell>
        </row>
        <row r="73">
          <cell r="D73" t="str">
            <v>DEMAND</v>
          </cell>
          <cell r="G73" t="str">
            <v>OTHER COST</v>
          </cell>
        </row>
        <row r="74">
          <cell r="D74">
            <v>1153722</v>
          </cell>
          <cell r="E74">
            <v>0.963403554596559</v>
          </cell>
          <cell r="G74" t="str">
            <v>Utah Sales</v>
          </cell>
          <cell r="H74">
            <v>100846861</v>
          </cell>
          <cell r="I74">
            <v>0.9609805546655105</v>
          </cell>
        </row>
        <row r="75">
          <cell r="D75">
            <v>43826</v>
          </cell>
          <cell r="E75">
            <v>0.03659644540344098</v>
          </cell>
          <cell r="G75" t="str">
            <v>Wyoming Sales</v>
          </cell>
          <cell r="H75">
            <v>4094764</v>
          </cell>
          <cell r="I75">
            <v>0.03901944533448953</v>
          </cell>
        </row>
        <row r="76">
          <cell r="D76">
            <v>1197548</v>
          </cell>
          <cell r="E76">
            <v>1</v>
          </cell>
          <cell r="G76" t="str">
            <v>Total Sales</v>
          </cell>
          <cell r="H76">
            <v>104941625</v>
          </cell>
          <cell r="I76">
            <v>1</v>
          </cell>
        </row>
        <row r="79">
          <cell r="D79" t="str">
            <v>Financial Report Information (Latest 12 Months of Actual Expenses and 13 Months of Rate Base)</v>
          </cell>
        </row>
        <row r="80">
          <cell r="D80" t="str">
            <v>Actual</v>
          </cell>
          <cell r="E80" t="str">
            <v>Actual</v>
          </cell>
          <cell r="F80" t="str">
            <v>Actual</v>
          </cell>
          <cell r="G80" t="str">
            <v>Actual</v>
          </cell>
          <cell r="H80" t="str">
            <v>Actual</v>
          </cell>
          <cell r="I80" t="str">
            <v>Actual</v>
          </cell>
          <cell r="J80" t="str">
            <v>Actual</v>
          </cell>
          <cell r="K80" t="str">
            <v>Actual</v>
          </cell>
          <cell r="L80" t="str">
            <v>Actual</v>
          </cell>
          <cell r="M80" t="str">
            <v>Actual</v>
          </cell>
          <cell r="N80" t="str">
            <v>Actual</v>
          </cell>
          <cell r="O80" t="str">
            <v>Actual</v>
          </cell>
        </row>
        <row r="81">
          <cell r="D81">
            <v>39574</v>
          </cell>
          <cell r="E81">
            <v>39604</v>
          </cell>
          <cell r="F81">
            <v>39634</v>
          </cell>
          <cell r="G81">
            <v>39664</v>
          </cell>
          <cell r="H81">
            <v>39694</v>
          </cell>
          <cell r="I81">
            <v>39724</v>
          </cell>
          <cell r="J81">
            <v>39754</v>
          </cell>
          <cell r="K81">
            <v>39784</v>
          </cell>
          <cell r="L81">
            <v>39814</v>
          </cell>
          <cell r="M81">
            <v>39484</v>
          </cell>
          <cell r="N81">
            <v>39514</v>
          </cell>
          <cell r="O81">
            <v>39544</v>
          </cell>
        </row>
        <row r="83">
          <cell r="D83">
            <v>19949.08</v>
          </cell>
          <cell r="E83">
            <v>19915.12</v>
          </cell>
          <cell r="F83">
            <v>20945.2</v>
          </cell>
          <cell r="G83">
            <v>20678.4</v>
          </cell>
          <cell r="H83">
            <v>19115.05</v>
          </cell>
          <cell r="I83">
            <v>22543.38</v>
          </cell>
          <cell r="J83">
            <v>21904.67</v>
          </cell>
          <cell r="K83">
            <v>23769.93</v>
          </cell>
          <cell r="L83">
            <v>27506.43</v>
          </cell>
          <cell r="M83">
            <v>27236.5</v>
          </cell>
          <cell r="N83">
            <v>18441.86</v>
          </cell>
          <cell r="O83">
            <v>19013.89</v>
          </cell>
        </row>
        <row r="86">
          <cell r="D86">
            <v>1159820.94</v>
          </cell>
          <cell r="E86">
            <v>1676073.4100000001</v>
          </cell>
          <cell r="F86">
            <v>1055305.54</v>
          </cell>
          <cell r="G86">
            <v>1022512.84</v>
          </cell>
          <cell r="H86">
            <v>1137145.02</v>
          </cell>
          <cell r="I86">
            <v>623591.83</v>
          </cell>
          <cell r="J86">
            <v>299232.53</v>
          </cell>
          <cell r="K86">
            <v>270503.21</v>
          </cell>
          <cell r="L86">
            <v>2204484.3</v>
          </cell>
          <cell r="M86">
            <v>651031.9500000001</v>
          </cell>
          <cell r="N86">
            <v>440257.71</v>
          </cell>
          <cell r="O86">
            <v>462340.13</v>
          </cell>
        </row>
        <row r="87">
          <cell r="D87">
            <v>394105.06</v>
          </cell>
          <cell r="E87">
            <v>408540.46</v>
          </cell>
          <cell r="F87">
            <v>620575.41</v>
          </cell>
          <cell r="G87">
            <v>778389.76</v>
          </cell>
          <cell r="H87">
            <v>902517.17</v>
          </cell>
          <cell r="I87">
            <v>733637.62</v>
          </cell>
          <cell r="J87">
            <v>637634.33</v>
          </cell>
          <cell r="K87">
            <v>453946.02</v>
          </cell>
          <cell r="L87">
            <v>275314.18</v>
          </cell>
          <cell r="M87">
            <v>426976.03</v>
          </cell>
          <cell r="N87">
            <v>356746.4</v>
          </cell>
          <cell r="O87">
            <v>495585.99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117066.65000000001</v>
          </cell>
          <cell r="E89">
            <v>210472.74</v>
          </cell>
          <cell r="F89">
            <v>310530.84</v>
          </cell>
          <cell r="G89">
            <v>277542.7</v>
          </cell>
          <cell r="H89">
            <v>267850.21</v>
          </cell>
          <cell r="I89">
            <v>447135.59</v>
          </cell>
          <cell r="J89">
            <v>288160.87</v>
          </cell>
          <cell r="K89">
            <v>-150236.87</v>
          </cell>
          <cell r="L89">
            <v>77128.69</v>
          </cell>
          <cell r="M89">
            <v>65563.14</v>
          </cell>
          <cell r="N89">
            <v>138442.3</v>
          </cell>
          <cell r="O89">
            <v>61191.21</v>
          </cell>
        </row>
        <row r="90">
          <cell r="D90">
            <v>-18117.36</v>
          </cell>
          <cell r="E90">
            <v>-30231.670000000002</v>
          </cell>
          <cell r="F90">
            <v>-41007.49</v>
          </cell>
          <cell r="G90">
            <v>-42455.67</v>
          </cell>
          <cell r="H90">
            <v>-40712.57000000001</v>
          </cell>
          <cell r="I90">
            <v>-71413.16</v>
          </cell>
          <cell r="J90">
            <v>-40647.92</v>
          </cell>
          <cell r="K90">
            <v>29014.64</v>
          </cell>
          <cell r="L90">
            <v>-11095.56</v>
          </cell>
          <cell r="M90">
            <v>-10649.060000000001</v>
          </cell>
          <cell r="N90">
            <v>-17499.5</v>
          </cell>
          <cell r="O90">
            <v>-8554.98</v>
          </cell>
        </row>
        <row r="93">
          <cell r="D93">
            <v>2100910.69</v>
          </cell>
          <cell r="E93">
            <v>1916083.97</v>
          </cell>
          <cell r="F93">
            <v>2156263.12</v>
          </cell>
          <cell r="G93">
            <v>2462412.08</v>
          </cell>
          <cell r="H93">
            <v>2953015.23</v>
          </cell>
          <cell r="I93">
            <v>2460071.59</v>
          </cell>
          <cell r="J93">
            <v>765531.9500000001</v>
          </cell>
          <cell r="K93">
            <v>932743.98</v>
          </cell>
          <cell r="L93">
            <v>954452.61</v>
          </cell>
          <cell r="M93">
            <v>1684352.8</v>
          </cell>
          <cell r="N93">
            <v>1759838.13</v>
          </cell>
          <cell r="O93">
            <v>1828561.8599999999</v>
          </cell>
        </row>
        <row r="94">
          <cell r="D94">
            <v>867782</v>
          </cell>
          <cell r="E94">
            <v>722772</v>
          </cell>
          <cell r="F94">
            <v>915508</v>
          </cell>
          <cell r="G94">
            <v>742619</v>
          </cell>
          <cell r="H94">
            <v>130522</v>
          </cell>
          <cell r="I94">
            <v>-24610</v>
          </cell>
          <cell r="J94">
            <v>1216</v>
          </cell>
          <cell r="K94">
            <v>0</v>
          </cell>
          <cell r="L94">
            <v>0</v>
          </cell>
          <cell r="M94">
            <v>626707</v>
          </cell>
          <cell r="N94">
            <v>609972</v>
          </cell>
          <cell r="O94">
            <v>698833</v>
          </cell>
        </row>
        <row r="96">
          <cell r="D96" t="str">
            <v>Actual</v>
          </cell>
          <cell r="E96" t="str">
            <v>Actual</v>
          </cell>
          <cell r="F96" t="str">
            <v>Actual</v>
          </cell>
          <cell r="G96" t="str">
            <v>Actual</v>
          </cell>
          <cell r="H96" t="str">
            <v>Actual</v>
          </cell>
          <cell r="I96" t="str">
            <v>Actual</v>
          </cell>
          <cell r="J96" t="str">
            <v>Actual</v>
          </cell>
          <cell r="K96" t="str">
            <v>Actual</v>
          </cell>
          <cell r="L96" t="str">
            <v>Actual</v>
          </cell>
          <cell r="M96" t="str">
            <v>Actual</v>
          </cell>
          <cell r="N96" t="str">
            <v>Actual</v>
          </cell>
          <cell r="O96" t="str">
            <v>Actual</v>
          </cell>
        </row>
        <row r="97">
          <cell r="D97">
            <v>39484</v>
          </cell>
          <cell r="E97">
            <v>39514</v>
          </cell>
          <cell r="F97">
            <v>39544</v>
          </cell>
          <cell r="G97">
            <v>39574</v>
          </cell>
          <cell r="H97">
            <v>39604</v>
          </cell>
          <cell r="I97">
            <v>39634</v>
          </cell>
          <cell r="J97">
            <v>39664</v>
          </cell>
          <cell r="K97">
            <v>39694</v>
          </cell>
          <cell r="L97">
            <v>39724</v>
          </cell>
          <cell r="M97">
            <v>39754</v>
          </cell>
          <cell r="N97">
            <v>39784</v>
          </cell>
          <cell r="O97">
            <v>39814</v>
          </cell>
        </row>
        <row r="99">
          <cell r="D99">
            <v>26127692.91</v>
          </cell>
          <cell r="E99">
            <v>14972980.15</v>
          </cell>
          <cell r="F99">
            <v>14294989.44</v>
          </cell>
          <cell r="G99">
            <v>27962920.91</v>
          </cell>
          <cell r="H99">
            <v>34234314.94</v>
          </cell>
          <cell r="I99">
            <v>43236422.04</v>
          </cell>
          <cell r="J99">
            <v>56328449.57</v>
          </cell>
          <cell r="K99">
            <v>69122842.33</v>
          </cell>
          <cell r="L99">
            <v>74115251.86</v>
          </cell>
          <cell r="M99">
            <v>76575356.98</v>
          </cell>
          <cell r="N99">
            <v>61834503.8</v>
          </cell>
          <cell r="O99">
            <v>44429284.16</v>
          </cell>
        </row>
        <row r="100">
          <cell r="D100">
            <v>85265840.71999998</v>
          </cell>
          <cell r="E100">
            <v>85265840.71999998</v>
          </cell>
          <cell r="F100">
            <v>85265840.71999998</v>
          </cell>
          <cell r="G100">
            <v>85265840.71999998</v>
          </cell>
          <cell r="H100">
            <v>84931684.53999999</v>
          </cell>
          <cell r="I100">
            <v>84853458.83999999</v>
          </cell>
          <cell r="J100">
            <v>84853458.83999999</v>
          </cell>
          <cell r="K100">
            <v>84853458.83999999</v>
          </cell>
          <cell r="L100">
            <v>84853458.83999999</v>
          </cell>
          <cell r="M100">
            <v>84853458.83999999</v>
          </cell>
          <cell r="N100">
            <v>84853458.83999999</v>
          </cell>
          <cell r="O100">
            <v>84853458.83999999</v>
          </cell>
        </row>
        <row r="101">
          <cell r="D101">
            <v>-67300862.41</v>
          </cell>
          <cell r="E101">
            <v>-67373775.29</v>
          </cell>
          <cell r="F101">
            <v>-67455549.62</v>
          </cell>
          <cell r="G101">
            <v>-67529957.7</v>
          </cell>
          <cell r="H101">
            <v>-67278905.44</v>
          </cell>
          <cell r="I101">
            <v>-67281327.7</v>
          </cell>
          <cell r="J101">
            <v>-67367123.44</v>
          </cell>
          <cell r="K101">
            <v>-67471186.29</v>
          </cell>
          <cell r="L101">
            <v>-67520637.73</v>
          </cell>
          <cell r="M101">
            <v>-67608207.15</v>
          </cell>
          <cell r="N101">
            <v>-67669514.21</v>
          </cell>
          <cell r="O101">
            <v>-67764241.66</v>
          </cell>
        </row>
        <row r="102">
          <cell r="D102">
            <v>-5971700.8</v>
          </cell>
          <cell r="E102">
            <v>-5973473.54</v>
          </cell>
          <cell r="F102">
            <v>-5975350.97</v>
          </cell>
          <cell r="G102">
            <v>-5977036.51</v>
          </cell>
          <cell r="H102">
            <v>-5978948.59</v>
          </cell>
          <cell r="I102">
            <v>-5980796.69</v>
          </cell>
          <cell r="J102">
            <v>-5982778.9</v>
          </cell>
          <cell r="K102">
            <v>-5985237.01</v>
          </cell>
          <cell r="L102">
            <v>-5986272.37</v>
          </cell>
          <cell r="M102">
            <v>-5988300.78</v>
          </cell>
          <cell r="N102">
            <v>-5989645.01</v>
          </cell>
          <cell r="O102">
            <v>-5991859.9</v>
          </cell>
        </row>
        <row r="103">
          <cell r="D103">
            <v>-234350.27000000002</v>
          </cell>
          <cell r="E103">
            <v>-230821.47</v>
          </cell>
          <cell r="F103">
            <v>-227292.67</v>
          </cell>
          <cell r="G103">
            <v>-223763.87</v>
          </cell>
          <cell r="H103">
            <v>-220235.07</v>
          </cell>
          <cell r="I103">
            <v>-216706.27000000002</v>
          </cell>
          <cell r="J103">
            <v>-213177.47</v>
          </cell>
          <cell r="K103">
            <v>-209648.67</v>
          </cell>
          <cell r="L103">
            <v>-206119.87</v>
          </cell>
          <cell r="M103">
            <v>-202591.07</v>
          </cell>
          <cell r="N103">
            <v>-199062.28</v>
          </cell>
          <cell r="O103">
            <v>-195533.48</v>
          </cell>
        </row>
        <row r="104">
          <cell r="D104">
            <v>-4372738.49</v>
          </cell>
          <cell r="E104">
            <v>-4328952.64</v>
          </cell>
          <cell r="F104">
            <v>-4285353.47</v>
          </cell>
          <cell r="G104">
            <v>-4241802.96</v>
          </cell>
          <cell r="H104">
            <v>-4198565.25</v>
          </cell>
          <cell r="I104">
            <v>-4155490.89</v>
          </cell>
          <cell r="J104">
            <v>-4104024.35</v>
          </cell>
          <cell r="K104">
            <v>-3813255.6</v>
          </cell>
          <cell r="L104">
            <v>-3769116.81</v>
          </cell>
          <cell r="M104">
            <v>-3725901.63</v>
          </cell>
          <cell r="N104">
            <v>-3614643.5</v>
          </cell>
          <cell r="O104">
            <v>-3597203.24</v>
          </cell>
        </row>
        <row r="105">
          <cell r="D105">
            <v>-1277367.57</v>
          </cell>
          <cell r="E105">
            <v>-1277367.57</v>
          </cell>
          <cell r="F105">
            <v>-1277367.57</v>
          </cell>
          <cell r="G105">
            <v>-1277367.57</v>
          </cell>
          <cell r="H105">
            <v>-1277367.57</v>
          </cell>
          <cell r="I105">
            <v>-1277367.57</v>
          </cell>
          <cell r="J105">
            <v>-1277367.57</v>
          </cell>
          <cell r="K105">
            <v>-1277367.57</v>
          </cell>
          <cell r="L105">
            <v>-1243678.56</v>
          </cell>
          <cell r="M105">
            <v>-1243678.56</v>
          </cell>
          <cell r="N105">
            <v>-1243678.56</v>
          </cell>
          <cell r="O105">
            <v>-1243678.56</v>
          </cell>
        </row>
        <row r="107">
          <cell r="D107" t="str">
            <v>Production</v>
          </cell>
          <cell r="H107" t="str">
            <v>Acct 101</v>
          </cell>
          <cell r="I107" t="str">
            <v>Acct 108</v>
          </cell>
          <cell r="J107" t="str">
            <v>Acct 111</v>
          </cell>
          <cell r="K107" t="str">
            <v>Acct 2550</v>
          </cell>
          <cell r="L107" t="str">
            <v>Acct 2820</v>
          </cell>
          <cell r="M107" t="str">
            <v>Acct 2821</v>
          </cell>
          <cell r="N107" t="str">
            <v>Total</v>
          </cell>
        </row>
        <row r="108">
          <cell r="D108">
            <v>958474.03</v>
          </cell>
          <cell r="F108" t="str">
            <v>Thirteen month average</v>
          </cell>
          <cell r="H108">
            <v>85014620.85333334</v>
          </cell>
          <cell r="I108">
            <v>-67445686.88041668</v>
          </cell>
          <cell r="J108">
            <v>-5980866.695416667</v>
          </cell>
          <cell r="K108">
            <v>-216706.27124999996</v>
          </cell>
          <cell r="L108">
            <v>-4052523.3816666673</v>
          </cell>
          <cell r="M108">
            <v>-1267541.6087500001</v>
          </cell>
          <cell r="N108">
            <v>6051296.015833328</v>
          </cell>
        </row>
        <row r="109">
          <cell r="D109">
            <v>22001.45</v>
          </cell>
          <cell r="F109" t="str">
            <v>Wexpro Red. @ 6.3 %</v>
          </cell>
          <cell r="H109">
            <v>-5355921.11376</v>
          </cell>
          <cell r="I109">
            <v>4249078.273466251</v>
          </cell>
          <cell r="J109">
            <v>376794.60181125</v>
          </cell>
          <cell r="N109">
            <v>-730048.2384824993</v>
          </cell>
        </row>
        <row r="110">
          <cell r="D110">
            <v>615136.2430617557</v>
          </cell>
          <cell r="M110">
            <v>5321247.777350828</v>
          </cell>
        </row>
        <row r="111">
          <cell r="D111">
            <v>1595611.7230617558</v>
          </cell>
          <cell r="M111" t="str">
            <v>Utah Pre-Tax Rate of Return on Production Assets (0.1156)</v>
          </cell>
          <cell r="N111">
            <v>615136.2430617557</v>
          </cell>
        </row>
        <row r="112">
          <cell r="M112" t="str">
            <v>Wyoming Pre-Tax Rate of Return on Production Assets (0.139)</v>
          </cell>
          <cell r="N112">
            <v>739653.4410517651</v>
          </cell>
        </row>
        <row r="115">
          <cell r="D115">
            <v>39873</v>
          </cell>
          <cell r="E115">
            <v>39904</v>
          </cell>
          <cell r="F115">
            <v>39934</v>
          </cell>
          <cell r="G115">
            <v>39965</v>
          </cell>
          <cell r="H115">
            <v>39995</v>
          </cell>
          <cell r="I115">
            <v>40026</v>
          </cell>
          <cell r="J115">
            <v>40057</v>
          </cell>
          <cell r="K115">
            <v>40087</v>
          </cell>
          <cell r="L115">
            <v>40118</v>
          </cell>
          <cell r="M115">
            <v>40148</v>
          </cell>
          <cell r="N115">
            <v>40179</v>
          </cell>
          <cell r="O115">
            <v>40210</v>
          </cell>
        </row>
        <row r="117">
          <cell r="D117">
            <v>1116874</v>
          </cell>
          <cell r="E117">
            <v>1078872</v>
          </cell>
          <cell r="F117">
            <v>1098603</v>
          </cell>
          <cell r="G117">
            <v>980426</v>
          </cell>
          <cell r="H117">
            <v>905409</v>
          </cell>
          <cell r="I117">
            <v>902865</v>
          </cell>
          <cell r="J117">
            <v>685308</v>
          </cell>
          <cell r="K117">
            <v>930805</v>
          </cell>
          <cell r="L117">
            <v>1242173</v>
          </cell>
          <cell r="M117">
            <v>1300475</v>
          </cell>
          <cell r="N117">
            <v>1288952</v>
          </cell>
          <cell r="O117">
            <v>1188291</v>
          </cell>
        </row>
        <row r="118">
          <cell r="D118">
            <v>3412643</v>
          </cell>
          <cell r="E118">
            <v>3383020</v>
          </cell>
          <cell r="F118">
            <v>3439056</v>
          </cell>
          <cell r="G118">
            <v>3263775</v>
          </cell>
          <cell r="H118">
            <v>2819023</v>
          </cell>
          <cell r="I118">
            <v>2798107</v>
          </cell>
          <cell r="J118">
            <v>2652832</v>
          </cell>
          <cell r="K118">
            <v>3725198</v>
          </cell>
          <cell r="L118">
            <v>3697906</v>
          </cell>
          <cell r="M118">
            <v>3818202</v>
          </cell>
          <cell r="N118">
            <v>3780854</v>
          </cell>
          <cell r="O118">
            <v>3487500</v>
          </cell>
        </row>
        <row r="119">
          <cell r="D119">
            <v>81844</v>
          </cell>
          <cell r="E119">
            <v>78213</v>
          </cell>
          <cell r="F119">
            <v>79810</v>
          </cell>
          <cell r="G119">
            <v>76270</v>
          </cell>
          <cell r="H119">
            <v>77827</v>
          </cell>
          <cell r="I119">
            <v>76855</v>
          </cell>
          <cell r="J119">
            <v>73446</v>
          </cell>
          <cell r="K119">
            <v>74945</v>
          </cell>
          <cell r="L119">
            <v>71621</v>
          </cell>
          <cell r="M119">
            <v>73083</v>
          </cell>
          <cell r="N119">
            <v>72170</v>
          </cell>
          <cell r="O119">
            <v>64370.99999999999</v>
          </cell>
        </row>
        <row r="120">
          <cell r="D120">
            <v>4611361</v>
          </cell>
          <cell r="E120">
            <v>4540105</v>
          </cell>
          <cell r="F120">
            <v>4617469</v>
          </cell>
          <cell r="G120">
            <v>4320471</v>
          </cell>
          <cell r="H120">
            <v>3802259</v>
          </cell>
          <cell r="I120">
            <v>3777827</v>
          </cell>
          <cell r="J120">
            <v>3411586</v>
          </cell>
          <cell r="K120">
            <v>4730948</v>
          </cell>
          <cell r="L120">
            <v>5011700</v>
          </cell>
          <cell r="M120">
            <v>5191760</v>
          </cell>
          <cell r="N120">
            <v>5141976</v>
          </cell>
          <cell r="O120">
            <v>4740162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227983</v>
          </cell>
          <cell r="L123">
            <v>60697</v>
          </cell>
          <cell r="M123">
            <v>19635</v>
          </cell>
          <cell r="N123">
            <v>0</v>
          </cell>
          <cell r="O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148602</v>
          </cell>
          <cell r="K124">
            <v>186826</v>
          </cell>
          <cell r="L124">
            <v>23215</v>
          </cell>
          <cell r="M124">
            <v>7684</v>
          </cell>
          <cell r="N124">
            <v>46649</v>
          </cell>
          <cell r="O124">
            <v>90114</v>
          </cell>
        </row>
        <row r="125">
          <cell r="D125">
            <v>31785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51538</v>
          </cell>
          <cell r="K125">
            <v>302127</v>
          </cell>
          <cell r="L125">
            <v>17565</v>
          </cell>
          <cell r="M125">
            <v>0</v>
          </cell>
          <cell r="N125">
            <v>0</v>
          </cell>
          <cell r="O125">
            <v>13163</v>
          </cell>
        </row>
        <row r="126">
          <cell r="D126">
            <v>31785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200140</v>
          </cell>
          <cell r="K126">
            <v>716936</v>
          </cell>
          <cell r="L126">
            <v>101477</v>
          </cell>
          <cell r="M126">
            <v>27319</v>
          </cell>
          <cell r="N126">
            <v>46649</v>
          </cell>
          <cell r="O126">
            <v>103277</v>
          </cell>
        </row>
        <row r="127">
          <cell r="D127">
            <v>484864</v>
          </cell>
          <cell r="E127">
            <v>87576</v>
          </cell>
          <cell r="F127">
            <v>1650483</v>
          </cell>
          <cell r="G127">
            <v>2138800</v>
          </cell>
          <cell r="H127">
            <v>2109410</v>
          </cell>
          <cell r="I127">
            <v>2009804</v>
          </cell>
          <cell r="J127">
            <v>1777394</v>
          </cell>
          <cell r="K127">
            <v>1582248</v>
          </cell>
          <cell r="L127">
            <v>549603</v>
          </cell>
          <cell r="M127">
            <v>56740</v>
          </cell>
          <cell r="N127">
            <v>12619</v>
          </cell>
          <cell r="O127">
            <v>52677</v>
          </cell>
        </row>
        <row r="128">
          <cell r="D128">
            <v>516649</v>
          </cell>
          <cell r="E128">
            <v>87576</v>
          </cell>
          <cell r="F128">
            <v>1650483</v>
          </cell>
          <cell r="G128">
            <v>2138800</v>
          </cell>
          <cell r="H128">
            <v>2109410</v>
          </cell>
          <cell r="I128">
            <v>2009804</v>
          </cell>
          <cell r="J128">
            <v>1977534</v>
          </cell>
          <cell r="K128">
            <v>2299184</v>
          </cell>
          <cell r="L128">
            <v>651080</v>
          </cell>
          <cell r="M128">
            <v>84059</v>
          </cell>
          <cell r="N128">
            <v>59268</v>
          </cell>
          <cell r="O128">
            <v>155954</v>
          </cell>
        </row>
        <row r="130">
          <cell r="D130">
            <v>290800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19327</v>
          </cell>
          <cell r="N130">
            <v>0</v>
          </cell>
          <cell r="O130">
            <v>0</v>
          </cell>
        </row>
        <row r="131">
          <cell r="D131">
            <v>117455</v>
          </cell>
          <cell r="E131">
            <v>167532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5582</v>
          </cell>
          <cell r="M131">
            <v>7526</v>
          </cell>
          <cell r="N131">
            <v>45688</v>
          </cell>
          <cell r="O131">
            <v>88258</v>
          </cell>
        </row>
        <row r="132">
          <cell r="D132">
            <v>236880</v>
          </cell>
          <cell r="E132">
            <v>110002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12782</v>
          </cell>
        </row>
        <row r="133">
          <cell r="D133">
            <v>645135</v>
          </cell>
          <cell r="E133">
            <v>277534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5582</v>
          </cell>
          <cell r="M133">
            <v>26853</v>
          </cell>
          <cell r="N133">
            <v>45688</v>
          </cell>
          <cell r="O133">
            <v>101040</v>
          </cell>
        </row>
        <row r="134">
          <cell r="D134">
            <v>1487010</v>
          </cell>
          <cell r="E134">
            <v>643510</v>
          </cell>
          <cell r="F134">
            <v>114144</v>
          </cell>
          <cell r="G134">
            <v>61990</v>
          </cell>
          <cell r="H134">
            <v>0</v>
          </cell>
          <cell r="I134">
            <v>0</v>
          </cell>
          <cell r="J134">
            <v>0</v>
          </cell>
          <cell r="K134">
            <v>18739</v>
          </cell>
          <cell r="L134">
            <v>594263</v>
          </cell>
          <cell r="M134">
            <v>2847986</v>
          </cell>
          <cell r="N134">
            <v>4291542</v>
          </cell>
          <cell r="O134">
            <v>2749246</v>
          </cell>
        </row>
        <row r="135">
          <cell r="D135">
            <v>2132145</v>
          </cell>
          <cell r="E135">
            <v>921044</v>
          </cell>
          <cell r="F135">
            <v>114144</v>
          </cell>
          <cell r="G135">
            <v>61990</v>
          </cell>
          <cell r="H135">
            <v>0</v>
          </cell>
          <cell r="I135">
            <v>0</v>
          </cell>
          <cell r="J135">
            <v>0</v>
          </cell>
          <cell r="K135">
            <v>18739</v>
          </cell>
          <cell r="L135">
            <v>599845</v>
          </cell>
          <cell r="M135">
            <v>2874839</v>
          </cell>
          <cell r="N135">
            <v>4337230</v>
          </cell>
          <cell r="O135">
            <v>2850286</v>
          </cell>
        </row>
        <row r="138">
          <cell r="D138" t="str">
            <v>Forecast</v>
          </cell>
          <cell r="E138" t="str">
            <v>Forecast</v>
          </cell>
          <cell r="F138" t="str">
            <v>Forecast</v>
          </cell>
          <cell r="G138" t="str">
            <v>Forecast</v>
          </cell>
          <cell r="H138" t="str">
            <v>Forecast</v>
          </cell>
          <cell r="I138" t="str">
            <v>Forecast</v>
          </cell>
          <cell r="J138" t="str">
            <v>Forecast</v>
          </cell>
          <cell r="K138" t="str">
            <v>Forecast</v>
          </cell>
          <cell r="L138" t="str">
            <v>Forecast</v>
          </cell>
          <cell r="M138" t="str">
            <v>Forecast</v>
          </cell>
          <cell r="N138" t="str">
            <v>Forecast</v>
          </cell>
          <cell r="O138" t="str">
            <v>Forecast</v>
          </cell>
        </row>
        <row r="139">
          <cell r="D139">
            <v>39873</v>
          </cell>
          <cell r="E139">
            <v>39904</v>
          </cell>
          <cell r="F139">
            <v>39934</v>
          </cell>
          <cell r="G139">
            <v>39965</v>
          </cell>
          <cell r="H139">
            <v>39995</v>
          </cell>
          <cell r="I139">
            <v>40026</v>
          </cell>
          <cell r="J139">
            <v>40057</v>
          </cell>
          <cell r="K139">
            <v>40087</v>
          </cell>
          <cell r="L139">
            <v>40118</v>
          </cell>
          <cell r="M139">
            <v>40148</v>
          </cell>
          <cell r="N139">
            <v>40179</v>
          </cell>
          <cell r="O139">
            <v>40210</v>
          </cell>
        </row>
        <row r="141">
          <cell r="D141">
            <v>11868349</v>
          </cell>
          <cell r="E141">
            <v>7836169</v>
          </cell>
          <cell r="F141">
            <v>5200483</v>
          </cell>
          <cell r="G141">
            <v>3496819</v>
          </cell>
          <cell r="H141">
            <v>2943476</v>
          </cell>
          <cell r="I141">
            <v>2798633</v>
          </cell>
          <cell r="J141">
            <v>3040330</v>
          </cell>
          <cell r="K141">
            <v>5346589</v>
          </cell>
          <cell r="L141">
            <v>10413028</v>
          </cell>
          <cell r="M141">
            <v>15987285</v>
          </cell>
          <cell r="N141">
            <v>18001658</v>
          </cell>
          <cell r="O141">
            <v>13914042</v>
          </cell>
        </row>
        <row r="142">
          <cell r="D142">
            <v>478535</v>
          </cell>
          <cell r="E142">
            <v>343740</v>
          </cell>
          <cell r="F142">
            <v>227363</v>
          </cell>
          <cell r="G142">
            <v>131074</v>
          </cell>
          <cell r="H142">
            <v>95943</v>
          </cell>
          <cell r="I142">
            <v>81373</v>
          </cell>
          <cell r="J142">
            <v>133605</v>
          </cell>
          <cell r="K142">
            <v>272345</v>
          </cell>
          <cell r="L142">
            <v>482393</v>
          </cell>
          <cell r="M142">
            <v>618087</v>
          </cell>
          <cell r="N142">
            <v>656957</v>
          </cell>
          <cell r="O142">
            <v>573349</v>
          </cell>
        </row>
        <row r="143">
          <cell r="D143">
            <v>12346884</v>
          </cell>
          <cell r="E143">
            <v>8179909</v>
          </cell>
          <cell r="F143">
            <v>5427846</v>
          </cell>
          <cell r="G143">
            <v>3627893</v>
          </cell>
          <cell r="H143">
            <v>3039419</v>
          </cell>
          <cell r="I143">
            <v>2880006</v>
          </cell>
          <cell r="J143">
            <v>3173935</v>
          </cell>
          <cell r="K143">
            <v>5618934</v>
          </cell>
          <cell r="L143">
            <v>10895421</v>
          </cell>
          <cell r="M143">
            <v>16605372</v>
          </cell>
          <cell r="N143">
            <v>18658615</v>
          </cell>
          <cell r="O143">
            <v>14487391</v>
          </cell>
        </row>
        <row r="145">
          <cell r="D145">
            <v>18442</v>
          </cell>
          <cell r="E145">
            <v>19014</v>
          </cell>
          <cell r="F145">
            <v>19949</v>
          </cell>
          <cell r="G145">
            <v>19915</v>
          </cell>
          <cell r="H145">
            <v>20945</v>
          </cell>
          <cell r="I145">
            <v>20678</v>
          </cell>
          <cell r="J145">
            <v>19115</v>
          </cell>
          <cell r="K145">
            <v>22543</v>
          </cell>
          <cell r="L145">
            <v>21905</v>
          </cell>
          <cell r="M145">
            <v>23770</v>
          </cell>
          <cell r="N145">
            <v>27506</v>
          </cell>
          <cell r="O145">
            <v>27237</v>
          </cell>
        </row>
        <row r="146">
          <cell r="D146">
            <v>188304</v>
          </cell>
          <cell r="E146">
            <v>124857</v>
          </cell>
          <cell r="F146">
            <v>82961</v>
          </cell>
          <cell r="G146">
            <v>55550</v>
          </cell>
          <cell r="H146">
            <v>46605</v>
          </cell>
          <cell r="I146">
            <v>44173</v>
          </cell>
          <cell r="J146">
            <v>48625</v>
          </cell>
          <cell r="K146">
            <v>85911</v>
          </cell>
          <cell r="L146">
            <v>166254</v>
          </cell>
          <cell r="M146">
            <v>253236</v>
          </cell>
          <cell r="N146">
            <v>284560</v>
          </cell>
          <cell r="O146">
            <v>221035</v>
          </cell>
        </row>
        <row r="148">
          <cell r="D148">
            <v>12553630</v>
          </cell>
          <cell r="E148">
            <v>8323780</v>
          </cell>
          <cell r="F148">
            <v>5530756</v>
          </cell>
          <cell r="G148">
            <v>3703358</v>
          </cell>
          <cell r="H148">
            <v>3106969</v>
          </cell>
          <cell r="I148">
            <v>2944857</v>
          </cell>
          <cell r="J148">
            <v>3241675</v>
          </cell>
          <cell r="K148">
            <v>5727388</v>
          </cell>
          <cell r="L148">
            <v>11083580</v>
          </cell>
          <cell r="M148">
            <v>16882378</v>
          </cell>
          <cell r="N148">
            <v>18970681</v>
          </cell>
          <cell r="O148">
            <v>14735663</v>
          </cell>
        </row>
        <row r="150">
          <cell r="D150">
            <v>31785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200140</v>
          </cell>
          <cell r="K150">
            <v>716936</v>
          </cell>
          <cell r="L150">
            <v>101477</v>
          </cell>
          <cell r="M150">
            <v>27319</v>
          </cell>
          <cell r="N150">
            <v>46649</v>
          </cell>
          <cell r="O150">
            <v>103277</v>
          </cell>
        </row>
        <row r="151">
          <cell r="D151">
            <v>484864</v>
          </cell>
          <cell r="E151">
            <v>87576</v>
          </cell>
          <cell r="F151">
            <v>1650483</v>
          </cell>
          <cell r="G151">
            <v>2138800</v>
          </cell>
          <cell r="H151">
            <v>2109410</v>
          </cell>
          <cell r="I151">
            <v>2009804</v>
          </cell>
          <cell r="J151">
            <v>1777394</v>
          </cell>
          <cell r="K151">
            <v>1582248</v>
          </cell>
          <cell r="L151">
            <v>549603</v>
          </cell>
          <cell r="M151">
            <v>56740</v>
          </cell>
          <cell r="N151">
            <v>12619</v>
          </cell>
          <cell r="O151">
            <v>52677</v>
          </cell>
        </row>
        <row r="152">
          <cell r="D152">
            <v>9646.1385</v>
          </cell>
          <cell r="E152">
            <v>1576.368</v>
          </cell>
          <cell r="F152">
            <v>29708.694</v>
          </cell>
          <cell r="G152">
            <v>38498.399999999994</v>
          </cell>
          <cell r="H152">
            <v>37969.38</v>
          </cell>
          <cell r="I152">
            <v>36176.471999999994</v>
          </cell>
          <cell r="J152">
            <v>36543.7414</v>
          </cell>
          <cell r="K152">
            <v>44639.882999999994</v>
          </cell>
          <cell r="L152">
            <v>11831.6544</v>
          </cell>
          <cell r="M152">
            <v>1487.8799000000001</v>
          </cell>
          <cell r="N152">
            <v>1188.1114</v>
          </cell>
          <cell r="O152">
            <v>3184.9451</v>
          </cell>
        </row>
        <row r="153">
          <cell r="D153">
            <v>13079925.1385</v>
          </cell>
          <cell r="E153">
            <v>8412932.368</v>
          </cell>
          <cell r="F153">
            <v>7210947.694</v>
          </cell>
          <cell r="G153">
            <v>5880656.4</v>
          </cell>
          <cell r="H153">
            <v>5254348.38</v>
          </cell>
          <cell r="I153">
            <v>4990837.472</v>
          </cell>
          <cell r="J153">
            <v>5255752.7414</v>
          </cell>
          <cell r="K153">
            <v>8071211.883</v>
          </cell>
          <cell r="L153">
            <v>11746491.6544</v>
          </cell>
          <cell r="M153">
            <v>16967924.8799</v>
          </cell>
          <cell r="N153">
            <v>19031137.1114</v>
          </cell>
          <cell r="O153">
            <v>14894801.9451</v>
          </cell>
        </row>
        <row r="156">
          <cell r="D156">
            <v>4611361</v>
          </cell>
          <cell r="E156">
            <v>4540105</v>
          </cell>
          <cell r="F156">
            <v>4617469</v>
          </cell>
          <cell r="G156">
            <v>4320471</v>
          </cell>
          <cell r="H156">
            <v>3802259</v>
          </cell>
          <cell r="I156">
            <v>3777827</v>
          </cell>
          <cell r="J156">
            <v>3411586</v>
          </cell>
          <cell r="K156">
            <v>4730948</v>
          </cell>
          <cell r="L156">
            <v>5011700</v>
          </cell>
          <cell r="M156">
            <v>5191760</v>
          </cell>
          <cell r="N156">
            <v>5141976</v>
          </cell>
          <cell r="O156">
            <v>4740162</v>
          </cell>
        </row>
        <row r="157">
          <cell r="D157">
            <v>-539990</v>
          </cell>
          <cell r="E157">
            <v>-531646</v>
          </cell>
          <cell r="F157">
            <v>-540706</v>
          </cell>
          <cell r="G157">
            <v>-505927</v>
          </cell>
          <cell r="H157">
            <v>-445245</v>
          </cell>
          <cell r="I157">
            <v>-442384</v>
          </cell>
          <cell r="J157">
            <v>-399497</v>
          </cell>
          <cell r="K157">
            <v>-553994</v>
          </cell>
          <cell r="L157">
            <v>-586870</v>
          </cell>
          <cell r="M157">
            <v>-607955</v>
          </cell>
          <cell r="N157">
            <v>-602125</v>
          </cell>
          <cell r="O157">
            <v>-555073</v>
          </cell>
        </row>
        <row r="158">
          <cell r="D158">
            <v>4071371</v>
          </cell>
          <cell r="E158">
            <v>4008459</v>
          </cell>
          <cell r="F158">
            <v>4076763</v>
          </cell>
          <cell r="G158">
            <v>3814544</v>
          </cell>
          <cell r="H158">
            <v>3357014</v>
          </cell>
          <cell r="I158">
            <v>3335443</v>
          </cell>
          <cell r="J158">
            <v>3012089</v>
          </cell>
          <cell r="K158">
            <v>4176954</v>
          </cell>
          <cell r="L158">
            <v>4424830</v>
          </cell>
          <cell r="M158">
            <v>4583805</v>
          </cell>
          <cell r="N158">
            <v>4539851</v>
          </cell>
          <cell r="O158">
            <v>4185089</v>
          </cell>
        </row>
        <row r="160">
          <cell r="D160">
            <v>645135</v>
          </cell>
          <cell r="E160">
            <v>277534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5582</v>
          </cell>
          <cell r="M160">
            <v>26853</v>
          </cell>
          <cell r="N160">
            <v>45688</v>
          </cell>
          <cell r="O160">
            <v>101040</v>
          </cell>
        </row>
        <row r="161">
          <cell r="D161">
            <v>1487010</v>
          </cell>
          <cell r="E161">
            <v>643510</v>
          </cell>
          <cell r="F161">
            <v>114144</v>
          </cell>
          <cell r="G161">
            <v>61990</v>
          </cell>
          <cell r="H161">
            <v>0</v>
          </cell>
          <cell r="I161">
            <v>0</v>
          </cell>
          <cell r="J161">
            <v>0</v>
          </cell>
          <cell r="K161">
            <v>18739</v>
          </cell>
          <cell r="L161">
            <v>594263</v>
          </cell>
          <cell r="M161">
            <v>2847986</v>
          </cell>
          <cell r="N161">
            <v>4291542</v>
          </cell>
          <cell r="O161">
            <v>2749246</v>
          </cell>
        </row>
        <row r="162">
          <cell r="D162">
            <v>-46028.2</v>
          </cell>
          <cell r="E162">
            <v>-19899.489199999996</v>
          </cell>
          <cell r="F162">
            <v>-1563.7728</v>
          </cell>
          <cell r="G162">
            <v>-849.263</v>
          </cell>
          <cell r="H162">
            <v>0</v>
          </cell>
          <cell r="I162">
            <v>0</v>
          </cell>
          <cell r="J162">
            <v>0</v>
          </cell>
          <cell r="K162">
            <v>-256.7243</v>
          </cell>
          <cell r="L162">
            <v>-8276.487500000001</v>
          </cell>
          <cell r="M162">
            <v>-39709.7702</v>
          </cell>
          <cell r="N162">
            <v>-59899.77500000001</v>
          </cell>
          <cell r="O162">
            <v>-40617.2836</v>
          </cell>
        </row>
        <row r="163">
          <cell r="D163">
            <v>-9646.1385</v>
          </cell>
          <cell r="E163">
            <v>-1576.368</v>
          </cell>
          <cell r="F163">
            <v>-29708.694</v>
          </cell>
          <cell r="G163">
            <v>-38498.399999999994</v>
          </cell>
          <cell r="H163">
            <v>-37969.38</v>
          </cell>
          <cell r="I163">
            <v>-36176.471999999994</v>
          </cell>
          <cell r="J163">
            <v>-36543.7414</v>
          </cell>
          <cell r="K163">
            <v>-44639.882999999994</v>
          </cell>
          <cell r="L163">
            <v>-11831.6544</v>
          </cell>
          <cell r="M163">
            <v>-1487.8799000000001</v>
          </cell>
          <cell r="N163">
            <v>-1188.1114</v>
          </cell>
          <cell r="O163">
            <v>-3184.9451</v>
          </cell>
        </row>
        <row r="164">
          <cell r="D164">
            <v>2076470.6615000002</v>
          </cell>
          <cell r="E164">
            <v>899568.1428</v>
          </cell>
          <cell r="F164">
            <v>82871.53319999999</v>
          </cell>
          <cell r="G164">
            <v>22642.337000000007</v>
          </cell>
          <cell r="H164">
            <v>-37969.38</v>
          </cell>
          <cell r="I164">
            <v>-36176.471999999994</v>
          </cell>
          <cell r="J164">
            <v>-36543.7414</v>
          </cell>
          <cell r="K164">
            <v>-26157.607299999996</v>
          </cell>
          <cell r="L164">
            <v>579736.8581</v>
          </cell>
          <cell r="M164">
            <v>2833641.3499</v>
          </cell>
          <cell r="N164">
            <v>4276142.1136</v>
          </cell>
          <cell r="O164">
            <v>2806483.7712999997</v>
          </cell>
        </row>
        <row r="166">
          <cell r="D166">
            <v>6922437.338499999</v>
          </cell>
          <cell r="E166">
            <v>3503328.857200001</v>
          </cell>
          <cell r="F166">
            <v>3021604.4668</v>
          </cell>
          <cell r="G166">
            <v>2004971.6630000004</v>
          </cell>
          <cell r="H166">
            <v>1897334.38</v>
          </cell>
          <cell r="I166">
            <v>1655394.472</v>
          </cell>
          <cell r="J166">
            <v>2243663.7413999997</v>
          </cell>
          <cell r="K166">
            <v>3875775.6073000003</v>
          </cell>
          <cell r="L166">
            <v>6730093.1419</v>
          </cell>
          <cell r="M166">
            <v>9548990.650100002</v>
          </cell>
          <cell r="N166">
            <v>10213955.8864</v>
          </cell>
          <cell r="O166">
            <v>7900044.228700001</v>
          </cell>
        </row>
        <row r="167">
          <cell r="D167">
            <v>96154.66150000133</v>
          </cell>
          <cell r="E167">
            <v>48662.1427999991</v>
          </cell>
          <cell r="F167">
            <v>41970.53319999995</v>
          </cell>
          <cell r="G167">
            <v>27849.336999999592</v>
          </cell>
          <cell r="H167">
            <v>26354.62000000011</v>
          </cell>
          <cell r="I167">
            <v>22993.527999999933</v>
          </cell>
          <cell r="J167">
            <v>31165.258600000292</v>
          </cell>
          <cell r="K167">
            <v>53835.392699999735</v>
          </cell>
          <cell r="L167">
            <v>93482.85809999984</v>
          </cell>
          <cell r="M167">
            <v>132638.34989999793</v>
          </cell>
          <cell r="N167">
            <v>141875.11360000074</v>
          </cell>
          <cell r="O167">
            <v>109733.7712999992</v>
          </cell>
        </row>
        <row r="168">
          <cell r="D168">
            <v>7018592</v>
          </cell>
          <cell r="E168">
            <v>3551991</v>
          </cell>
          <cell r="F168">
            <v>3063575</v>
          </cell>
          <cell r="G168">
            <v>2032821</v>
          </cell>
          <cell r="H168">
            <v>1923689</v>
          </cell>
          <cell r="I168">
            <v>1678388</v>
          </cell>
          <cell r="J168">
            <v>2274829</v>
          </cell>
          <cell r="K168">
            <v>3929611</v>
          </cell>
          <cell r="L168">
            <v>6823576</v>
          </cell>
          <cell r="M168">
            <v>9681629</v>
          </cell>
          <cell r="N168">
            <v>10355831</v>
          </cell>
          <cell r="O168">
            <v>8009778</v>
          </cell>
        </row>
        <row r="170">
          <cell r="D170">
            <v>13079925.1385</v>
          </cell>
          <cell r="E170">
            <v>8412932.368</v>
          </cell>
          <cell r="F170">
            <v>7210947.694</v>
          </cell>
          <cell r="G170">
            <v>5880656.4</v>
          </cell>
          <cell r="H170">
            <v>5254348.38</v>
          </cell>
          <cell r="I170">
            <v>4990837.472</v>
          </cell>
          <cell r="J170">
            <v>5255752.7414</v>
          </cell>
          <cell r="K170">
            <v>8071211.883</v>
          </cell>
          <cell r="L170">
            <v>11746491.654399998</v>
          </cell>
          <cell r="M170">
            <v>16967924.8799</v>
          </cell>
          <cell r="N170">
            <v>19031137.1114</v>
          </cell>
          <cell r="O170">
            <v>14894801.9451</v>
          </cell>
        </row>
        <row r="171">
          <cell r="D171">
            <v>2382350</v>
          </cell>
          <cell r="E171">
            <v>130500</v>
          </cell>
          <cell r="F171">
            <v>134850</v>
          </cell>
          <cell r="G171">
            <v>130500</v>
          </cell>
          <cell r="H171">
            <v>134850</v>
          </cell>
          <cell r="I171">
            <v>134850</v>
          </cell>
          <cell r="J171">
            <v>130500</v>
          </cell>
          <cell r="K171">
            <v>134850</v>
          </cell>
          <cell r="L171">
            <v>2305500</v>
          </cell>
          <cell r="M171">
            <v>2382350</v>
          </cell>
          <cell r="N171">
            <v>2382350</v>
          </cell>
          <cell r="O171">
            <v>2151800</v>
          </cell>
        </row>
        <row r="174">
          <cell r="D174">
            <v>0.3965072773724881</v>
          </cell>
          <cell r="E174">
            <v>0.5610542682637477</v>
          </cell>
          <cell r="F174">
            <v>0.6011512237138598</v>
          </cell>
          <cell r="G174">
            <v>0.680036585757431</v>
          </cell>
          <cell r="H174">
            <v>0.6640400855893207</v>
          </cell>
          <cell r="I174">
            <v>0.6923896877230827</v>
          </cell>
          <cell r="J174">
            <v>0.5999537494185704</v>
          </cell>
          <cell r="K174">
            <v>0.5462635841404695</v>
          </cell>
          <cell r="L174">
            <v>0.4234544255664169</v>
          </cell>
          <cell r="M174">
            <v>0.3490636868302174</v>
          </cell>
          <cell r="N174">
            <v>0.33178732965251145</v>
          </cell>
          <cell r="O174">
            <v>0.3717791613137003</v>
          </cell>
        </row>
        <row r="177">
          <cell r="D177">
            <v>150000</v>
          </cell>
          <cell r="E177">
            <v>150000</v>
          </cell>
          <cell r="F177">
            <v>150000</v>
          </cell>
          <cell r="G177">
            <v>150000</v>
          </cell>
          <cell r="H177">
            <v>150000</v>
          </cell>
          <cell r="I177">
            <v>150000</v>
          </cell>
          <cell r="J177">
            <v>150000</v>
          </cell>
          <cell r="K177">
            <v>150000</v>
          </cell>
          <cell r="L177">
            <v>150000</v>
          </cell>
          <cell r="M177">
            <v>150000</v>
          </cell>
          <cell r="N177">
            <v>150000</v>
          </cell>
          <cell r="O177">
            <v>150000</v>
          </cell>
        </row>
        <row r="178">
          <cell r="D178">
            <v>441000</v>
          </cell>
          <cell r="E178">
            <v>424500</v>
          </cell>
          <cell r="F178">
            <v>439500</v>
          </cell>
          <cell r="G178">
            <v>478500</v>
          </cell>
          <cell r="H178">
            <v>537000</v>
          </cell>
          <cell r="I178">
            <v>547500</v>
          </cell>
          <cell r="J178">
            <v>384000</v>
          </cell>
          <cell r="K178">
            <v>409500</v>
          </cell>
          <cell r="L178">
            <v>616500</v>
          </cell>
          <cell r="M178">
            <v>654000</v>
          </cell>
          <cell r="N178">
            <v>763500</v>
          </cell>
          <cell r="O178">
            <v>730500</v>
          </cell>
        </row>
        <row r="180">
          <cell r="D180">
            <v>3115500</v>
          </cell>
          <cell r="E180">
            <v>255000</v>
          </cell>
          <cell r="F180">
            <v>263500</v>
          </cell>
          <cell r="G180">
            <v>255000</v>
          </cell>
          <cell r="H180">
            <v>263500</v>
          </cell>
          <cell r="I180">
            <v>263500</v>
          </cell>
          <cell r="J180">
            <v>255000</v>
          </cell>
          <cell r="K180">
            <v>263500</v>
          </cell>
          <cell r="L180">
            <v>1305000</v>
          </cell>
          <cell r="M180">
            <v>2464500</v>
          </cell>
          <cell r="N180">
            <v>2464500</v>
          </cell>
          <cell r="O180">
            <v>2226000</v>
          </cell>
        </row>
        <row r="181">
          <cell r="D181">
            <v>11411710.33</v>
          </cell>
          <cell r="E181">
            <v>701250</v>
          </cell>
          <cell r="F181">
            <v>750975</v>
          </cell>
          <cell r="G181">
            <v>793050</v>
          </cell>
          <cell r="H181">
            <v>922250</v>
          </cell>
          <cell r="I181">
            <v>940695</v>
          </cell>
          <cell r="J181">
            <v>632400</v>
          </cell>
          <cell r="K181">
            <v>1031608.3300000001</v>
          </cell>
          <cell r="L181">
            <v>5855193.33</v>
          </cell>
          <cell r="M181">
            <v>11254695.33</v>
          </cell>
          <cell r="N181">
            <v>13053780.33</v>
          </cell>
          <cell r="O181">
            <v>11333049.33</v>
          </cell>
        </row>
        <row r="183">
          <cell r="D183">
            <v>2000000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3000000</v>
          </cell>
          <cell r="M183">
            <v>5000000</v>
          </cell>
          <cell r="N183">
            <v>5000000</v>
          </cell>
          <cell r="O183">
            <v>4000000</v>
          </cell>
        </row>
        <row r="184">
          <cell r="D184">
            <v>7460000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15577500</v>
          </cell>
          <cell r="M184">
            <v>26523374</v>
          </cell>
          <cell r="N184">
            <v>31289981.7</v>
          </cell>
          <cell r="O184">
            <v>23801143.1</v>
          </cell>
        </row>
        <row r="186">
          <cell r="D186">
            <v>1753092</v>
          </cell>
          <cell r="E186">
            <v>3146991</v>
          </cell>
          <cell r="F186">
            <v>2650075</v>
          </cell>
          <cell r="G186">
            <v>1627821</v>
          </cell>
          <cell r="H186">
            <v>1510189</v>
          </cell>
          <cell r="I186">
            <v>1264888</v>
          </cell>
          <cell r="J186">
            <v>1869829</v>
          </cell>
          <cell r="K186">
            <v>3516111</v>
          </cell>
          <cell r="L186">
            <v>2368576</v>
          </cell>
          <cell r="M186">
            <v>2067129</v>
          </cell>
          <cell r="N186">
            <v>2741331</v>
          </cell>
          <cell r="O186">
            <v>1633778</v>
          </cell>
        </row>
        <row r="187">
          <cell r="D187">
            <v>5189152</v>
          </cell>
          <cell r="E187">
            <v>8968924</v>
          </cell>
          <cell r="F187">
            <v>7817721</v>
          </cell>
          <cell r="G187">
            <v>5225305</v>
          </cell>
          <cell r="H187">
            <v>5436680</v>
          </cell>
          <cell r="I187">
            <v>4642139</v>
          </cell>
          <cell r="J187">
            <v>4824159</v>
          </cell>
          <cell r="K187">
            <v>9669305</v>
          </cell>
          <cell r="L187">
            <v>9782219</v>
          </cell>
          <cell r="M187">
            <v>9054025</v>
          </cell>
          <cell r="N187">
            <v>14008201</v>
          </cell>
          <cell r="O187">
            <v>7989174</v>
          </cell>
        </row>
        <row r="189">
          <cell r="D189">
            <v>24501862.33</v>
          </cell>
          <cell r="E189">
            <v>10094674</v>
          </cell>
          <cell r="F189">
            <v>9008196</v>
          </cell>
          <cell r="G189">
            <v>6496855</v>
          </cell>
          <cell r="H189">
            <v>6895930</v>
          </cell>
          <cell r="I189">
            <v>6130334</v>
          </cell>
          <cell r="J189">
            <v>5840559</v>
          </cell>
          <cell r="K189">
            <v>11110413.33</v>
          </cell>
          <cell r="L189">
            <v>31831412.33</v>
          </cell>
          <cell r="M189">
            <v>47486094.33</v>
          </cell>
          <cell r="N189">
            <v>59115463.03</v>
          </cell>
          <cell r="O189">
            <v>43853866.43</v>
          </cell>
        </row>
        <row r="192">
          <cell r="D192">
            <v>3.49099</v>
          </cell>
          <cell r="E192">
            <v>2.84198</v>
          </cell>
          <cell r="F192">
            <v>2.94042</v>
          </cell>
          <cell r="G192">
            <v>3.19598</v>
          </cell>
          <cell r="H192">
            <v>3.58474</v>
          </cell>
          <cell r="I192">
            <v>3.65251</v>
          </cell>
          <cell r="J192">
            <v>2.56747</v>
          </cell>
          <cell r="K192">
            <v>2.82736</v>
          </cell>
          <cell r="L192">
            <v>4.66492</v>
          </cell>
          <cell r="M192">
            <v>4.90476</v>
          </cell>
          <cell r="N192">
            <v>5.70842</v>
          </cell>
          <cell r="O192">
            <v>5.47504</v>
          </cell>
        </row>
        <row r="193">
          <cell r="D193">
            <v>4.066641585378291</v>
          </cell>
          <cell r="E193">
            <v>4.066641585378291</v>
          </cell>
          <cell r="F193">
            <v>4.066641585378291</v>
          </cell>
          <cell r="G193">
            <v>4.066641585378291</v>
          </cell>
          <cell r="H193">
            <v>4.066641585378291</v>
          </cell>
          <cell r="I193">
            <v>4.066641585378291</v>
          </cell>
          <cell r="J193">
            <v>4.066641585378291</v>
          </cell>
          <cell r="K193">
            <v>4.066641585378291</v>
          </cell>
          <cell r="L193">
            <v>4.066641585378291</v>
          </cell>
          <cell r="M193">
            <v>4.066641585378291</v>
          </cell>
          <cell r="N193">
            <v>4.066641585378291</v>
          </cell>
          <cell r="O193">
            <v>4.066641585378291</v>
          </cell>
        </row>
        <row r="194">
          <cell r="D194">
            <v>2.96</v>
          </cell>
          <cell r="E194">
            <v>2.85</v>
          </cell>
          <cell r="F194">
            <v>2.95</v>
          </cell>
          <cell r="G194">
            <v>3.21</v>
          </cell>
          <cell r="H194">
            <v>3.6</v>
          </cell>
          <cell r="I194">
            <v>3.67</v>
          </cell>
          <cell r="J194">
            <v>2.58</v>
          </cell>
          <cell r="K194">
            <v>2.75</v>
          </cell>
          <cell r="L194">
            <v>4.13</v>
          </cell>
          <cell r="M194">
            <v>4.38</v>
          </cell>
          <cell r="N194">
            <v>5.109999999999999</v>
          </cell>
          <cell r="O194">
            <v>4.89</v>
          </cell>
        </row>
        <row r="196">
          <cell r="D196">
            <v>4071371</v>
          </cell>
          <cell r="E196">
            <v>4008459</v>
          </cell>
          <cell r="F196">
            <v>4076763</v>
          </cell>
          <cell r="G196">
            <v>3814544</v>
          </cell>
          <cell r="H196">
            <v>3357014</v>
          </cell>
          <cell r="I196">
            <v>3335443</v>
          </cell>
          <cell r="J196">
            <v>3012089</v>
          </cell>
          <cell r="K196">
            <v>4176954</v>
          </cell>
          <cell r="L196">
            <v>4424830</v>
          </cell>
          <cell r="M196">
            <v>4583805</v>
          </cell>
          <cell r="N196">
            <v>4539851</v>
          </cell>
          <cell r="O196">
            <v>4185089</v>
          </cell>
        </row>
        <row r="197">
          <cell r="D197">
            <v>6922437.338499999</v>
          </cell>
          <cell r="E197">
            <v>3503328.857200001</v>
          </cell>
          <cell r="F197">
            <v>3021604.4668</v>
          </cell>
          <cell r="G197">
            <v>2004971.6630000004</v>
          </cell>
          <cell r="H197">
            <v>1897334.38</v>
          </cell>
          <cell r="I197">
            <v>1655394.472</v>
          </cell>
          <cell r="J197">
            <v>2243663.7413999997</v>
          </cell>
          <cell r="K197">
            <v>3875775.6073000003</v>
          </cell>
          <cell r="L197">
            <v>6730093.1419</v>
          </cell>
          <cell r="M197">
            <v>9548990.650100002</v>
          </cell>
          <cell r="N197">
            <v>10213955.8864</v>
          </cell>
          <cell r="O197">
            <v>7900044.228700001</v>
          </cell>
        </row>
        <row r="198">
          <cell r="D198">
            <v>3040186</v>
          </cell>
          <cell r="E198">
            <v>2993208</v>
          </cell>
          <cell r="F198">
            <v>3044213</v>
          </cell>
          <cell r="G198">
            <v>2848407</v>
          </cell>
          <cell r="H198">
            <v>2506760</v>
          </cell>
          <cell r="I198">
            <v>2490652</v>
          </cell>
          <cell r="J198">
            <v>2249196</v>
          </cell>
          <cell r="K198">
            <v>3119027</v>
          </cell>
          <cell r="L198">
            <v>3304122</v>
          </cell>
          <cell r="M198">
            <v>3422832</v>
          </cell>
          <cell r="N198">
            <v>3390011</v>
          </cell>
          <cell r="O198">
            <v>3125102</v>
          </cell>
        </row>
        <row r="199">
          <cell r="D199">
            <v>306708</v>
          </cell>
          <cell r="E199">
            <v>301969</v>
          </cell>
          <cell r="F199">
            <v>307114</v>
          </cell>
          <cell r="G199">
            <v>287361</v>
          </cell>
          <cell r="H199">
            <v>252894</v>
          </cell>
          <cell r="I199">
            <v>251269</v>
          </cell>
          <cell r="J199">
            <v>226909</v>
          </cell>
          <cell r="K199">
            <v>314662</v>
          </cell>
          <cell r="L199">
            <v>333335</v>
          </cell>
          <cell r="M199">
            <v>345311</v>
          </cell>
          <cell r="N199">
            <v>342000</v>
          </cell>
          <cell r="O199">
            <v>315275</v>
          </cell>
        </row>
        <row r="201">
          <cell r="D201">
            <v>3912508</v>
          </cell>
          <cell r="E201">
            <v>3852051</v>
          </cell>
          <cell r="F201">
            <v>3917690</v>
          </cell>
          <cell r="G201">
            <v>3665703</v>
          </cell>
          <cell r="H201">
            <v>3226025</v>
          </cell>
          <cell r="I201">
            <v>3205296</v>
          </cell>
          <cell r="J201">
            <v>2894559</v>
          </cell>
          <cell r="K201">
            <v>4013972</v>
          </cell>
          <cell r="L201">
            <v>4252176</v>
          </cell>
          <cell r="M201">
            <v>4404947</v>
          </cell>
          <cell r="N201">
            <v>4362709</v>
          </cell>
          <cell r="O201">
            <v>4021789</v>
          </cell>
        </row>
        <row r="202">
          <cell r="D202">
            <v>6652328</v>
          </cell>
          <cell r="E202">
            <v>3366631</v>
          </cell>
          <cell r="F202">
            <v>2903703</v>
          </cell>
          <cell r="G202">
            <v>1926739</v>
          </cell>
          <cell r="H202">
            <v>1823301</v>
          </cell>
          <cell r="I202">
            <v>1590802</v>
          </cell>
          <cell r="J202">
            <v>2156117</v>
          </cell>
          <cell r="K202">
            <v>3724545</v>
          </cell>
          <cell r="L202">
            <v>6467489</v>
          </cell>
          <cell r="M202">
            <v>9176394</v>
          </cell>
          <cell r="N202">
            <v>9815413</v>
          </cell>
          <cell r="O202">
            <v>7591789</v>
          </cell>
        </row>
        <row r="203">
          <cell r="D203">
            <v>2921560</v>
          </cell>
          <cell r="E203">
            <v>2876415</v>
          </cell>
          <cell r="F203">
            <v>2925429</v>
          </cell>
          <cell r="G203">
            <v>2737264</v>
          </cell>
          <cell r="H203">
            <v>2408948</v>
          </cell>
          <cell r="I203">
            <v>2393468</v>
          </cell>
          <cell r="J203">
            <v>2161434</v>
          </cell>
          <cell r="K203">
            <v>2997324</v>
          </cell>
          <cell r="L203">
            <v>3175197</v>
          </cell>
          <cell r="M203">
            <v>3289275</v>
          </cell>
          <cell r="N203">
            <v>3257735</v>
          </cell>
          <cell r="O203">
            <v>3003162</v>
          </cell>
        </row>
        <row r="204">
          <cell r="D204">
            <v>294740</v>
          </cell>
          <cell r="E204">
            <v>290186</v>
          </cell>
          <cell r="F204">
            <v>295131</v>
          </cell>
          <cell r="G204">
            <v>276148</v>
          </cell>
          <cell r="H204">
            <v>243026</v>
          </cell>
          <cell r="I204">
            <v>241465</v>
          </cell>
          <cell r="J204">
            <v>218055</v>
          </cell>
          <cell r="K204">
            <v>302384</v>
          </cell>
          <cell r="L204">
            <v>320328</v>
          </cell>
          <cell r="M204">
            <v>331837</v>
          </cell>
          <cell r="N204">
            <v>328655</v>
          </cell>
          <cell r="O204">
            <v>302973</v>
          </cell>
        </row>
        <row r="206">
          <cell r="D206">
            <v>158863</v>
          </cell>
          <cell r="E206">
            <v>156408</v>
          </cell>
          <cell r="F206">
            <v>159073</v>
          </cell>
          <cell r="G206">
            <v>148841</v>
          </cell>
          <cell r="H206">
            <v>130989</v>
          </cell>
          <cell r="I206">
            <v>130147</v>
          </cell>
          <cell r="J206">
            <v>117530</v>
          </cell>
          <cell r="K206">
            <v>162982</v>
          </cell>
          <cell r="L206">
            <v>172654</v>
          </cell>
          <cell r="M206">
            <v>178858</v>
          </cell>
          <cell r="N206">
            <v>177142</v>
          </cell>
          <cell r="O206">
            <v>163300</v>
          </cell>
        </row>
        <row r="207">
          <cell r="D207">
            <v>270109.3384999987</v>
          </cell>
          <cell r="E207">
            <v>136697.8572000009</v>
          </cell>
          <cell r="F207">
            <v>117901.46680000005</v>
          </cell>
          <cell r="G207">
            <v>78232.66300000041</v>
          </cell>
          <cell r="H207">
            <v>74033.37999999989</v>
          </cell>
          <cell r="I207">
            <v>64592.47200000007</v>
          </cell>
          <cell r="J207">
            <v>87546.74139999971</v>
          </cell>
          <cell r="K207">
            <v>151230.60730000027</v>
          </cell>
          <cell r="L207">
            <v>262604.14190000016</v>
          </cell>
          <cell r="M207">
            <v>372596.65010000207</v>
          </cell>
          <cell r="N207">
            <v>398542.88639999926</v>
          </cell>
          <cell r="O207">
            <v>308255.2287000008</v>
          </cell>
        </row>
        <row r="208">
          <cell r="D208">
            <v>118626</v>
          </cell>
          <cell r="E208">
            <v>116793</v>
          </cell>
          <cell r="F208">
            <v>118784</v>
          </cell>
          <cell r="G208">
            <v>111143</v>
          </cell>
          <cell r="H208">
            <v>97812</v>
          </cell>
          <cell r="I208">
            <v>97184</v>
          </cell>
          <cell r="J208">
            <v>87762</v>
          </cell>
          <cell r="K208">
            <v>121703</v>
          </cell>
          <cell r="L208">
            <v>128925</v>
          </cell>
          <cell r="M208">
            <v>133557</v>
          </cell>
          <cell r="N208">
            <v>132276</v>
          </cell>
          <cell r="O208">
            <v>121940</v>
          </cell>
        </row>
        <row r="209">
          <cell r="D209">
            <v>11968</v>
          </cell>
          <cell r="E209">
            <v>11783</v>
          </cell>
          <cell r="F209">
            <v>11983</v>
          </cell>
          <cell r="G209">
            <v>11213</v>
          </cell>
          <cell r="H209">
            <v>9868</v>
          </cell>
          <cell r="I209">
            <v>9804</v>
          </cell>
          <cell r="J209">
            <v>8854</v>
          </cell>
          <cell r="K209">
            <v>12278</v>
          </cell>
          <cell r="L209">
            <v>13007</v>
          </cell>
          <cell r="M209">
            <v>13474</v>
          </cell>
          <cell r="N209">
            <v>13345</v>
          </cell>
          <cell r="O209">
            <v>12302</v>
          </cell>
        </row>
        <row r="234">
          <cell r="D234">
            <v>1</v>
          </cell>
          <cell r="E234">
            <v>2</v>
          </cell>
          <cell r="F234">
            <v>3</v>
          </cell>
          <cell r="G234">
            <v>4</v>
          </cell>
          <cell r="H234">
            <v>5</v>
          </cell>
          <cell r="I234">
            <v>6</v>
          </cell>
          <cell r="J234">
            <v>7</v>
          </cell>
          <cell r="K234">
            <v>8</v>
          </cell>
          <cell r="L234">
            <v>9</v>
          </cell>
          <cell r="M234">
            <v>10</v>
          </cell>
          <cell r="N234">
            <v>11</v>
          </cell>
          <cell r="O234">
            <v>12</v>
          </cell>
        </row>
        <row r="235">
          <cell r="D235">
            <v>39814</v>
          </cell>
          <cell r="E235">
            <v>39845</v>
          </cell>
          <cell r="F235">
            <v>39873</v>
          </cell>
          <cell r="G235">
            <v>39904</v>
          </cell>
          <cell r="H235">
            <v>39934</v>
          </cell>
          <cell r="I235">
            <v>39965</v>
          </cell>
          <cell r="J235">
            <v>39995</v>
          </cell>
          <cell r="K235">
            <v>40026</v>
          </cell>
          <cell r="L235">
            <v>40057</v>
          </cell>
          <cell r="M235">
            <v>40087</v>
          </cell>
          <cell r="N235">
            <v>40118</v>
          </cell>
          <cell r="O235">
            <v>40148</v>
          </cell>
        </row>
        <row r="236">
          <cell r="D236">
            <v>31</v>
          </cell>
          <cell r="E236">
            <v>28</v>
          </cell>
          <cell r="F236">
            <v>31</v>
          </cell>
          <cell r="G236">
            <v>30</v>
          </cell>
          <cell r="H236">
            <v>31</v>
          </cell>
          <cell r="I236">
            <v>30</v>
          </cell>
          <cell r="J236">
            <v>31</v>
          </cell>
          <cell r="K236">
            <v>31</v>
          </cell>
          <cell r="L236">
            <v>30</v>
          </cell>
          <cell r="M236">
            <v>31</v>
          </cell>
          <cell r="N236">
            <v>30</v>
          </cell>
          <cell r="O236">
            <v>31</v>
          </cell>
        </row>
        <row r="237">
          <cell r="D237">
            <v>53000</v>
          </cell>
          <cell r="E237">
            <v>53000</v>
          </cell>
          <cell r="F237">
            <v>53000</v>
          </cell>
          <cell r="G237">
            <v>3000</v>
          </cell>
          <cell r="H237">
            <v>3000</v>
          </cell>
          <cell r="I237">
            <v>3000</v>
          </cell>
          <cell r="J237">
            <v>3000</v>
          </cell>
          <cell r="K237">
            <v>3000</v>
          </cell>
          <cell r="L237">
            <v>3000</v>
          </cell>
          <cell r="M237">
            <v>3000</v>
          </cell>
          <cell r="N237">
            <v>53000</v>
          </cell>
          <cell r="O237">
            <v>53000</v>
          </cell>
        </row>
        <row r="238">
          <cell r="D238">
            <v>1.45</v>
          </cell>
          <cell r="E238">
            <v>1.45</v>
          </cell>
          <cell r="F238">
            <v>1.45</v>
          </cell>
          <cell r="G238">
            <v>1.45</v>
          </cell>
          <cell r="H238">
            <v>1.45</v>
          </cell>
          <cell r="I238">
            <v>1.45</v>
          </cell>
          <cell r="J238">
            <v>1.45</v>
          </cell>
          <cell r="K238">
            <v>1.45</v>
          </cell>
          <cell r="L238">
            <v>1.45</v>
          </cell>
          <cell r="M238">
            <v>1.45</v>
          </cell>
          <cell r="N238">
            <v>1.45</v>
          </cell>
          <cell r="O238">
            <v>1.45</v>
          </cell>
        </row>
        <row r="239">
          <cell r="D239">
            <v>2382350</v>
          </cell>
          <cell r="E239">
            <v>2151800</v>
          </cell>
          <cell r="F239">
            <v>2382350</v>
          </cell>
          <cell r="G239">
            <v>130500</v>
          </cell>
          <cell r="H239">
            <v>134850</v>
          </cell>
          <cell r="I239">
            <v>130500</v>
          </cell>
          <cell r="J239">
            <v>134850</v>
          </cell>
          <cell r="K239">
            <v>134850</v>
          </cell>
          <cell r="L239">
            <v>130500</v>
          </cell>
          <cell r="M239">
            <v>134850</v>
          </cell>
          <cell r="N239">
            <v>2305500</v>
          </cell>
          <cell r="O239">
            <v>2382350</v>
          </cell>
        </row>
      </sheetData>
      <sheetData sheetId="17">
        <row r="1">
          <cell r="I1" t="str">
            <v>Questar Gas Company</v>
          </cell>
        </row>
        <row r="2">
          <cell r="I2" t="str">
            <v>Docket No. 09-057-03</v>
          </cell>
        </row>
        <row r="3">
          <cell r="I3" t="str">
            <v>Exhibit 1.2</v>
          </cell>
        </row>
        <row r="8">
          <cell r="B8" t="str">
            <v>     TEST YEAR PURCHASED GAS COSTS</v>
          </cell>
        </row>
        <row r="11">
          <cell r="D11" t="str">
            <v>     (A)</v>
          </cell>
          <cell r="E11" t="str">
            <v>(B)</v>
          </cell>
          <cell r="F11" t="str">
            <v>(C)</v>
          </cell>
          <cell r="G11" t="str">
            <v>(D)</v>
          </cell>
        </row>
        <row r="12">
          <cell r="F12" t="str">
            <v>Cost</v>
          </cell>
        </row>
        <row r="13">
          <cell r="B13" t="str">
            <v> </v>
          </cell>
          <cell r="C13" t="str">
            <v>    Component</v>
          </cell>
          <cell r="E13" t="str">
            <v>Dth</v>
          </cell>
          <cell r="F13" t="str">
            <v>per Dth</v>
          </cell>
          <cell r="G13" t="str">
            <v>Total Cost</v>
          </cell>
        </row>
        <row r="14">
          <cell r="B14" t="str">
            <v> </v>
          </cell>
        </row>
        <row r="15">
          <cell r="B15">
            <v>1</v>
          </cell>
          <cell r="C15" t="str">
            <v>Current Contracts</v>
          </cell>
          <cell r="G15">
            <v>161332656</v>
          </cell>
        </row>
        <row r="16">
          <cell r="B16">
            <v>2</v>
          </cell>
          <cell r="C16" t="str">
            <v>Stabilization Costs</v>
          </cell>
          <cell r="G16">
            <v>1999999.9800000002</v>
          </cell>
        </row>
        <row r="17">
          <cell r="B17">
            <v>3</v>
          </cell>
          <cell r="D17" t="str">
            <v>Total Current Contracts</v>
          </cell>
          <cell r="E17">
            <v>32394500</v>
          </cell>
          <cell r="F17">
            <v>5.041987250304835</v>
          </cell>
          <cell r="G17">
            <v>163332655.98</v>
          </cell>
        </row>
        <row r="19">
          <cell r="B19">
            <v>4</v>
          </cell>
          <cell r="C19" t="str">
            <v>Forecast Spot</v>
          </cell>
          <cell r="E19">
            <v>1800000</v>
          </cell>
          <cell r="F19">
            <v>3.57</v>
          </cell>
          <cell r="G19">
            <v>6426000</v>
          </cell>
        </row>
        <row r="21">
          <cell r="B21">
            <v>5</v>
          </cell>
          <cell r="C21" t="str">
            <v>Future Contracts</v>
          </cell>
          <cell r="E21">
            <v>26149810</v>
          </cell>
          <cell r="F21">
            <v>3.5414025570357874</v>
          </cell>
          <cell r="G21">
            <v>92607004</v>
          </cell>
        </row>
        <row r="24">
          <cell r="B24">
            <v>6</v>
          </cell>
          <cell r="C24" t="str">
            <v>Total Gas Purchased</v>
          </cell>
          <cell r="E24">
            <v>60344310</v>
          </cell>
          <cell r="F24">
            <v>4.347811085751084</v>
          </cell>
          <cell r="G24">
            <v>262365659.98</v>
          </cell>
        </row>
      </sheetData>
      <sheetData sheetId="50">
        <row r="11">
          <cell r="B11">
            <v>39873</v>
          </cell>
          <cell r="C11">
            <v>516649</v>
          </cell>
          <cell r="D11">
            <v>-2132145</v>
          </cell>
          <cell r="E11">
            <v>4518984</v>
          </cell>
          <cell r="F11">
            <v>0.3965072773724881</v>
          </cell>
          <cell r="G11">
            <v>4.567568486224403</v>
          </cell>
          <cell r="H11">
            <v>3.49099</v>
          </cell>
          <cell r="I11">
            <v>5.047882618943527</v>
          </cell>
          <cell r="K11">
            <v>2024159.073418215</v>
          </cell>
          <cell r="L11">
            <v>-11073835.71663081</v>
          </cell>
        </row>
        <row r="12">
          <cell r="B12">
            <v>39904</v>
          </cell>
          <cell r="C12">
            <v>87576</v>
          </cell>
          <cell r="D12">
            <v>-921044</v>
          </cell>
          <cell r="E12">
            <v>3685516</v>
          </cell>
          <cell r="F12">
            <v>0.5610542682637477</v>
          </cell>
          <cell r="G12">
            <v>4.567568486224403</v>
          </cell>
          <cell r="H12">
            <v>2.84198</v>
          </cell>
          <cell r="I12">
            <v>5.018470854153768</v>
          </cell>
          <cell r="K12">
            <v>333675.83851570595</v>
          </cell>
          <cell r="L12">
            <v>-4649321.998882222</v>
          </cell>
        </row>
        <row r="13">
          <cell r="B13">
            <v>39934</v>
          </cell>
          <cell r="C13">
            <v>1650483</v>
          </cell>
          <cell r="D13">
            <v>-114144</v>
          </cell>
          <cell r="E13">
            <v>5221855</v>
          </cell>
          <cell r="F13">
            <v>0.6011512237138598</v>
          </cell>
          <cell r="G13">
            <v>4.567568486224403</v>
          </cell>
          <cell r="H13">
            <v>2.94042</v>
          </cell>
          <cell r="I13">
            <v>4.670826701934301</v>
          </cell>
          <cell r="K13">
            <v>6467553.476288291</v>
          </cell>
          <cell r="L13">
            <v>-572828.3371765277</v>
          </cell>
        </row>
        <row r="14">
          <cell r="B14">
            <v>39965</v>
          </cell>
          <cell r="C14">
            <v>2138800</v>
          </cell>
          <cell r="D14">
            <v>-61990</v>
          </cell>
          <cell r="E14">
            <v>7298665</v>
          </cell>
          <cell r="F14">
            <v>0.680036585757431</v>
          </cell>
          <cell r="G14">
            <v>4.567568486224403</v>
          </cell>
          <cell r="H14">
            <v>3.19598</v>
          </cell>
          <cell r="I14">
            <v>4.5119649853227015</v>
          </cell>
          <cell r="K14">
            <v>8830485.699224083</v>
          </cell>
          <cell r="L14">
            <v>-289544.5472529073</v>
          </cell>
        </row>
        <row r="15">
          <cell r="B15">
            <v>39995</v>
          </cell>
          <cell r="C15">
            <v>2109410</v>
          </cell>
          <cell r="D15">
            <v>0</v>
          </cell>
          <cell r="E15">
            <v>9408075</v>
          </cell>
          <cell r="F15">
            <v>0.6640400855893207</v>
          </cell>
          <cell r="G15">
            <v>4.567568486224403</v>
          </cell>
          <cell r="H15">
            <v>3.58474</v>
          </cell>
          <cell r="I15">
            <v>4.4503989835779</v>
          </cell>
          <cell r="K15">
            <v>8938366.497824332</v>
          </cell>
          <cell r="L15">
            <v>0</v>
          </cell>
        </row>
        <row r="16">
          <cell r="B16">
            <v>40026</v>
          </cell>
          <cell r="C16">
            <v>2009804</v>
          </cell>
          <cell r="D16">
            <v>0</v>
          </cell>
          <cell r="E16">
            <v>11417879</v>
          </cell>
          <cell r="F16">
            <v>0.6923896877230827</v>
          </cell>
          <cell r="G16">
            <v>4.567568486224403</v>
          </cell>
          <cell r="H16">
            <v>3.65251</v>
          </cell>
          <cell r="I16">
            <v>4.421476382260381</v>
          </cell>
          <cell r="K16">
            <v>8614194.916582128</v>
          </cell>
          <cell r="L16">
            <v>0</v>
          </cell>
        </row>
        <row r="17">
          <cell r="B17">
            <v>40057</v>
          </cell>
          <cell r="C17">
            <v>1977534</v>
          </cell>
          <cell r="D17">
            <v>0</v>
          </cell>
          <cell r="E17">
            <v>13395413</v>
          </cell>
          <cell r="F17">
            <v>0.5999537494185704</v>
          </cell>
          <cell r="G17">
            <v>4.567568486224403</v>
          </cell>
          <cell r="H17">
            <v>2.56747</v>
          </cell>
          <cell r="I17">
            <v>4.324921992005682</v>
          </cell>
          <cell r="K17">
            <v>7450233.941692023</v>
          </cell>
          <cell r="L17">
            <v>0</v>
          </cell>
        </row>
        <row r="18">
          <cell r="B18">
            <v>40087</v>
          </cell>
          <cell r="C18">
            <v>2299184</v>
          </cell>
          <cell r="D18">
            <v>-18739</v>
          </cell>
          <cell r="E18">
            <v>15675858</v>
          </cell>
          <cell r="F18">
            <v>0.5462635841404695</v>
          </cell>
          <cell r="G18">
            <v>4.567568486224403</v>
          </cell>
          <cell r="H18">
            <v>2.82736</v>
          </cell>
          <cell r="I18">
            <v>4.244700707548801</v>
          </cell>
          <cell r="K18">
            <v>8686253.981543921</v>
          </cell>
          <cell r="L18">
            <v>-81044.71320819447</v>
          </cell>
        </row>
        <row r="19">
          <cell r="B19">
            <v>40118</v>
          </cell>
          <cell r="C19">
            <v>651080</v>
          </cell>
          <cell r="D19">
            <v>-599845</v>
          </cell>
          <cell r="E19">
            <v>15727093</v>
          </cell>
          <cell r="F19">
            <v>0.4234544255664169</v>
          </cell>
          <cell r="G19">
            <v>4.567568486224403</v>
          </cell>
          <cell r="H19">
            <v>4.66492</v>
          </cell>
          <cell r="I19">
            <v>4.260390593849589</v>
          </cell>
          <cell r="K19">
            <v>3010396.0376827954</v>
          </cell>
          <cell r="L19">
            <v>-2546162.4959196104</v>
          </cell>
        </row>
        <row r="20">
          <cell r="B20">
            <v>40148</v>
          </cell>
          <cell r="C20">
            <v>84059</v>
          </cell>
          <cell r="D20">
            <v>-2874839</v>
          </cell>
          <cell r="E20">
            <v>12936313</v>
          </cell>
          <cell r="F20">
            <v>0.3490636868302174</v>
          </cell>
          <cell r="G20">
            <v>4.567568486224403</v>
          </cell>
          <cell r="H20">
            <v>4.90476</v>
          </cell>
          <cell r="I20">
            <v>4.263812835816443</v>
          </cell>
          <cell r="K20">
            <v>402395.3661733597</v>
          </cell>
          <cell r="L20">
            <v>-12247937.034431959</v>
          </cell>
        </row>
        <row r="21">
          <cell r="B21">
            <v>40179</v>
          </cell>
          <cell r="C21">
            <v>59268</v>
          </cell>
          <cell r="D21">
            <v>-4337230</v>
          </cell>
          <cell r="E21">
            <v>8658351</v>
          </cell>
          <cell r="F21">
            <v>0.33178732965251145</v>
          </cell>
          <cell r="G21">
            <v>4.567568486224403</v>
          </cell>
          <cell r="H21">
            <v>5.70842</v>
          </cell>
          <cell r="I21">
            <v>4.271110397380563</v>
          </cell>
          <cell r="K21">
            <v>315892.50861943525</v>
          </cell>
          <cell r="L21">
            <v>-18493136.945888154</v>
          </cell>
        </row>
        <row r="22">
          <cell r="B22">
            <v>40210</v>
          </cell>
          <cell r="C22">
            <v>155954</v>
          </cell>
          <cell r="D22">
            <v>-2850286</v>
          </cell>
          <cell r="E22">
            <v>5964019</v>
          </cell>
          <cell r="F22">
            <v>0.3717791613137003</v>
          </cell>
          <cell r="G22">
            <v>4.567568486224403</v>
          </cell>
          <cell r="H22">
            <v>5.47504</v>
          </cell>
          <cell r="I22">
            <v>4.293769955129265</v>
          </cell>
          <cell r="K22">
            <v>801238.7838579419</v>
          </cell>
          <cell r="L22">
            <v>-12173886.170108257</v>
          </cell>
        </row>
      </sheetData>
      <sheetData sheetId="51">
        <row r="11">
          <cell r="B11">
            <v>39873</v>
          </cell>
          <cell r="C11">
            <v>516649</v>
          </cell>
          <cell r="D11">
            <v>-2132145</v>
          </cell>
          <cell r="E11">
            <v>4518984</v>
          </cell>
          <cell r="F11">
            <v>0.3965072773724881</v>
          </cell>
          <cell r="G11">
            <v>4.567568486224403</v>
          </cell>
          <cell r="H11">
            <v>3.49099</v>
          </cell>
          <cell r="I11">
            <v>5.047882618943527</v>
          </cell>
          <cell r="K11">
            <v>2024159.073418215</v>
          </cell>
          <cell r="L11">
            <v>-11073835.71663081</v>
          </cell>
        </row>
        <row r="12">
          <cell r="B12">
            <v>39904</v>
          </cell>
          <cell r="C12">
            <v>87576</v>
          </cell>
          <cell r="D12">
            <v>-921044</v>
          </cell>
          <cell r="E12">
            <v>3685516</v>
          </cell>
          <cell r="F12">
            <v>0.5610542682637477</v>
          </cell>
          <cell r="G12">
            <v>4.567568486224403</v>
          </cell>
          <cell r="H12">
            <v>2.84198</v>
          </cell>
          <cell r="I12">
            <v>5.018470854153768</v>
          </cell>
          <cell r="K12">
            <v>333675.83851570595</v>
          </cell>
          <cell r="L12">
            <v>-4649321.998882222</v>
          </cell>
        </row>
        <row r="13">
          <cell r="B13">
            <v>39934</v>
          </cell>
          <cell r="C13">
            <v>1650483</v>
          </cell>
          <cell r="D13">
            <v>-114144</v>
          </cell>
          <cell r="E13">
            <v>5221855</v>
          </cell>
          <cell r="F13">
            <v>0.6011512237138598</v>
          </cell>
          <cell r="G13">
            <v>4.567568486224403</v>
          </cell>
          <cell r="H13">
            <v>2.94042</v>
          </cell>
          <cell r="I13">
            <v>4.670826701934301</v>
          </cell>
          <cell r="K13">
            <v>6467553.476288291</v>
          </cell>
          <cell r="L13">
            <v>-572828.3371765277</v>
          </cell>
        </row>
        <row r="14">
          <cell r="B14">
            <v>39965</v>
          </cell>
          <cell r="C14">
            <v>2138800</v>
          </cell>
          <cell r="D14">
            <v>-61990</v>
          </cell>
          <cell r="E14">
            <v>7298665</v>
          </cell>
          <cell r="F14">
            <v>0.680036585757431</v>
          </cell>
          <cell r="G14">
            <v>4.567568486224403</v>
          </cell>
          <cell r="H14">
            <v>3.19598</v>
          </cell>
          <cell r="I14">
            <v>4.5119649853227015</v>
          </cell>
          <cell r="K14">
            <v>8830485.699224083</v>
          </cell>
          <cell r="L14">
            <v>-289544.5472529073</v>
          </cell>
        </row>
        <row r="15">
          <cell r="B15">
            <v>39995</v>
          </cell>
          <cell r="C15">
            <v>2109410</v>
          </cell>
          <cell r="D15">
            <v>0</v>
          </cell>
          <cell r="E15">
            <v>9408075</v>
          </cell>
          <cell r="F15">
            <v>0.6640400855893207</v>
          </cell>
          <cell r="G15">
            <v>4.567568486224403</v>
          </cell>
          <cell r="H15">
            <v>3.58474</v>
          </cell>
          <cell r="I15">
            <v>4.4503989835779</v>
          </cell>
          <cell r="K15">
            <v>8938366.497824332</v>
          </cell>
          <cell r="L15">
            <v>0</v>
          </cell>
        </row>
        <row r="16">
          <cell r="B16">
            <v>40026</v>
          </cell>
          <cell r="C16">
            <v>2009804</v>
          </cell>
          <cell r="D16">
            <v>0</v>
          </cell>
          <cell r="E16">
            <v>11417879</v>
          </cell>
          <cell r="F16">
            <v>0.6923896877230827</v>
          </cell>
          <cell r="G16">
            <v>4.567568486224403</v>
          </cell>
          <cell r="H16">
            <v>3.65251</v>
          </cell>
          <cell r="I16">
            <v>4.421476382260381</v>
          </cell>
          <cell r="K16">
            <v>8614194.916582128</v>
          </cell>
          <cell r="L16">
            <v>0</v>
          </cell>
        </row>
        <row r="17">
          <cell r="B17">
            <v>40057</v>
          </cell>
          <cell r="C17">
            <v>1977534</v>
          </cell>
          <cell r="D17">
            <v>0</v>
          </cell>
          <cell r="E17">
            <v>13395413</v>
          </cell>
          <cell r="F17">
            <v>0.5999537494185704</v>
          </cell>
          <cell r="G17">
            <v>4.567568486224403</v>
          </cell>
          <cell r="H17">
            <v>2.56747</v>
          </cell>
          <cell r="I17">
            <v>4.324921992005682</v>
          </cell>
          <cell r="K17">
            <v>7450233.941692023</v>
          </cell>
          <cell r="L17">
            <v>0</v>
          </cell>
        </row>
        <row r="18">
          <cell r="B18">
            <v>40087</v>
          </cell>
          <cell r="C18">
            <v>2299184</v>
          </cell>
          <cell r="D18">
            <v>-18739</v>
          </cell>
          <cell r="E18">
            <v>15675858</v>
          </cell>
          <cell r="F18">
            <v>0.5462635841404695</v>
          </cell>
          <cell r="G18">
            <v>4.567568486224403</v>
          </cell>
          <cell r="H18">
            <v>2.82736</v>
          </cell>
          <cell r="I18">
            <v>4.244700707548801</v>
          </cell>
          <cell r="K18">
            <v>8686253.981543921</v>
          </cell>
          <cell r="L18">
            <v>-81044.71320819447</v>
          </cell>
        </row>
        <row r="19">
          <cell r="B19">
            <v>40118</v>
          </cell>
          <cell r="C19">
            <v>651080</v>
          </cell>
          <cell r="D19">
            <v>-599845</v>
          </cell>
          <cell r="E19">
            <v>15727093</v>
          </cell>
          <cell r="F19">
            <v>0.4234544255664169</v>
          </cell>
          <cell r="G19">
            <v>4.567568486224403</v>
          </cell>
          <cell r="H19">
            <v>4.66492</v>
          </cell>
          <cell r="I19">
            <v>4.260390593849589</v>
          </cell>
          <cell r="K19">
            <v>3010396.0376827954</v>
          </cell>
          <cell r="L19">
            <v>-2546162.4959196104</v>
          </cell>
        </row>
        <row r="20">
          <cell r="B20">
            <v>40148</v>
          </cell>
          <cell r="C20">
            <v>84059</v>
          </cell>
          <cell r="D20">
            <v>-2874839</v>
          </cell>
          <cell r="E20">
            <v>12936313</v>
          </cell>
          <cell r="F20">
            <v>0.3490636868302174</v>
          </cell>
          <cell r="G20">
            <v>4.567568486224403</v>
          </cell>
          <cell r="H20">
            <v>4.90476</v>
          </cell>
          <cell r="I20">
            <v>4.263812835816443</v>
          </cell>
          <cell r="K20">
            <v>402395.3661733597</v>
          </cell>
          <cell r="L20">
            <v>-12247937.034431959</v>
          </cell>
        </row>
        <row r="21">
          <cell r="B21">
            <v>40179</v>
          </cell>
          <cell r="C21">
            <v>59268</v>
          </cell>
          <cell r="D21">
            <v>-4337230</v>
          </cell>
          <cell r="E21">
            <v>8658351</v>
          </cell>
          <cell r="F21">
            <v>0.33178732965251145</v>
          </cell>
          <cell r="G21">
            <v>4.567568486224403</v>
          </cell>
          <cell r="H21">
            <v>5.70842</v>
          </cell>
          <cell r="I21">
            <v>4.271110397380563</v>
          </cell>
          <cell r="K21">
            <v>315892.50861943525</v>
          </cell>
          <cell r="L21">
            <v>-18493136.945888154</v>
          </cell>
        </row>
        <row r="22">
          <cell r="B22">
            <v>40210</v>
          </cell>
          <cell r="C22">
            <v>155954</v>
          </cell>
          <cell r="D22">
            <v>-2850286</v>
          </cell>
          <cell r="E22">
            <v>5964019</v>
          </cell>
          <cell r="F22">
            <v>0.3717791613137003</v>
          </cell>
          <cell r="G22">
            <v>4.567568486224403</v>
          </cell>
          <cell r="H22">
            <v>5.47504</v>
          </cell>
          <cell r="I22">
            <v>4.293769955129265</v>
          </cell>
          <cell r="K22">
            <v>801238.7838579419</v>
          </cell>
          <cell r="L22">
            <v>-12173886.170108257</v>
          </cell>
        </row>
      </sheetData>
      <sheetData sheetId="57">
        <row r="13">
          <cell r="G13">
            <v>3</v>
          </cell>
          <cell r="H13">
            <v>4</v>
          </cell>
          <cell r="I13">
            <v>5</v>
          </cell>
          <cell r="J13">
            <v>6</v>
          </cell>
          <cell r="K13">
            <v>7</v>
          </cell>
          <cell r="L13">
            <v>8</v>
          </cell>
          <cell r="M13">
            <v>9</v>
          </cell>
          <cell r="N13">
            <v>10</v>
          </cell>
          <cell r="O13">
            <v>11</v>
          </cell>
          <cell r="P13">
            <v>12</v>
          </cell>
          <cell r="Q13">
            <v>1</v>
          </cell>
          <cell r="R13">
            <v>2</v>
          </cell>
        </row>
        <row r="14">
          <cell r="G14">
            <v>26920341</v>
          </cell>
          <cell r="H14">
            <v>16855277</v>
          </cell>
          <cell r="I14">
            <v>12508876</v>
          </cell>
          <cell r="J14">
            <v>9760208</v>
          </cell>
          <cell r="K14">
            <v>8802195</v>
          </cell>
          <cell r="L14">
            <v>8595844</v>
          </cell>
          <cell r="M14">
            <v>8944774</v>
          </cell>
          <cell r="N14">
            <v>12706846</v>
          </cell>
          <cell r="O14">
            <v>23899514</v>
          </cell>
          <cell r="P14">
            <v>34583848</v>
          </cell>
          <cell r="Q14">
            <v>38354949</v>
          </cell>
          <cell r="R14">
            <v>30746999</v>
          </cell>
        </row>
        <row r="16">
          <cell r="G16">
            <v>13804554</v>
          </cell>
          <cell r="H16">
            <v>4121535</v>
          </cell>
          <cell r="I16">
            <v>2600973</v>
          </cell>
          <cell r="J16">
            <v>1645053</v>
          </cell>
          <cell r="K16">
            <v>1313125</v>
          </cell>
          <cell r="L16">
            <v>1241472</v>
          </cell>
          <cell r="M16">
            <v>1361935</v>
          </cell>
          <cell r="N16">
            <v>2668456</v>
          </cell>
          <cell r="O16">
            <v>11854504</v>
          </cell>
          <cell r="P16">
            <v>18734091</v>
          </cell>
          <cell r="Q16">
            <v>21225932</v>
          </cell>
          <cell r="R16">
            <v>16230528</v>
          </cell>
        </row>
        <row r="18">
          <cell r="G18">
            <v>61941307</v>
          </cell>
          <cell r="H18">
            <v>39388035</v>
          </cell>
          <cell r="I18">
            <v>24856566</v>
          </cell>
          <cell r="J18">
            <v>15721185</v>
          </cell>
          <cell r="K18">
            <v>12549064</v>
          </cell>
          <cell r="L18">
            <v>11864308</v>
          </cell>
          <cell r="M18">
            <v>13015525</v>
          </cell>
          <cell r="N18">
            <v>25501479</v>
          </cell>
          <cell r="O18">
            <v>53191394</v>
          </cell>
          <cell r="P18">
            <v>84060237</v>
          </cell>
          <cell r="Q18">
            <v>95241178</v>
          </cell>
          <cell r="R18">
            <v>72826697</v>
          </cell>
        </row>
        <row r="19">
          <cell r="G19">
            <v>102666202</v>
          </cell>
          <cell r="H19">
            <v>60364847</v>
          </cell>
          <cell r="I19">
            <v>39966415</v>
          </cell>
          <cell r="J19">
            <v>27126446</v>
          </cell>
          <cell r="K19">
            <v>22664384</v>
          </cell>
          <cell r="L19">
            <v>21701624</v>
          </cell>
          <cell r="M19">
            <v>23322234</v>
          </cell>
          <cell r="N19">
            <v>40876781</v>
          </cell>
          <cell r="O19">
            <v>88945412</v>
          </cell>
          <cell r="P19">
            <v>137378176</v>
          </cell>
          <cell r="Q19">
            <v>154822059</v>
          </cell>
          <cell r="R19">
            <v>119804224</v>
          </cell>
        </row>
        <row r="21">
          <cell r="G21">
            <v>10872981</v>
          </cell>
          <cell r="H21">
            <v>6914051</v>
          </cell>
          <cell r="I21">
            <v>4363243</v>
          </cell>
          <cell r="J21">
            <v>2759647</v>
          </cell>
          <cell r="K21">
            <v>2202823</v>
          </cell>
          <cell r="L21">
            <v>2082623</v>
          </cell>
          <cell r="M21">
            <v>2284704</v>
          </cell>
          <cell r="N21">
            <v>4476449</v>
          </cell>
          <cell r="O21">
            <v>9337049</v>
          </cell>
          <cell r="P21">
            <v>14755668</v>
          </cell>
          <cell r="Q21">
            <v>16718335</v>
          </cell>
          <cell r="R21">
            <v>12783768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309444</v>
          </cell>
          <cell r="H32">
            <v>193601</v>
          </cell>
          <cell r="I32">
            <v>125704</v>
          </cell>
          <cell r="J32">
            <v>85132</v>
          </cell>
          <cell r="K32">
            <v>72920</v>
          </cell>
          <cell r="L32">
            <v>70351</v>
          </cell>
          <cell r="M32">
            <v>74411</v>
          </cell>
          <cell r="N32">
            <v>127698</v>
          </cell>
          <cell r="O32">
            <v>264727</v>
          </cell>
          <cell r="P32">
            <v>504676</v>
          </cell>
          <cell r="Q32">
            <v>472215</v>
          </cell>
          <cell r="R32">
            <v>359483</v>
          </cell>
        </row>
        <row r="34">
          <cell r="G34">
            <v>92701</v>
          </cell>
          <cell r="H34">
            <v>27732</v>
          </cell>
          <cell r="I34">
            <v>17502</v>
          </cell>
          <cell r="J34">
            <v>11021</v>
          </cell>
          <cell r="K34">
            <v>8833</v>
          </cell>
          <cell r="L34">
            <v>8341</v>
          </cell>
          <cell r="M34">
            <v>9123</v>
          </cell>
          <cell r="N34">
            <v>17819</v>
          </cell>
          <cell r="O34">
            <v>79120</v>
          </cell>
          <cell r="P34">
            <v>151675</v>
          </cell>
          <cell r="Q34">
            <v>141890</v>
          </cell>
          <cell r="R34">
            <v>107854</v>
          </cell>
        </row>
        <row r="36">
          <cell r="G36">
            <v>415953</v>
          </cell>
          <cell r="H36">
            <v>265021</v>
          </cell>
          <cell r="I36">
            <v>167258</v>
          </cell>
          <cell r="J36">
            <v>105328</v>
          </cell>
          <cell r="K36">
            <v>84415</v>
          </cell>
          <cell r="L36">
            <v>79715</v>
          </cell>
          <cell r="M36">
            <v>87190</v>
          </cell>
          <cell r="N36">
            <v>170289</v>
          </cell>
          <cell r="O36">
            <v>355014</v>
          </cell>
          <cell r="P36">
            <v>680569</v>
          </cell>
          <cell r="Q36">
            <v>636664</v>
          </cell>
          <cell r="R36">
            <v>483944</v>
          </cell>
        </row>
        <row r="37">
          <cell r="G37">
            <v>818098</v>
          </cell>
          <cell r="H37">
            <v>486354</v>
          </cell>
          <cell r="I37">
            <v>310464</v>
          </cell>
          <cell r="J37">
            <v>201481</v>
          </cell>
          <cell r="K37">
            <v>166168</v>
          </cell>
          <cell r="L37">
            <v>158407</v>
          </cell>
          <cell r="M37">
            <v>170724</v>
          </cell>
          <cell r="N37">
            <v>315806</v>
          </cell>
          <cell r="O37">
            <v>698861</v>
          </cell>
          <cell r="P37">
            <v>1336920</v>
          </cell>
          <cell r="Q37">
            <v>1250769</v>
          </cell>
          <cell r="R37">
            <v>951281</v>
          </cell>
        </row>
        <row r="39">
          <cell r="G39">
            <v>73015</v>
          </cell>
          <cell r="H39">
            <v>46521</v>
          </cell>
          <cell r="I39">
            <v>29360</v>
          </cell>
          <cell r="J39">
            <v>18489</v>
          </cell>
          <cell r="K39">
            <v>14818</v>
          </cell>
          <cell r="L39">
            <v>13993</v>
          </cell>
          <cell r="M39">
            <v>15305</v>
          </cell>
          <cell r="N39">
            <v>29892</v>
          </cell>
          <cell r="O39">
            <v>62318</v>
          </cell>
          <cell r="P39">
            <v>119465</v>
          </cell>
          <cell r="Q39">
            <v>111758</v>
          </cell>
          <cell r="R39">
            <v>84950</v>
          </cell>
        </row>
        <row r="41">
          <cell r="G41">
            <v>368453</v>
          </cell>
          <cell r="H41">
            <v>311660</v>
          </cell>
          <cell r="I41">
            <v>265798</v>
          </cell>
          <cell r="J41">
            <v>259551</v>
          </cell>
          <cell r="K41">
            <v>232766</v>
          </cell>
          <cell r="L41">
            <v>237970</v>
          </cell>
          <cell r="M41">
            <v>261024</v>
          </cell>
          <cell r="N41">
            <v>284293</v>
          </cell>
          <cell r="O41">
            <v>385788</v>
          </cell>
          <cell r="P41">
            <v>414700</v>
          </cell>
          <cell r="Q41">
            <v>468869</v>
          </cell>
          <cell r="R41">
            <v>412946</v>
          </cell>
        </row>
        <row r="43">
          <cell r="G43">
            <v>857057</v>
          </cell>
          <cell r="H43">
            <v>399450</v>
          </cell>
          <cell r="I43">
            <v>328078</v>
          </cell>
          <cell r="J43">
            <v>318357</v>
          </cell>
          <cell r="K43">
            <v>276679</v>
          </cell>
          <cell r="L43">
            <v>284775</v>
          </cell>
          <cell r="M43">
            <v>320649</v>
          </cell>
          <cell r="N43">
            <v>356859</v>
          </cell>
          <cell r="O43">
            <v>904381</v>
          </cell>
          <cell r="P43">
            <v>983317</v>
          </cell>
          <cell r="Q43">
            <v>1131224</v>
          </cell>
          <cell r="R43">
            <v>978529</v>
          </cell>
        </row>
        <row r="45">
          <cell r="G45">
            <v>3948476</v>
          </cell>
          <cell r="H45">
            <v>3817598</v>
          </cell>
          <cell r="I45">
            <v>3135484</v>
          </cell>
          <cell r="J45">
            <v>3042575</v>
          </cell>
          <cell r="K45">
            <v>2644254</v>
          </cell>
          <cell r="L45">
            <v>2721634</v>
          </cell>
          <cell r="M45">
            <v>3064479</v>
          </cell>
          <cell r="N45">
            <v>3410549</v>
          </cell>
          <cell r="O45">
            <v>4166499</v>
          </cell>
          <cell r="P45">
            <v>4530160</v>
          </cell>
          <cell r="Q45">
            <v>5211573</v>
          </cell>
          <cell r="R45">
            <v>4508102</v>
          </cell>
        </row>
        <row r="46">
          <cell r="G46">
            <v>5173986</v>
          </cell>
          <cell r="H46">
            <v>4528708</v>
          </cell>
          <cell r="I46">
            <v>3729360</v>
          </cell>
          <cell r="J46">
            <v>3620483</v>
          </cell>
          <cell r="K46">
            <v>3153699</v>
          </cell>
          <cell r="L46">
            <v>3244379</v>
          </cell>
          <cell r="M46">
            <v>3646152</v>
          </cell>
          <cell r="N46">
            <v>4051701</v>
          </cell>
          <cell r="O46">
            <v>5456668</v>
          </cell>
          <cell r="P46">
            <v>5928177</v>
          </cell>
          <cell r="Q46">
            <v>6811666</v>
          </cell>
          <cell r="R46">
            <v>5899577</v>
          </cell>
        </row>
        <row r="48">
          <cell r="G48">
            <v>693103</v>
          </cell>
          <cell r="H48">
            <v>670129</v>
          </cell>
          <cell r="I48">
            <v>550393</v>
          </cell>
          <cell r="J48">
            <v>534084</v>
          </cell>
          <cell r="K48">
            <v>464164</v>
          </cell>
          <cell r="L48">
            <v>477747</v>
          </cell>
          <cell r="M48">
            <v>537929</v>
          </cell>
          <cell r="N48">
            <v>598677</v>
          </cell>
          <cell r="O48">
            <v>731374</v>
          </cell>
          <cell r="P48">
            <v>795210</v>
          </cell>
          <cell r="Q48">
            <v>914823</v>
          </cell>
          <cell r="R48">
            <v>791338</v>
          </cell>
        </row>
        <row r="50">
          <cell r="G50">
            <v>8033</v>
          </cell>
          <cell r="H50">
            <v>8033</v>
          </cell>
          <cell r="I50">
            <v>8033</v>
          </cell>
          <cell r="J50">
            <v>8033</v>
          </cell>
          <cell r="K50">
            <v>8033</v>
          </cell>
          <cell r="L50">
            <v>8033</v>
          </cell>
          <cell r="M50">
            <v>8033</v>
          </cell>
          <cell r="N50">
            <v>8033</v>
          </cell>
          <cell r="O50">
            <v>8033</v>
          </cell>
          <cell r="P50">
            <v>8033</v>
          </cell>
          <cell r="Q50">
            <v>8033</v>
          </cell>
          <cell r="R50">
            <v>8033</v>
          </cell>
        </row>
        <row r="52">
          <cell r="G52">
            <v>2117</v>
          </cell>
          <cell r="H52">
            <v>2117</v>
          </cell>
          <cell r="I52">
            <v>2117</v>
          </cell>
          <cell r="J52">
            <v>2117</v>
          </cell>
          <cell r="K52">
            <v>2117</v>
          </cell>
          <cell r="L52">
            <v>2117</v>
          </cell>
          <cell r="M52">
            <v>2117</v>
          </cell>
          <cell r="N52">
            <v>2117</v>
          </cell>
          <cell r="O52">
            <v>2117</v>
          </cell>
          <cell r="P52">
            <v>2117</v>
          </cell>
          <cell r="Q52">
            <v>2117</v>
          </cell>
          <cell r="R52">
            <v>2117</v>
          </cell>
        </row>
        <row r="54">
          <cell r="G54">
            <v>3212</v>
          </cell>
          <cell r="H54">
            <v>3212</v>
          </cell>
          <cell r="I54">
            <v>3212</v>
          </cell>
          <cell r="J54">
            <v>3212</v>
          </cell>
          <cell r="K54">
            <v>3212</v>
          </cell>
          <cell r="L54">
            <v>3212</v>
          </cell>
          <cell r="M54">
            <v>3212</v>
          </cell>
          <cell r="N54">
            <v>3212</v>
          </cell>
          <cell r="O54">
            <v>3212</v>
          </cell>
          <cell r="P54">
            <v>3212</v>
          </cell>
          <cell r="Q54">
            <v>3212</v>
          </cell>
          <cell r="R54">
            <v>3212</v>
          </cell>
        </row>
        <row r="55">
          <cell r="G55">
            <v>13362</v>
          </cell>
          <cell r="H55">
            <v>13362</v>
          </cell>
          <cell r="I55">
            <v>13362</v>
          </cell>
          <cell r="J55">
            <v>13362</v>
          </cell>
          <cell r="K55">
            <v>13362</v>
          </cell>
          <cell r="L55">
            <v>13362</v>
          </cell>
          <cell r="M55">
            <v>13362</v>
          </cell>
          <cell r="N55">
            <v>13362</v>
          </cell>
          <cell r="O55">
            <v>13362</v>
          </cell>
          <cell r="P55">
            <v>13362</v>
          </cell>
          <cell r="Q55">
            <v>13362</v>
          </cell>
          <cell r="R55">
            <v>13362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G59">
            <v>32294</v>
          </cell>
          <cell r="H59">
            <v>34863</v>
          </cell>
          <cell r="I59">
            <v>36383</v>
          </cell>
          <cell r="J59">
            <v>38050</v>
          </cell>
          <cell r="K59">
            <v>39747</v>
          </cell>
          <cell r="L59">
            <v>43830</v>
          </cell>
          <cell r="M59">
            <v>46668</v>
          </cell>
          <cell r="N59">
            <v>44166</v>
          </cell>
          <cell r="O59">
            <v>47722</v>
          </cell>
          <cell r="P59">
            <v>51246</v>
          </cell>
          <cell r="Q59">
            <v>36678</v>
          </cell>
          <cell r="R59">
            <v>38169</v>
          </cell>
        </row>
        <row r="61">
          <cell r="G61">
            <v>11001</v>
          </cell>
          <cell r="H61">
            <v>11876</v>
          </cell>
          <cell r="I61">
            <v>12393</v>
          </cell>
          <cell r="J61">
            <v>12961</v>
          </cell>
          <cell r="K61">
            <v>13539</v>
          </cell>
          <cell r="L61">
            <v>14930</v>
          </cell>
          <cell r="M61">
            <v>15897</v>
          </cell>
          <cell r="N61">
            <v>15045</v>
          </cell>
          <cell r="O61">
            <v>16256</v>
          </cell>
          <cell r="P61">
            <v>17456</v>
          </cell>
          <cell r="Q61">
            <v>12494</v>
          </cell>
          <cell r="R61">
            <v>13002</v>
          </cell>
        </row>
        <row r="63">
          <cell r="G63">
            <v>68402</v>
          </cell>
          <cell r="H63">
            <v>73842</v>
          </cell>
          <cell r="I63">
            <v>77061</v>
          </cell>
          <cell r="J63">
            <v>80593</v>
          </cell>
          <cell r="K63">
            <v>84187</v>
          </cell>
          <cell r="L63">
            <v>92835</v>
          </cell>
          <cell r="M63">
            <v>98845</v>
          </cell>
          <cell r="N63">
            <v>93547</v>
          </cell>
          <cell r="O63">
            <v>101078</v>
          </cell>
          <cell r="P63">
            <v>108541</v>
          </cell>
          <cell r="Q63">
            <v>77687</v>
          </cell>
          <cell r="R63">
            <v>80843</v>
          </cell>
        </row>
        <row r="64">
          <cell r="G64">
            <v>111697</v>
          </cell>
          <cell r="H64">
            <v>120581</v>
          </cell>
          <cell r="I64">
            <v>125837</v>
          </cell>
          <cell r="J64">
            <v>131604</v>
          </cell>
          <cell r="K64">
            <v>137473</v>
          </cell>
          <cell r="L64">
            <v>151595</v>
          </cell>
          <cell r="M64">
            <v>161410</v>
          </cell>
          <cell r="N64">
            <v>152758</v>
          </cell>
          <cell r="O64">
            <v>165056</v>
          </cell>
          <cell r="P64">
            <v>177243</v>
          </cell>
          <cell r="Q64">
            <v>126859</v>
          </cell>
          <cell r="R64">
            <v>132014</v>
          </cell>
        </row>
        <row r="66">
          <cell r="G66">
            <v>12007</v>
          </cell>
          <cell r="H66">
            <v>12962</v>
          </cell>
          <cell r="I66">
            <v>13527</v>
          </cell>
          <cell r="J66">
            <v>14147</v>
          </cell>
          <cell r="K66">
            <v>14778</v>
          </cell>
          <cell r="L66">
            <v>16296</v>
          </cell>
          <cell r="M66">
            <v>17351</v>
          </cell>
          <cell r="N66">
            <v>16421</v>
          </cell>
          <cell r="O66">
            <v>17743</v>
          </cell>
          <cell r="P66">
            <v>19053</v>
          </cell>
          <cell r="Q66">
            <v>13637</v>
          </cell>
          <cell r="R66">
            <v>14191</v>
          </cell>
        </row>
        <row r="68">
          <cell r="G68">
            <v>10496</v>
          </cell>
          <cell r="H68">
            <v>10170</v>
          </cell>
          <cell r="I68">
            <v>10496</v>
          </cell>
          <cell r="J68">
            <v>10170</v>
          </cell>
          <cell r="K68">
            <v>10464</v>
          </cell>
          <cell r="L68">
            <v>10464</v>
          </cell>
          <cell r="M68">
            <v>10138</v>
          </cell>
          <cell r="N68">
            <v>10464</v>
          </cell>
          <cell r="O68">
            <v>10138</v>
          </cell>
          <cell r="P68">
            <v>10464</v>
          </cell>
          <cell r="Q68">
            <v>10498</v>
          </cell>
          <cell r="R68">
            <v>9845</v>
          </cell>
        </row>
        <row r="70">
          <cell r="G70">
            <v>26824</v>
          </cell>
          <cell r="H70">
            <v>25959</v>
          </cell>
          <cell r="I70">
            <v>26824</v>
          </cell>
          <cell r="J70">
            <v>25959</v>
          </cell>
          <cell r="K70">
            <v>26738</v>
          </cell>
          <cell r="L70">
            <v>26738</v>
          </cell>
          <cell r="M70">
            <v>25876</v>
          </cell>
          <cell r="N70">
            <v>26738</v>
          </cell>
          <cell r="O70">
            <v>25876</v>
          </cell>
          <cell r="P70">
            <v>26738</v>
          </cell>
          <cell r="Q70">
            <v>26830</v>
          </cell>
          <cell r="R70">
            <v>25099</v>
          </cell>
        </row>
        <row r="72">
          <cell r="G72">
            <v>176652</v>
          </cell>
          <cell r="H72">
            <v>170956</v>
          </cell>
          <cell r="I72">
            <v>176652</v>
          </cell>
          <cell r="J72">
            <v>170956</v>
          </cell>
          <cell r="K72">
            <v>176088</v>
          </cell>
          <cell r="L72">
            <v>176088</v>
          </cell>
          <cell r="M72">
            <v>170409</v>
          </cell>
          <cell r="N72">
            <v>176088</v>
          </cell>
          <cell r="O72">
            <v>170409</v>
          </cell>
          <cell r="P72">
            <v>176088</v>
          </cell>
          <cell r="Q72">
            <v>176692</v>
          </cell>
          <cell r="R72">
            <v>165293</v>
          </cell>
        </row>
        <row r="73">
          <cell r="G73">
            <v>213972</v>
          </cell>
          <cell r="H73">
            <v>207085</v>
          </cell>
          <cell r="I73">
            <v>213972</v>
          </cell>
          <cell r="J73">
            <v>207085</v>
          </cell>
          <cell r="K73">
            <v>213290</v>
          </cell>
          <cell r="L73">
            <v>213290</v>
          </cell>
          <cell r="M73">
            <v>206423</v>
          </cell>
          <cell r="N73">
            <v>213290</v>
          </cell>
          <cell r="O73">
            <v>206423</v>
          </cell>
          <cell r="P73">
            <v>213290</v>
          </cell>
          <cell r="Q73">
            <v>214020</v>
          </cell>
          <cell r="R73">
            <v>200237</v>
          </cell>
        </row>
        <row r="75">
          <cell r="G75">
            <v>31009</v>
          </cell>
          <cell r="H75">
            <v>30009</v>
          </cell>
          <cell r="I75">
            <v>31009</v>
          </cell>
          <cell r="J75">
            <v>30009</v>
          </cell>
          <cell r="K75">
            <v>30910</v>
          </cell>
          <cell r="L75">
            <v>30910</v>
          </cell>
          <cell r="M75">
            <v>29913</v>
          </cell>
          <cell r="N75">
            <v>30910</v>
          </cell>
          <cell r="O75">
            <v>29913</v>
          </cell>
          <cell r="P75">
            <v>30910</v>
          </cell>
          <cell r="Q75">
            <v>31016</v>
          </cell>
          <cell r="R75">
            <v>29015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6">
          <cell r="G86">
            <v>32836</v>
          </cell>
          <cell r="H86">
            <v>32552</v>
          </cell>
          <cell r="I86">
            <v>37011</v>
          </cell>
          <cell r="J86">
            <v>27524</v>
          </cell>
          <cell r="K86">
            <v>40862</v>
          </cell>
          <cell r="L86">
            <v>34197</v>
          </cell>
          <cell r="M86">
            <v>30793</v>
          </cell>
          <cell r="N86">
            <v>36971</v>
          </cell>
          <cell r="O86">
            <v>41066</v>
          </cell>
          <cell r="P86">
            <v>44694</v>
          </cell>
          <cell r="Q86">
            <v>38485</v>
          </cell>
          <cell r="R86">
            <v>36749</v>
          </cell>
        </row>
        <row r="88">
          <cell r="G88">
            <v>26529</v>
          </cell>
          <cell r="H88">
            <v>26166</v>
          </cell>
          <cell r="I88">
            <v>31854</v>
          </cell>
          <cell r="J88">
            <v>19754</v>
          </cell>
          <cell r="K88">
            <v>36767</v>
          </cell>
          <cell r="L88">
            <v>28265</v>
          </cell>
          <cell r="M88">
            <v>23923</v>
          </cell>
          <cell r="N88">
            <v>31803</v>
          </cell>
          <cell r="O88">
            <v>37026</v>
          </cell>
          <cell r="P88">
            <v>41654</v>
          </cell>
          <cell r="Q88">
            <v>33735</v>
          </cell>
          <cell r="R88">
            <v>31519</v>
          </cell>
        </row>
        <row r="90">
          <cell r="G90">
            <v>752096</v>
          </cell>
          <cell r="H90">
            <v>741827</v>
          </cell>
          <cell r="I90">
            <v>903061</v>
          </cell>
          <cell r="J90">
            <v>560019</v>
          </cell>
          <cell r="K90">
            <v>1042349</v>
          </cell>
          <cell r="L90">
            <v>801310</v>
          </cell>
          <cell r="M90">
            <v>678226</v>
          </cell>
          <cell r="N90">
            <v>901627</v>
          </cell>
          <cell r="O90">
            <v>1049697</v>
          </cell>
          <cell r="P90">
            <v>1180908</v>
          </cell>
          <cell r="Q90">
            <v>956393</v>
          </cell>
          <cell r="R90">
            <v>893587</v>
          </cell>
        </row>
        <row r="91">
          <cell r="G91">
            <v>811461</v>
          </cell>
          <cell r="H91">
            <v>800545</v>
          </cell>
          <cell r="I91">
            <v>971926</v>
          </cell>
          <cell r="J91">
            <v>607297</v>
          </cell>
          <cell r="K91">
            <v>1119978</v>
          </cell>
          <cell r="L91">
            <v>863772</v>
          </cell>
          <cell r="M91">
            <v>732942</v>
          </cell>
          <cell r="N91">
            <v>970401</v>
          </cell>
          <cell r="O91">
            <v>1127789</v>
          </cell>
          <cell r="P91">
            <v>1267256</v>
          </cell>
          <cell r="Q91">
            <v>1028613</v>
          </cell>
          <cell r="R91">
            <v>961855</v>
          </cell>
        </row>
        <row r="93">
          <cell r="G93">
            <v>145746</v>
          </cell>
          <cell r="H93">
            <v>143756</v>
          </cell>
          <cell r="I93">
            <v>175001</v>
          </cell>
          <cell r="J93">
            <v>108524</v>
          </cell>
          <cell r="K93">
            <v>201993</v>
          </cell>
          <cell r="L93">
            <v>155283</v>
          </cell>
          <cell r="M93">
            <v>131431</v>
          </cell>
          <cell r="N93">
            <v>174723</v>
          </cell>
          <cell r="O93">
            <v>203417</v>
          </cell>
          <cell r="P93">
            <v>228844</v>
          </cell>
          <cell r="Q93">
            <v>185336</v>
          </cell>
          <cell r="R93">
            <v>173165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4">
          <cell r="G104">
            <v>17809</v>
          </cell>
          <cell r="H104">
            <v>14686</v>
          </cell>
          <cell r="I104">
            <v>17478</v>
          </cell>
          <cell r="J104">
            <v>16390</v>
          </cell>
          <cell r="K104">
            <v>12397</v>
          </cell>
          <cell r="L104">
            <v>13853</v>
          </cell>
          <cell r="M104">
            <v>14954</v>
          </cell>
          <cell r="N104">
            <v>14306</v>
          </cell>
          <cell r="O104">
            <v>16834</v>
          </cell>
          <cell r="P104">
            <v>17481</v>
          </cell>
          <cell r="Q104">
            <v>16325</v>
          </cell>
          <cell r="R104">
            <v>17766</v>
          </cell>
        </row>
        <row r="106">
          <cell r="G106">
            <v>7369</v>
          </cell>
          <cell r="H106">
            <v>3411</v>
          </cell>
          <cell r="I106">
            <v>6908</v>
          </cell>
          <cell r="J106">
            <v>5810</v>
          </cell>
          <cell r="K106">
            <v>2546</v>
          </cell>
          <cell r="L106">
            <v>3964</v>
          </cell>
          <cell r="M106">
            <v>4313</v>
          </cell>
          <cell r="N106">
            <v>3553</v>
          </cell>
          <cell r="O106">
            <v>5682</v>
          </cell>
          <cell r="P106">
            <v>6941</v>
          </cell>
          <cell r="Q106">
            <v>4870</v>
          </cell>
          <cell r="R106">
            <v>6847</v>
          </cell>
        </row>
        <row r="108">
          <cell r="G108">
            <v>208932</v>
          </cell>
          <cell r="H108">
            <v>96710</v>
          </cell>
          <cell r="I108">
            <v>195835</v>
          </cell>
          <cell r="J108">
            <v>164711</v>
          </cell>
          <cell r="K108">
            <v>72193</v>
          </cell>
          <cell r="L108">
            <v>112397</v>
          </cell>
          <cell r="M108">
            <v>122284</v>
          </cell>
          <cell r="N108">
            <v>100714</v>
          </cell>
          <cell r="O108">
            <v>161074</v>
          </cell>
          <cell r="P108">
            <v>196788</v>
          </cell>
          <cell r="Q108">
            <v>138054</v>
          </cell>
          <cell r="R108">
            <v>194104</v>
          </cell>
        </row>
        <row r="109">
          <cell r="G109">
            <v>234110</v>
          </cell>
          <cell r="H109">
            <v>114807</v>
          </cell>
          <cell r="I109">
            <v>220221</v>
          </cell>
          <cell r="J109">
            <v>186911</v>
          </cell>
          <cell r="K109">
            <v>87136</v>
          </cell>
          <cell r="L109">
            <v>130214</v>
          </cell>
          <cell r="M109">
            <v>141551</v>
          </cell>
          <cell r="N109">
            <v>118573</v>
          </cell>
          <cell r="O109">
            <v>183590</v>
          </cell>
          <cell r="P109">
            <v>221210</v>
          </cell>
          <cell r="Q109">
            <v>159249</v>
          </cell>
          <cell r="R109">
            <v>218717</v>
          </cell>
        </row>
        <row r="111">
          <cell r="G111">
            <v>40488</v>
          </cell>
          <cell r="H111">
            <v>18741</v>
          </cell>
          <cell r="I111">
            <v>37950</v>
          </cell>
          <cell r="J111">
            <v>31919</v>
          </cell>
          <cell r="K111">
            <v>13990</v>
          </cell>
          <cell r="L111">
            <v>21781</v>
          </cell>
          <cell r="M111">
            <v>23697</v>
          </cell>
          <cell r="N111">
            <v>19517</v>
          </cell>
          <cell r="O111">
            <v>31214</v>
          </cell>
          <cell r="P111">
            <v>38135</v>
          </cell>
          <cell r="Q111">
            <v>26753</v>
          </cell>
          <cell r="R111">
            <v>37615</v>
          </cell>
        </row>
        <row r="113">
          <cell r="G113">
            <v>200000</v>
          </cell>
          <cell r="H113">
            <v>200000</v>
          </cell>
          <cell r="I113">
            <v>200000</v>
          </cell>
          <cell r="J113">
            <v>200000</v>
          </cell>
          <cell r="K113">
            <v>200000</v>
          </cell>
          <cell r="L113">
            <v>200000</v>
          </cell>
          <cell r="M113">
            <v>200000</v>
          </cell>
          <cell r="N113">
            <v>200000</v>
          </cell>
          <cell r="O113">
            <v>200000</v>
          </cell>
          <cell r="P113">
            <v>200000</v>
          </cell>
          <cell r="Q113">
            <v>200000</v>
          </cell>
          <cell r="R113">
            <v>200000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G118">
            <v>200000</v>
          </cell>
          <cell r="H118">
            <v>200000</v>
          </cell>
          <cell r="I118">
            <v>200000</v>
          </cell>
          <cell r="J118">
            <v>200000</v>
          </cell>
          <cell r="K118">
            <v>200000</v>
          </cell>
          <cell r="L118">
            <v>200000</v>
          </cell>
          <cell r="M118">
            <v>200000</v>
          </cell>
          <cell r="N118">
            <v>200000</v>
          </cell>
          <cell r="O118">
            <v>200000</v>
          </cell>
          <cell r="P118">
            <v>200000</v>
          </cell>
          <cell r="Q118">
            <v>200000</v>
          </cell>
          <cell r="R118">
            <v>200000</v>
          </cell>
        </row>
        <row r="120">
          <cell r="G120">
            <v>2000000</v>
          </cell>
          <cell r="H120">
            <v>2000000</v>
          </cell>
          <cell r="I120">
            <v>2000000</v>
          </cell>
          <cell r="J120">
            <v>2000000</v>
          </cell>
          <cell r="K120">
            <v>2000000</v>
          </cell>
          <cell r="L120">
            <v>2000000</v>
          </cell>
          <cell r="M120">
            <v>2000000</v>
          </cell>
          <cell r="N120">
            <v>2000000</v>
          </cell>
          <cell r="O120">
            <v>2000000</v>
          </cell>
          <cell r="P120">
            <v>2000000</v>
          </cell>
          <cell r="Q120">
            <v>2000000</v>
          </cell>
          <cell r="R120">
            <v>2000000</v>
          </cell>
        </row>
        <row r="122">
          <cell r="G122">
            <v>119585</v>
          </cell>
          <cell r="H122">
            <v>151834</v>
          </cell>
          <cell r="I122">
            <v>152284</v>
          </cell>
          <cell r="J122">
            <v>154932</v>
          </cell>
          <cell r="K122">
            <v>156970</v>
          </cell>
          <cell r="L122">
            <v>154841</v>
          </cell>
          <cell r="M122">
            <v>160703</v>
          </cell>
          <cell r="N122">
            <v>178038</v>
          </cell>
          <cell r="O122">
            <v>167468</v>
          </cell>
          <cell r="P122">
            <v>150141</v>
          </cell>
          <cell r="Q122">
            <v>142159</v>
          </cell>
          <cell r="R122">
            <v>122969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G127">
            <v>119585</v>
          </cell>
          <cell r="H127">
            <v>151834</v>
          </cell>
          <cell r="I127">
            <v>152284</v>
          </cell>
          <cell r="J127">
            <v>154932</v>
          </cell>
          <cell r="K127">
            <v>156970</v>
          </cell>
          <cell r="L127">
            <v>154841</v>
          </cell>
          <cell r="M127">
            <v>160703</v>
          </cell>
          <cell r="N127">
            <v>178038</v>
          </cell>
          <cell r="O127">
            <v>167468</v>
          </cell>
          <cell r="P127">
            <v>150141</v>
          </cell>
          <cell r="Q127">
            <v>142159</v>
          </cell>
          <cell r="R127">
            <v>122969</v>
          </cell>
        </row>
        <row r="129">
          <cell r="G129">
            <v>683599</v>
          </cell>
          <cell r="H129">
            <v>990735</v>
          </cell>
          <cell r="I129">
            <v>1252194</v>
          </cell>
          <cell r="J129">
            <v>1314968</v>
          </cell>
          <cell r="K129">
            <v>1322470</v>
          </cell>
          <cell r="L129">
            <v>1355822</v>
          </cell>
          <cell r="M129">
            <v>1483999</v>
          </cell>
          <cell r="N129">
            <v>1467036</v>
          </cell>
          <cell r="O129">
            <v>1098692</v>
          </cell>
          <cell r="P129">
            <v>911950</v>
          </cell>
          <cell r="Q129">
            <v>803258</v>
          </cell>
          <cell r="R129">
            <v>671261</v>
          </cell>
        </row>
        <row r="131">
          <cell r="G131">
            <v>145160</v>
          </cell>
          <cell r="H131">
            <v>142486</v>
          </cell>
          <cell r="I131">
            <v>136502</v>
          </cell>
          <cell r="J131">
            <v>136652</v>
          </cell>
          <cell r="K131">
            <v>126110</v>
          </cell>
          <cell r="L131">
            <v>138314</v>
          </cell>
          <cell r="M131">
            <v>137318</v>
          </cell>
          <cell r="N131">
            <v>137392</v>
          </cell>
          <cell r="O131">
            <v>140088</v>
          </cell>
          <cell r="P131">
            <v>147905</v>
          </cell>
          <cell r="Q131">
            <v>154029</v>
          </cell>
          <cell r="R131">
            <v>142966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G136">
            <v>145160</v>
          </cell>
          <cell r="H136">
            <v>142486</v>
          </cell>
          <cell r="I136">
            <v>136502</v>
          </cell>
          <cell r="J136">
            <v>136652</v>
          </cell>
          <cell r="K136">
            <v>126110</v>
          </cell>
          <cell r="L136">
            <v>138314</v>
          </cell>
          <cell r="M136">
            <v>137318</v>
          </cell>
          <cell r="N136">
            <v>137392</v>
          </cell>
          <cell r="O136">
            <v>140088</v>
          </cell>
          <cell r="P136">
            <v>147905</v>
          </cell>
          <cell r="Q136">
            <v>154029</v>
          </cell>
          <cell r="R136">
            <v>142966</v>
          </cell>
        </row>
        <row r="138">
          <cell r="G138">
            <v>891631</v>
          </cell>
          <cell r="H138">
            <v>870057</v>
          </cell>
          <cell r="I138">
            <v>821783</v>
          </cell>
          <cell r="J138">
            <v>822993</v>
          </cell>
          <cell r="K138">
            <v>737956</v>
          </cell>
          <cell r="L138">
            <v>836404</v>
          </cell>
          <cell r="M138">
            <v>828367</v>
          </cell>
          <cell r="N138">
            <v>828970</v>
          </cell>
          <cell r="O138">
            <v>850713</v>
          </cell>
          <cell r="P138">
            <v>913770</v>
          </cell>
          <cell r="Q138">
            <v>963177</v>
          </cell>
          <cell r="R138">
            <v>873932</v>
          </cell>
        </row>
        <row r="140">
          <cell r="G140">
            <v>1421</v>
          </cell>
          <cell r="H140">
            <v>1201</v>
          </cell>
          <cell r="I140">
            <v>1051</v>
          </cell>
          <cell r="J140">
            <v>1107</v>
          </cell>
          <cell r="K140">
            <v>1100</v>
          </cell>
          <cell r="L140">
            <v>1010</v>
          </cell>
          <cell r="M140">
            <v>1028</v>
          </cell>
          <cell r="N140">
            <v>1135</v>
          </cell>
          <cell r="O140">
            <v>1407</v>
          </cell>
          <cell r="P140">
            <v>1883</v>
          </cell>
          <cell r="Q140">
            <v>2292</v>
          </cell>
          <cell r="R140">
            <v>1684</v>
          </cell>
        </row>
        <row r="142">
          <cell r="G142">
            <v>122</v>
          </cell>
          <cell r="H142">
            <v>83</v>
          </cell>
          <cell r="I142">
            <v>56</v>
          </cell>
          <cell r="J142">
            <v>66</v>
          </cell>
          <cell r="K142">
            <v>65</v>
          </cell>
          <cell r="L142">
            <v>49</v>
          </cell>
          <cell r="M142">
            <v>52</v>
          </cell>
          <cell r="N142">
            <v>71</v>
          </cell>
          <cell r="O142">
            <v>120</v>
          </cell>
          <cell r="P142">
            <v>205</v>
          </cell>
          <cell r="Q142">
            <v>278</v>
          </cell>
          <cell r="R142">
            <v>169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G145">
            <v>1543</v>
          </cell>
          <cell r="H145">
            <v>1284</v>
          </cell>
          <cell r="I145">
            <v>1107</v>
          </cell>
          <cell r="J145">
            <v>1173</v>
          </cell>
          <cell r="K145">
            <v>1165</v>
          </cell>
          <cell r="L145">
            <v>1059</v>
          </cell>
          <cell r="M145">
            <v>1080</v>
          </cell>
          <cell r="N145">
            <v>1206</v>
          </cell>
          <cell r="O145">
            <v>1527</v>
          </cell>
          <cell r="P145">
            <v>2088</v>
          </cell>
          <cell r="Q145">
            <v>2570</v>
          </cell>
          <cell r="R145">
            <v>1853</v>
          </cell>
        </row>
        <row r="147">
          <cell r="G147">
            <v>2039</v>
          </cell>
          <cell r="H147">
            <v>1381</v>
          </cell>
          <cell r="I147">
            <v>935</v>
          </cell>
          <cell r="J147">
            <v>1101</v>
          </cell>
          <cell r="K147">
            <v>1079</v>
          </cell>
          <cell r="L147">
            <v>812</v>
          </cell>
          <cell r="M147">
            <v>866</v>
          </cell>
          <cell r="N147">
            <v>1186</v>
          </cell>
          <cell r="O147">
            <v>1997</v>
          </cell>
          <cell r="P147">
            <v>3416</v>
          </cell>
          <cell r="Q147">
            <v>4637</v>
          </cell>
          <cell r="R147">
            <v>2822</v>
          </cell>
        </row>
        <row r="235">
          <cell r="G235">
            <v>3</v>
          </cell>
          <cell r="H235">
            <v>4</v>
          </cell>
          <cell r="I235">
            <v>5</v>
          </cell>
          <cell r="J235">
            <v>6</v>
          </cell>
          <cell r="K235">
            <v>7</v>
          </cell>
          <cell r="L235">
            <v>8</v>
          </cell>
          <cell r="M235">
            <v>9</v>
          </cell>
          <cell r="N235">
            <v>10</v>
          </cell>
          <cell r="O235">
            <v>11</v>
          </cell>
          <cell r="P235">
            <v>12</v>
          </cell>
          <cell r="Q235">
            <v>1</v>
          </cell>
          <cell r="R235">
            <v>2</v>
          </cell>
        </row>
        <row r="236">
          <cell r="G236">
            <v>981831</v>
          </cell>
          <cell r="H236">
            <v>756826</v>
          </cell>
          <cell r="I236">
            <v>566202</v>
          </cell>
          <cell r="J236">
            <v>404467</v>
          </cell>
          <cell r="K236">
            <v>354730</v>
          </cell>
          <cell r="L236">
            <v>325355</v>
          </cell>
          <cell r="M236">
            <v>408514</v>
          </cell>
          <cell r="N236">
            <v>649611</v>
          </cell>
          <cell r="O236">
            <v>983831</v>
          </cell>
          <cell r="P236">
            <v>1214997</v>
          </cell>
          <cell r="Q236">
            <v>1267778</v>
          </cell>
          <cell r="R236">
            <v>1134780</v>
          </cell>
        </row>
        <row r="240">
          <cell r="G240">
            <v>2568563</v>
          </cell>
          <cell r="H240">
            <v>1794870</v>
          </cell>
          <cell r="I240">
            <v>1146774</v>
          </cell>
          <cell r="J240">
            <v>604086</v>
          </cell>
          <cell r="K240">
            <v>434821</v>
          </cell>
          <cell r="L240">
            <v>337739</v>
          </cell>
          <cell r="M240">
            <v>614529</v>
          </cell>
          <cell r="N240">
            <v>1427238</v>
          </cell>
          <cell r="O240">
            <v>2562741</v>
          </cell>
          <cell r="P240">
            <v>3361313</v>
          </cell>
          <cell r="Q240">
            <v>3552779</v>
          </cell>
          <cell r="R240">
            <v>3087307</v>
          </cell>
        </row>
        <row r="241">
          <cell r="G241">
            <v>3550394</v>
          </cell>
          <cell r="H241">
            <v>2551696</v>
          </cell>
          <cell r="I241">
            <v>1712976</v>
          </cell>
          <cell r="J241">
            <v>1008553</v>
          </cell>
          <cell r="K241">
            <v>789551</v>
          </cell>
          <cell r="L241">
            <v>663094</v>
          </cell>
          <cell r="M241">
            <v>1023043</v>
          </cell>
          <cell r="N241">
            <v>2076849</v>
          </cell>
          <cell r="O241">
            <v>3546572</v>
          </cell>
          <cell r="P241">
            <v>4576310</v>
          </cell>
          <cell r="Q241">
            <v>4820557</v>
          </cell>
          <cell r="R241">
            <v>4222087</v>
          </cell>
        </row>
        <row r="243">
          <cell r="G243">
            <v>412451</v>
          </cell>
          <cell r="H243">
            <v>288214</v>
          </cell>
          <cell r="I243">
            <v>184145</v>
          </cell>
          <cell r="J243">
            <v>97002</v>
          </cell>
          <cell r="K243">
            <v>69822</v>
          </cell>
          <cell r="L243">
            <v>54233</v>
          </cell>
          <cell r="M243">
            <v>98679</v>
          </cell>
          <cell r="N243">
            <v>229181</v>
          </cell>
          <cell r="O243">
            <v>411516</v>
          </cell>
          <cell r="P243">
            <v>539748</v>
          </cell>
          <cell r="Q243">
            <v>570493</v>
          </cell>
          <cell r="R243">
            <v>495749</v>
          </cell>
        </row>
        <row r="245">
          <cell r="G245">
            <v>27853</v>
          </cell>
          <cell r="H245">
            <v>24349</v>
          </cell>
          <cell r="I245">
            <v>20548</v>
          </cell>
          <cell r="J245">
            <v>18747</v>
          </cell>
          <cell r="K245">
            <v>15371</v>
          </cell>
          <cell r="L245">
            <v>15008</v>
          </cell>
          <cell r="M245">
            <v>17688</v>
          </cell>
          <cell r="N245">
            <v>20118</v>
          </cell>
          <cell r="O245">
            <v>27990</v>
          </cell>
          <cell r="P245">
            <v>29965</v>
          </cell>
          <cell r="Q245">
            <v>33853</v>
          </cell>
          <cell r="R245">
            <v>31783</v>
          </cell>
        </row>
        <row r="249">
          <cell r="G249">
            <v>186167</v>
          </cell>
          <cell r="H249">
            <v>157862</v>
          </cell>
          <cell r="I249">
            <v>127167</v>
          </cell>
          <cell r="J249">
            <v>112625</v>
          </cell>
          <cell r="K249">
            <v>85430</v>
          </cell>
          <cell r="L249">
            <v>82827</v>
          </cell>
          <cell r="M249">
            <v>104069</v>
          </cell>
          <cell r="N249">
            <v>123692</v>
          </cell>
          <cell r="O249">
            <v>187275</v>
          </cell>
          <cell r="P249">
            <v>203236</v>
          </cell>
          <cell r="Q249">
            <v>234654</v>
          </cell>
          <cell r="R249">
            <v>217921</v>
          </cell>
        </row>
        <row r="250">
          <cell r="G250">
            <v>214020</v>
          </cell>
          <cell r="H250">
            <v>182211</v>
          </cell>
          <cell r="I250">
            <v>147715</v>
          </cell>
          <cell r="J250">
            <v>131372</v>
          </cell>
          <cell r="K250">
            <v>100801</v>
          </cell>
          <cell r="L250">
            <v>97835</v>
          </cell>
          <cell r="M250">
            <v>121757</v>
          </cell>
          <cell r="N250">
            <v>143810</v>
          </cell>
          <cell r="O250">
            <v>215265</v>
          </cell>
          <cell r="P250">
            <v>233201</v>
          </cell>
          <cell r="Q250">
            <v>268507</v>
          </cell>
          <cell r="R250">
            <v>249704</v>
          </cell>
        </row>
        <row r="252">
          <cell r="G252">
            <v>29894</v>
          </cell>
          <cell r="H252">
            <v>25349</v>
          </cell>
          <cell r="I252">
            <v>20420</v>
          </cell>
          <cell r="J252">
            <v>18085</v>
          </cell>
          <cell r="K252">
            <v>13718</v>
          </cell>
          <cell r="L252">
            <v>13300</v>
          </cell>
          <cell r="M252">
            <v>16711</v>
          </cell>
          <cell r="N252">
            <v>19862</v>
          </cell>
          <cell r="O252">
            <v>30072</v>
          </cell>
          <cell r="P252">
            <v>32635</v>
          </cell>
          <cell r="Q252">
            <v>37680</v>
          </cell>
          <cell r="R252">
            <v>34993</v>
          </cell>
        </row>
        <row r="254">
          <cell r="G254">
            <v>1698</v>
          </cell>
          <cell r="H254">
            <v>1323</v>
          </cell>
          <cell r="I254">
            <v>1704</v>
          </cell>
          <cell r="J254">
            <v>1933</v>
          </cell>
          <cell r="K254">
            <v>1980</v>
          </cell>
          <cell r="L254">
            <v>2264</v>
          </cell>
          <cell r="M254">
            <v>1945</v>
          </cell>
          <cell r="N254">
            <v>2167</v>
          </cell>
          <cell r="O254">
            <v>1886</v>
          </cell>
          <cell r="P254">
            <v>1576</v>
          </cell>
          <cell r="Q254">
            <v>1420</v>
          </cell>
          <cell r="R254">
            <v>1486</v>
          </cell>
        </row>
        <row r="258">
          <cell r="G258">
            <v>3382</v>
          </cell>
          <cell r="H258">
            <v>2634</v>
          </cell>
          <cell r="I258">
            <v>3394</v>
          </cell>
          <cell r="J258">
            <v>3849</v>
          </cell>
          <cell r="K258">
            <v>3942</v>
          </cell>
          <cell r="L258">
            <v>4509</v>
          </cell>
          <cell r="M258">
            <v>3874</v>
          </cell>
          <cell r="N258">
            <v>4316</v>
          </cell>
          <cell r="O258">
            <v>3755</v>
          </cell>
          <cell r="P258">
            <v>3139</v>
          </cell>
          <cell r="Q258">
            <v>2827</v>
          </cell>
          <cell r="R258">
            <v>2958</v>
          </cell>
        </row>
        <row r="259">
          <cell r="G259">
            <v>5080</v>
          </cell>
          <cell r="H259">
            <v>3957</v>
          </cell>
          <cell r="I259">
            <v>5098</v>
          </cell>
          <cell r="J259">
            <v>5782</v>
          </cell>
          <cell r="K259">
            <v>5922</v>
          </cell>
          <cell r="L259">
            <v>6773</v>
          </cell>
          <cell r="M259">
            <v>5819</v>
          </cell>
          <cell r="N259">
            <v>6483</v>
          </cell>
          <cell r="O259">
            <v>5641</v>
          </cell>
          <cell r="P259">
            <v>4715</v>
          </cell>
          <cell r="Q259">
            <v>4247</v>
          </cell>
          <cell r="R259">
            <v>4444</v>
          </cell>
        </row>
        <row r="261">
          <cell r="G261">
            <v>543</v>
          </cell>
          <cell r="H261">
            <v>423</v>
          </cell>
          <cell r="I261">
            <v>545</v>
          </cell>
          <cell r="J261">
            <v>618</v>
          </cell>
          <cell r="K261">
            <v>633</v>
          </cell>
          <cell r="L261">
            <v>724</v>
          </cell>
          <cell r="M261">
            <v>622</v>
          </cell>
          <cell r="N261">
            <v>693</v>
          </cell>
          <cell r="O261">
            <v>603</v>
          </cell>
          <cell r="P261">
            <v>504</v>
          </cell>
          <cell r="Q261">
            <v>454</v>
          </cell>
          <cell r="R261">
            <v>475</v>
          </cell>
        </row>
        <row r="263">
          <cell r="G263">
            <v>63398</v>
          </cell>
          <cell r="H263">
            <v>45646</v>
          </cell>
          <cell r="I263">
            <v>31608</v>
          </cell>
          <cell r="J263">
            <v>19807</v>
          </cell>
          <cell r="K263">
            <v>16310</v>
          </cell>
          <cell r="L263">
            <v>14164</v>
          </cell>
          <cell r="M263">
            <v>20248</v>
          </cell>
          <cell r="N263">
            <v>38087</v>
          </cell>
          <cell r="O263">
            <v>62941</v>
          </cell>
          <cell r="P263">
            <v>80542</v>
          </cell>
          <cell r="Q263">
            <v>84445</v>
          </cell>
          <cell r="R263">
            <v>74275</v>
          </cell>
        </row>
        <row r="267">
          <cell r="G267">
            <v>139722</v>
          </cell>
          <cell r="H267">
            <v>96110</v>
          </cell>
          <cell r="I267">
            <v>61441</v>
          </cell>
          <cell r="J267">
            <v>32390</v>
          </cell>
          <cell r="K267">
            <v>23553</v>
          </cell>
          <cell r="L267">
            <v>18284</v>
          </cell>
          <cell r="M267">
            <v>33255</v>
          </cell>
          <cell r="N267">
            <v>77216</v>
          </cell>
          <cell r="O267">
            <v>138445</v>
          </cell>
          <cell r="P267">
            <v>181795</v>
          </cell>
          <cell r="Q267">
            <v>191535</v>
          </cell>
          <cell r="R267">
            <v>166432</v>
          </cell>
        </row>
        <row r="268">
          <cell r="G268">
            <v>203120</v>
          </cell>
          <cell r="H268">
            <v>141756</v>
          </cell>
          <cell r="I268">
            <v>93049</v>
          </cell>
          <cell r="J268">
            <v>52197</v>
          </cell>
          <cell r="K268">
            <v>39863</v>
          </cell>
          <cell r="L268">
            <v>32448</v>
          </cell>
          <cell r="M268">
            <v>53503</v>
          </cell>
          <cell r="N268">
            <v>115303</v>
          </cell>
          <cell r="O268">
            <v>201386</v>
          </cell>
          <cell r="P268">
            <v>262337</v>
          </cell>
          <cell r="Q268">
            <v>275980</v>
          </cell>
          <cell r="R268">
            <v>240707</v>
          </cell>
        </row>
        <row r="270">
          <cell r="G270">
            <v>22436</v>
          </cell>
          <cell r="H270">
            <v>15433</v>
          </cell>
          <cell r="I270">
            <v>9866</v>
          </cell>
          <cell r="J270">
            <v>5201</v>
          </cell>
          <cell r="K270">
            <v>3782</v>
          </cell>
          <cell r="L270">
            <v>2936</v>
          </cell>
          <cell r="M270">
            <v>5340</v>
          </cell>
          <cell r="N270">
            <v>12399</v>
          </cell>
          <cell r="O270">
            <v>22231</v>
          </cell>
          <cell r="P270">
            <v>29192</v>
          </cell>
          <cell r="Q270">
            <v>30756</v>
          </cell>
          <cell r="R270">
            <v>26725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1">
          <cell r="G281">
            <v>2770</v>
          </cell>
          <cell r="H281">
            <v>2937</v>
          </cell>
          <cell r="I281">
            <v>2644</v>
          </cell>
          <cell r="J281">
            <v>2308</v>
          </cell>
          <cell r="K281">
            <v>1978</v>
          </cell>
          <cell r="L281">
            <v>2309</v>
          </cell>
          <cell r="M281">
            <v>2624</v>
          </cell>
          <cell r="N281">
            <v>2315</v>
          </cell>
          <cell r="O281">
            <v>3490</v>
          </cell>
          <cell r="P281">
            <v>3193</v>
          </cell>
          <cell r="Q281">
            <v>3430</v>
          </cell>
          <cell r="R281">
            <v>3101</v>
          </cell>
        </row>
        <row r="283">
          <cell r="G283">
            <v>2391</v>
          </cell>
          <cell r="H283">
            <v>2591</v>
          </cell>
          <cell r="I283">
            <v>2241</v>
          </cell>
          <cell r="J283">
            <v>1840</v>
          </cell>
          <cell r="K283">
            <v>1445</v>
          </cell>
          <cell r="L283">
            <v>1842</v>
          </cell>
          <cell r="M283">
            <v>2217</v>
          </cell>
          <cell r="N283">
            <v>1848</v>
          </cell>
          <cell r="O283">
            <v>3251</v>
          </cell>
          <cell r="P283">
            <v>2897</v>
          </cell>
          <cell r="Q283">
            <v>3179</v>
          </cell>
          <cell r="R283">
            <v>2788</v>
          </cell>
        </row>
        <row r="285">
          <cell r="G285">
            <v>67492</v>
          </cell>
          <cell r="H285">
            <v>73162</v>
          </cell>
          <cell r="I285">
            <v>63282</v>
          </cell>
          <cell r="J285">
            <v>51945</v>
          </cell>
          <cell r="K285">
            <v>40808</v>
          </cell>
          <cell r="L285">
            <v>52007</v>
          </cell>
          <cell r="M285">
            <v>62597</v>
          </cell>
          <cell r="N285">
            <v>52160</v>
          </cell>
          <cell r="O285">
            <v>91809</v>
          </cell>
          <cell r="P285">
            <v>81781</v>
          </cell>
          <cell r="Q285">
            <v>89780</v>
          </cell>
          <cell r="R285">
            <v>78710</v>
          </cell>
        </row>
        <row r="286">
          <cell r="G286">
            <v>72653</v>
          </cell>
          <cell r="H286">
            <v>78690</v>
          </cell>
          <cell r="I286">
            <v>68167</v>
          </cell>
          <cell r="J286">
            <v>56093</v>
          </cell>
          <cell r="K286">
            <v>44231</v>
          </cell>
          <cell r="L286">
            <v>56158</v>
          </cell>
          <cell r="M286">
            <v>67438</v>
          </cell>
          <cell r="N286">
            <v>56323</v>
          </cell>
          <cell r="O286">
            <v>98550</v>
          </cell>
          <cell r="P286">
            <v>87871</v>
          </cell>
          <cell r="Q286">
            <v>96389</v>
          </cell>
          <cell r="R286">
            <v>84599</v>
          </cell>
        </row>
        <row r="288">
          <cell r="G288">
            <v>13211</v>
          </cell>
          <cell r="H288">
            <v>14321</v>
          </cell>
          <cell r="I288">
            <v>12387</v>
          </cell>
          <cell r="J288">
            <v>10168</v>
          </cell>
          <cell r="K288">
            <v>7988</v>
          </cell>
          <cell r="L288">
            <v>10180</v>
          </cell>
          <cell r="M288">
            <v>12253</v>
          </cell>
          <cell r="N288">
            <v>10210</v>
          </cell>
          <cell r="O288">
            <v>17971</v>
          </cell>
          <cell r="P288">
            <v>16008</v>
          </cell>
          <cell r="Q288">
            <v>17574</v>
          </cell>
          <cell r="R288">
            <v>15407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9">
          <cell r="G299">
            <v>1513</v>
          </cell>
          <cell r="H299">
            <v>1384</v>
          </cell>
          <cell r="I299">
            <v>1317</v>
          </cell>
          <cell r="J299">
            <v>1212</v>
          </cell>
          <cell r="K299">
            <v>1162</v>
          </cell>
          <cell r="L299">
            <v>1139</v>
          </cell>
          <cell r="M299">
            <v>1171</v>
          </cell>
          <cell r="N299">
            <v>1443</v>
          </cell>
          <cell r="O299">
            <v>1706</v>
          </cell>
          <cell r="P299">
            <v>1857</v>
          </cell>
          <cell r="Q299">
            <v>2101</v>
          </cell>
          <cell r="R299">
            <v>1622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G304">
            <v>1513</v>
          </cell>
          <cell r="H304">
            <v>1384</v>
          </cell>
          <cell r="I304">
            <v>1317</v>
          </cell>
          <cell r="J304">
            <v>1212</v>
          </cell>
          <cell r="K304">
            <v>1162</v>
          </cell>
          <cell r="L304">
            <v>1139</v>
          </cell>
          <cell r="M304">
            <v>1171</v>
          </cell>
          <cell r="N304">
            <v>1443</v>
          </cell>
          <cell r="O304">
            <v>1706</v>
          </cell>
          <cell r="P304">
            <v>1857</v>
          </cell>
          <cell r="Q304">
            <v>2101</v>
          </cell>
          <cell r="R304">
            <v>1622</v>
          </cell>
        </row>
        <row r="306">
          <cell r="G306">
            <v>4676</v>
          </cell>
          <cell r="H306">
            <v>3537</v>
          </cell>
          <cell r="I306">
            <v>2941</v>
          </cell>
          <cell r="J306">
            <v>2014</v>
          </cell>
          <cell r="K306">
            <v>1574</v>
          </cell>
          <cell r="L306">
            <v>1371</v>
          </cell>
          <cell r="M306">
            <v>1648</v>
          </cell>
          <cell r="N306">
            <v>4053</v>
          </cell>
          <cell r="O306">
            <v>6378</v>
          </cell>
          <cell r="P306">
            <v>7714</v>
          </cell>
          <cell r="Q306">
            <v>9865</v>
          </cell>
          <cell r="R306">
            <v>5635</v>
          </cell>
        </row>
        <row r="308">
          <cell r="G308">
            <v>4021</v>
          </cell>
          <cell r="H308">
            <v>3763</v>
          </cell>
          <cell r="I308">
            <v>5355</v>
          </cell>
          <cell r="J308">
            <v>2889</v>
          </cell>
          <cell r="K308">
            <v>3598</v>
          </cell>
          <cell r="L308">
            <v>3770</v>
          </cell>
          <cell r="M308">
            <v>5723</v>
          </cell>
          <cell r="N308">
            <v>4133</v>
          </cell>
          <cell r="O308">
            <v>4614</v>
          </cell>
          <cell r="P308">
            <v>6276</v>
          </cell>
          <cell r="Q308">
            <v>7379</v>
          </cell>
          <cell r="R308">
            <v>7897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ypical Custom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4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2.3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1277.36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-1277.36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-37880.45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4309030.77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-6249136.05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-76.74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-8821.47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-70820.18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-20791.01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-17054.92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-657732.19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-38932.09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-34125.45</v>
          </cell>
          <cell r="D241" t="str">
            <v>202</v>
          </cell>
          <cell r="E241" t="str">
            <v>402</v>
          </cell>
          <cell r="F241">
            <v>-62649.12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-4386.44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-2437461.26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-9025647.2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-72971.9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1261.84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-39.55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-28731.12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-22174.8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-2271.95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-260.53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0.29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-20470.76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-68.85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-289.84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536.93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-8202.88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-153584.83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-18116.76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-19280.67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-17177.6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-262.71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-2108.49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77113.79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-290381.91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-667826.7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-617.56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-19335.17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32469.28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-4269.23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-134.95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-151.73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137.2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-276372.35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-68993.76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-78566.29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-4716987.35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-4681547.77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-7243514.81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-7913602.68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-6743159.84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-634.18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-86979.84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-10135.97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-19967.42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-1100.12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-39778.52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-132392.96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</v>
          </cell>
          <cell r="D956" t="str">
            <v>202</v>
          </cell>
          <cell r="E956" t="str">
            <v>402</v>
          </cell>
          <cell r="F956">
            <v>-30555.12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-1102719.4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-2332464.32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-134123.36</v>
          </cell>
          <cell r="D1018" t="str">
            <v>202</v>
          </cell>
          <cell r="E1018" t="str">
            <v>408</v>
          </cell>
          <cell r="F1018">
            <v>-33122.8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-154.7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-156.92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-36624.45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-2598.7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-266.21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-4441.48</v>
          </cell>
          <cell r="D1084" t="str">
            <v>202</v>
          </cell>
          <cell r="E1084" t="str">
            <v>451</v>
          </cell>
          <cell r="F1084">
            <v>-5240.39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</v>
          </cell>
          <cell r="D1087" t="str">
            <v>202</v>
          </cell>
          <cell r="E1087" t="str">
            <v>451</v>
          </cell>
          <cell r="F1087">
            <v>-1204.84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0.29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-2462.74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-1093.62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-33856.34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-63559.2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-38937.09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-2227.95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-33528.95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-18.74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-20750.19</v>
          </cell>
          <cell r="D1135" t="str">
            <v>202</v>
          </cell>
          <cell r="E1135" t="str">
            <v>455</v>
          </cell>
          <cell r="F1135">
            <v>-8468.47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-1135.35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2540.22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-9586.22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-1052.12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-258.78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-1187.37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-621.67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-80232.65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-77581.28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-19.31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4.14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-1229.87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-9121973.92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591950.69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-10196.88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-70373.51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-6490458.55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-167234.58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6703900.17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-19045148.95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-35574.64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-19739.94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-4264.4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-30533.92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2081.2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1234518.66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-2224341.76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71533.68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-20378.51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-272.34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</v>
          </cell>
          <cell r="D1838" t="str">
            <v>202</v>
          </cell>
          <cell r="E1838" t="str">
            <v>453</v>
          </cell>
          <cell r="F1838">
            <v>-77604.18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-76342.18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-37617.6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-7804307.55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158105.3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-10376.13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-27380.8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-74930.56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-34445.52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-2553.2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2429.2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-9290.46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-2499.49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-1094.86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</v>
          </cell>
          <cell r="D2118" t="str">
            <v>210</v>
          </cell>
          <cell r="E2118" t="str">
            <v>407</v>
          </cell>
          <cell r="F2118">
            <v>4790.6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-40308.63</v>
          </cell>
          <cell r="D2133" t="str">
            <v>202</v>
          </cell>
          <cell r="E2133" t="str">
            <v>408</v>
          </cell>
          <cell r="F2133">
            <v>-8511.95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-5239.36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-40.48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-2579.43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-2414.72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-588.67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-24482.64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-4728.44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-166748.27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-1238.1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-8923.63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-17919.44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-19363936.86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-7023263.93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-38865.28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-32148.64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-4866.94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-543.67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-2521.43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-20736.44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-34946.95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-20867.35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-74930.65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39942.13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-35173.13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583120.08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-5390864.1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-1183511.91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-527.18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72.35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-79.71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-8201.22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26928.53351669153</v>
          </cell>
          <cell r="BX12">
            <v>22855.654717162717</v>
          </cell>
          <cell r="BY12">
            <v>27096.62550472404</v>
          </cell>
          <cell r="BZ12">
            <v>26880.16298793431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24388.30078379516</v>
          </cell>
          <cell r="CK12">
            <v>25731.11269501109</v>
          </cell>
          <cell r="CL12">
            <v>25199.406848555445</v>
          </cell>
          <cell r="CM12">
            <v>29471.297811261997</v>
          </cell>
          <cell r="CN12">
            <v>27550.52926034722</v>
          </cell>
          <cell r="CO12">
            <v>26611.89422142292</v>
          </cell>
          <cell r="CP12">
            <v>28864.343958420963</v>
          </cell>
          <cell r="CQ12">
            <v>26354.985924203425</v>
          </cell>
          <cell r="CR12">
            <v>34282.02096972975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</v>
          </cell>
          <cell r="BW14">
            <v>7821.448459987636</v>
          </cell>
          <cell r="BX14">
            <v>6852.460526434088</v>
          </cell>
          <cell r="BY14">
            <v>7954.994841550952</v>
          </cell>
          <cell r="BZ14">
            <v>7946.39241844184</v>
          </cell>
          <cell r="CA14">
            <v>7062.458481041937</v>
          </cell>
          <cell r="CB14">
            <v>7539.128879276526</v>
          </cell>
          <cell r="CC14">
            <v>6457.353487465559</v>
          </cell>
          <cell r="CD14">
            <v>9748.402189012311</v>
          </cell>
          <cell r="CE14">
            <v>8799.185285490845</v>
          </cell>
          <cell r="CF14">
            <v>7153.887913972818</v>
          </cell>
          <cell r="CG14">
            <v>8059.917276499532</v>
          </cell>
          <cell r="CH14">
            <v>6687.297012277974</v>
          </cell>
          <cell r="CI14">
            <v>9519.452798157901</v>
          </cell>
          <cell r="CJ14">
            <v>8014.937750008767</v>
          </cell>
          <cell r="CK14">
            <v>8368.675865929545</v>
          </cell>
          <cell r="CL14">
            <v>8307.003679199357</v>
          </cell>
          <cell r="CM14">
            <v>10011.873151627771</v>
          </cell>
          <cell r="CN14">
            <v>9359.880525363234</v>
          </cell>
          <cell r="CO14">
            <v>9246.9855341547</v>
          </cell>
          <cell r="CP14">
            <v>9853.393777963991</v>
          </cell>
          <cell r="CQ14">
            <v>9220.360473660225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</v>
          </cell>
          <cell r="BW16">
            <v>47874.74802332082</v>
          </cell>
          <cell r="BX16">
            <v>41943.614756403185</v>
          </cell>
          <cell r="BY16">
            <v>48692.17965372501</v>
          </cell>
          <cell r="BZ16">
            <v>48639.52459362386</v>
          </cell>
          <cell r="CA16">
            <v>57048.16111780971</v>
          </cell>
          <cell r="CB16">
            <v>60898.5440618756</v>
          </cell>
          <cell r="CC16">
            <v>52160.3267667264</v>
          </cell>
          <cell r="CD16">
            <v>78744.30981970695</v>
          </cell>
          <cell r="CE16">
            <v>71076.85534996369</v>
          </cell>
          <cell r="CF16">
            <v>72536.06863280952</v>
          </cell>
          <cell r="CG16">
            <v>81722.65483794364</v>
          </cell>
          <cell r="CH16">
            <v>67805.12091937427</v>
          </cell>
          <cell r="CI16">
            <v>85579.72755153979</v>
          </cell>
          <cell r="CJ16">
            <v>72054.16146619608</v>
          </cell>
          <cell r="CK16">
            <v>75234.26143905937</v>
          </cell>
          <cell r="CL16">
            <v>74679.8294722452</v>
          </cell>
          <cell r="CM16">
            <v>85019.55903711023</v>
          </cell>
          <cell r="CN16">
            <v>79482.92021428955</v>
          </cell>
          <cell r="CO16">
            <v>78524.23024442238</v>
          </cell>
          <cell r="CP16">
            <v>83673.77226361504</v>
          </cell>
          <cell r="CQ16">
            <v>78298.13360213634</v>
          </cell>
          <cell r="CR16">
            <v>80943.6015273879</v>
          </cell>
          <cell r="CS16">
            <v>68901.00882567423</v>
          </cell>
          <cell r="CT16">
            <v>64418.59142320586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80109.54000000001</v>
          </cell>
          <cell r="BW17">
            <v>82624.72999999998</v>
          </cell>
          <cell r="BX17">
            <v>71651.72999999998</v>
          </cell>
          <cell r="BY17">
            <v>83743.8</v>
          </cell>
          <cell r="BZ17">
            <v>83466.08000000002</v>
          </cell>
          <cell r="CA17">
            <v>89344.68</v>
          </cell>
          <cell r="CB17">
            <v>95499.95000000001</v>
          </cell>
          <cell r="CC17">
            <v>80761.95000000001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4276.703690952267</v>
          </cell>
          <cell r="CP26">
            <v>1290.496929989097</v>
          </cell>
          <cell r="CQ26">
            <v>939.1915584702924</v>
          </cell>
          <cell r="CR26">
            <v>1212.429335516349</v>
          </cell>
          <cell r="CS26">
            <v>931.8075566273965</v>
          </cell>
          <cell r="CT26">
            <v>917.2190627038885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2938.978717815378</v>
          </cell>
          <cell r="BX30">
            <v>2821.523721552346</v>
          </cell>
          <cell r="BY30">
            <v>1634.1507828653807</v>
          </cell>
          <cell r="BZ30">
            <v>5709.689685417086</v>
          </cell>
          <cell r="CA30">
            <v>3657.8397702888096</v>
          </cell>
          <cell r="CB30">
            <v>4166.5201012734715</v>
          </cell>
          <cell r="CC30">
            <v>5665.327356842825</v>
          </cell>
          <cell r="CD30">
            <v>3709.9907552432173</v>
          </cell>
          <cell r="CE30">
            <v>8500.99782087164</v>
          </cell>
          <cell r="CF30">
            <v>9316.858058893715</v>
          </cell>
          <cell r="CG30">
            <v>-2996.1953151143484</v>
          </cell>
          <cell r="CH30">
            <v>3217.5433926981764</v>
          </cell>
          <cell r="CI30">
            <v>325.3689004576004</v>
          </cell>
          <cell r="CJ30">
            <v>2458.5314717535525</v>
          </cell>
          <cell r="CK30">
            <v>3180.730523497127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2538.258441529708</v>
          </cell>
          <cell r="CR30">
            <v>3276.710664483651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4201.98</v>
          </cell>
          <cell r="BY31">
            <v>2392.67</v>
          </cell>
          <cell r="BZ31">
            <v>8661.990000000002</v>
          </cell>
          <cell r="CA31">
            <v>5215.82</v>
          </cell>
          <cell r="CB31">
            <v>5970.260000000001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</v>
          </cell>
          <cell r="CQ31">
            <v>3477.4500000000003</v>
          </cell>
          <cell r="CR31">
            <v>4489.139999999999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4201.98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</v>
          </cell>
          <cell r="CQ32">
            <v>3477.45</v>
          </cell>
          <cell r="CR32">
            <v>4489.14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</v>
          </cell>
          <cell r="BX34">
            <v>75853.70999999999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</v>
          </cell>
          <cell r="C4">
            <v>2.5567</v>
          </cell>
          <cell r="D4">
            <v>2.5567</v>
          </cell>
          <cell r="E4">
            <v>2.5567</v>
          </cell>
          <cell r="F4">
            <v>2.5567</v>
          </cell>
          <cell r="G4">
            <v>2.5567</v>
          </cell>
          <cell r="H4">
            <v>2.5567</v>
          </cell>
          <cell r="I4">
            <v>2.5567</v>
          </cell>
          <cell r="J4">
            <v>2.5567</v>
          </cell>
          <cell r="K4">
            <v>2.5567</v>
          </cell>
          <cell r="L4">
            <v>2.5567</v>
          </cell>
          <cell r="M4">
            <v>2.68963</v>
          </cell>
          <cell r="N4">
            <v>2.68963</v>
          </cell>
        </row>
        <row r="5">
          <cell r="B5">
            <v>0.58656</v>
          </cell>
          <cell r="C5">
            <v>0.58656</v>
          </cell>
          <cell r="D5">
            <v>0.58656</v>
          </cell>
          <cell r="E5">
            <v>0.58656</v>
          </cell>
          <cell r="F5">
            <v>0.58656</v>
          </cell>
          <cell r="G5">
            <v>0.58656</v>
          </cell>
          <cell r="H5">
            <v>0.58656</v>
          </cell>
          <cell r="I5">
            <v>0.70371</v>
          </cell>
          <cell r="J5">
            <v>0.70371</v>
          </cell>
          <cell r="K5">
            <v>0.70371</v>
          </cell>
          <cell r="L5">
            <v>0.70371</v>
          </cell>
          <cell r="M5">
            <v>0.91619</v>
          </cell>
          <cell r="N5">
            <v>0.91619</v>
          </cell>
        </row>
        <row r="6">
          <cell r="B6">
            <v>4.82008</v>
          </cell>
          <cell r="C6">
            <v>4.82008</v>
          </cell>
          <cell r="D6">
            <v>4.82008</v>
          </cell>
          <cell r="E6">
            <v>4.82008</v>
          </cell>
          <cell r="F6">
            <v>4.82008</v>
          </cell>
          <cell r="G6">
            <v>4.82008</v>
          </cell>
          <cell r="H6">
            <v>4.82008</v>
          </cell>
          <cell r="I6">
            <v>6.54266</v>
          </cell>
          <cell r="J6">
            <v>6.54266</v>
          </cell>
          <cell r="K6">
            <v>6.54266</v>
          </cell>
          <cell r="L6">
            <v>6.54266</v>
          </cell>
          <cell r="M6">
            <v>5.69681</v>
          </cell>
          <cell r="N6">
            <v>5.69681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3.04959</v>
          </cell>
          <cell r="J12">
            <v>3.04959</v>
          </cell>
          <cell r="K12">
            <v>3.04959</v>
          </cell>
          <cell r="L12">
            <v>3.04959</v>
          </cell>
          <cell r="M12">
            <v>3.12737</v>
          </cell>
          <cell r="N12">
            <v>3.12737</v>
          </cell>
        </row>
        <row r="13">
          <cell r="B13">
            <v>5.35188</v>
          </cell>
          <cell r="C13">
            <v>5.35188</v>
          </cell>
          <cell r="D13">
            <v>5.35188</v>
          </cell>
          <cell r="E13">
            <v>5.35188</v>
          </cell>
          <cell r="F13">
            <v>5.35188</v>
          </cell>
          <cell r="G13">
            <v>5.35188</v>
          </cell>
          <cell r="H13">
            <v>5.35188</v>
          </cell>
          <cell r="I13">
            <v>2.8395</v>
          </cell>
          <cell r="J13">
            <v>2.8395</v>
          </cell>
          <cell r="K13">
            <v>2.8395</v>
          </cell>
          <cell r="L13">
            <v>2.8395</v>
          </cell>
          <cell r="M13">
            <v>6.22756</v>
          </cell>
          <cell r="N13">
            <v>6.22756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8548.8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4.27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-614.56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1088.62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16798.26</v>
          </cell>
          <cell r="H96">
            <v>2109.45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652.56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-564.42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297.84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160.2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4905.19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8921.13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-282.84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2460.68</v>
          </cell>
          <cell r="H176">
            <v>309.35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</v>
          </cell>
          <cell r="H177">
            <v>613.92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</v>
          </cell>
          <cell r="H212">
            <v>2192.32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10093.05</v>
          </cell>
          <cell r="H214">
            <v>1268.88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2274.72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2574.95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5209.15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16918.51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</v>
          </cell>
          <cell r="H275">
            <v>4.56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</v>
          </cell>
          <cell r="H281">
            <v>1167.12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-595.8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28321.92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16593.85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4317.65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18330.17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5195.94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1034.35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65.71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30116.96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1302.84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640.68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2050.2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-1138.36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-165631.83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19.81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1089.12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159.42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156.92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274.78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</v>
          </cell>
          <cell r="H478">
            <v>2050.8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17944.85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5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>GSR </v>
          </cell>
          <cell r="H8" t="str">
            <v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>GSR </v>
          </cell>
          <cell r="H14" t="str">
            <v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>GSR </v>
          </cell>
          <cell r="H17" t="str">
            <v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GSC </v>
          </cell>
          <cell r="D24" t="str">
            <v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>GSC </v>
          </cell>
          <cell r="D30" t="str">
            <v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>GSC </v>
          </cell>
          <cell r="D33" t="str">
            <v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>FS  </v>
          </cell>
          <cell r="D62" t="str">
            <v>Customers</v>
          </cell>
        </row>
        <row r="63">
          <cell r="B63" t="str">
            <v>UT</v>
          </cell>
          <cell r="C63" t="str">
            <v>F1  </v>
          </cell>
          <cell r="D63" t="str">
            <v>Customers</v>
          </cell>
        </row>
        <row r="64">
          <cell r="B64" t="str">
            <v>UT</v>
          </cell>
          <cell r="C64" t="str">
            <v>F1B </v>
          </cell>
          <cell r="D64" t="str">
            <v>Customers</v>
          </cell>
        </row>
        <row r="65">
          <cell r="B65" t="str">
            <v>UT</v>
          </cell>
          <cell r="C65" t="str">
            <v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>F4  </v>
          </cell>
          <cell r="D120" t="str">
            <v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>F4  </v>
          </cell>
          <cell r="D126" t="str">
            <v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F4  </v>
          </cell>
          <cell r="D129" t="str">
            <v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>IS2 </v>
          </cell>
          <cell r="D160" t="str">
            <v>Customers</v>
          </cell>
        </row>
        <row r="161">
          <cell r="B161" t="str">
            <v>UT</v>
          </cell>
          <cell r="C161" t="str">
            <v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  </v>
          </cell>
          <cell r="D214" t="str">
            <v>Customers</v>
          </cell>
        </row>
        <row r="215">
          <cell r="B215" t="str">
            <v>UT</v>
          </cell>
          <cell r="C215" t="str">
            <v>TS  </v>
          </cell>
          <cell r="D215" t="str">
            <v>Customers</v>
          </cell>
        </row>
        <row r="216">
          <cell r="B216" t="str">
            <v>UT</v>
          </cell>
          <cell r="C216" t="str">
            <v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>I4  </v>
          </cell>
          <cell r="D421" t="str">
            <v>Customers</v>
          </cell>
        </row>
        <row r="422">
          <cell r="B422" t="str">
            <v>UT</v>
          </cell>
          <cell r="C422" t="str">
            <v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>F1  </v>
          </cell>
          <cell r="D516" t="str">
            <v>Customers</v>
          </cell>
        </row>
        <row r="517">
          <cell r="B517" t="str">
            <v>WY</v>
          </cell>
          <cell r="C517" t="str">
            <v>F1A </v>
          </cell>
          <cell r="D517" t="str">
            <v>Customers</v>
          </cell>
        </row>
        <row r="518">
          <cell r="B518" t="str">
            <v>WY</v>
          </cell>
          <cell r="C518" t="str">
            <v>F1B </v>
          </cell>
          <cell r="D518" t="str">
            <v>Customers</v>
          </cell>
        </row>
        <row r="519">
          <cell r="B519" t="str">
            <v>WY</v>
          </cell>
          <cell r="C519" t="str">
            <v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>I4  </v>
          </cell>
          <cell r="D607" t="str">
            <v>Customers</v>
          </cell>
        </row>
        <row r="608">
          <cell r="B608" t="str">
            <v>WY</v>
          </cell>
          <cell r="C608" t="str">
            <v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>IC  </v>
          </cell>
          <cell r="D648" t="str">
            <v>Customers</v>
          </cell>
        </row>
        <row r="649">
          <cell r="B649" t="str">
            <v>WY</v>
          </cell>
          <cell r="C649" t="str">
            <v>IC1 </v>
          </cell>
          <cell r="D649" t="str">
            <v>Customers</v>
          </cell>
        </row>
        <row r="650">
          <cell r="B650" t="str">
            <v>WY</v>
          </cell>
          <cell r="C650" t="str">
            <v>IC2 </v>
          </cell>
          <cell r="D650" t="str">
            <v>Customers</v>
          </cell>
        </row>
        <row r="651">
          <cell r="B651" t="str">
            <v>WY</v>
          </cell>
          <cell r="C651" t="str">
            <v>IC8 </v>
          </cell>
          <cell r="D651" t="str">
            <v>Customers</v>
          </cell>
        </row>
        <row r="652">
          <cell r="B652" t="str">
            <v>WY</v>
          </cell>
          <cell r="C652" t="str">
            <v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6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>I  </v>
          </cell>
          <cell r="D137" t="str">
            <v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>IS  </v>
          </cell>
          <cell r="D373" t="str">
            <v>Dth      </v>
          </cell>
        </row>
        <row r="374">
          <cell r="B374" t="str">
            <v>ID</v>
          </cell>
          <cell r="C374" t="str">
            <v>IS2 </v>
          </cell>
          <cell r="D374" t="str">
            <v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>IS  </v>
          </cell>
          <cell r="D377" t="str">
            <v>DNG      </v>
          </cell>
        </row>
        <row r="378">
          <cell r="B378" t="str">
            <v>ID</v>
          </cell>
          <cell r="C378" t="str">
            <v>IS2 </v>
          </cell>
          <cell r="D378" t="str">
            <v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>IS  </v>
          </cell>
          <cell r="D381" t="str">
            <v>SNG      </v>
          </cell>
        </row>
        <row r="382">
          <cell r="B382" t="str">
            <v>ID</v>
          </cell>
          <cell r="C382" t="str">
            <v>IS2 </v>
          </cell>
          <cell r="D382" t="str">
            <v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>IS  </v>
          </cell>
          <cell r="D385" t="str">
            <v>Commodity</v>
          </cell>
        </row>
        <row r="386">
          <cell r="B386" t="str">
            <v>ID</v>
          </cell>
          <cell r="C386" t="str">
            <v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>IT2 </v>
          </cell>
          <cell r="D491" t="str">
            <v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IC2 </v>
          </cell>
          <cell r="D500" t="str">
            <v>Dth      </v>
          </cell>
        </row>
        <row r="501">
          <cell r="B501" t="str">
            <v>WY</v>
          </cell>
          <cell r="C501" t="str">
            <v>IC3 </v>
          </cell>
          <cell r="D501" t="str">
            <v>Dth      </v>
          </cell>
        </row>
        <row r="502">
          <cell r="B502" t="str">
            <v>WY</v>
          </cell>
          <cell r="C502" t="str">
            <v>IC7 </v>
          </cell>
          <cell r="D502" t="str">
            <v>Dth      </v>
          </cell>
        </row>
        <row r="503">
          <cell r="B503" t="str">
            <v>WY</v>
          </cell>
          <cell r="C503" t="str">
            <v>IC8 </v>
          </cell>
          <cell r="D503" t="str">
            <v>Dth      </v>
          </cell>
        </row>
        <row r="504">
          <cell r="B504" t="str">
            <v>WY</v>
          </cell>
          <cell r="C504" t="str">
            <v>IC9 </v>
          </cell>
          <cell r="D504" t="str">
            <v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>IC2 </v>
          </cell>
          <cell r="D507" t="str">
            <v>DNG      </v>
          </cell>
        </row>
        <row r="508">
          <cell r="B508" t="str">
            <v>WY</v>
          </cell>
          <cell r="C508" t="str">
            <v>IC3 </v>
          </cell>
          <cell r="D508" t="str">
            <v>DNG      </v>
          </cell>
        </row>
        <row r="509">
          <cell r="B509" t="str">
            <v>WY</v>
          </cell>
          <cell r="C509" t="str">
            <v>IC7 </v>
          </cell>
          <cell r="D509" t="str">
            <v>DNG      </v>
          </cell>
        </row>
        <row r="510">
          <cell r="B510" t="str">
            <v>WY</v>
          </cell>
          <cell r="C510" t="str">
            <v>IC8 </v>
          </cell>
          <cell r="D510" t="str">
            <v>DNG      </v>
          </cell>
        </row>
        <row r="511">
          <cell r="B511" t="str">
            <v>WY</v>
          </cell>
          <cell r="C511" t="str">
            <v>IC9 </v>
          </cell>
          <cell r="D511" t="str">
            <v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9">
        <row r="372">
          <cell r="G372">
            <v>1785903.15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37.421875" style="2" customWidth="1"/>
    <col min="3" max="3" width="3.140625" style="2" customWidth="1"/>
    <col min="4" max="4" width="14.7109375" style="1" customWidth="1"/>
    <col min="5" max="5" width="16.28125" style="1" bestFit="1" customWidth="1"/>
    <col min="6" max="6" width="3.57421875" style="1" customWidth="1"/>
    <col min="7" max="7" width="12.57421875" style="1" bestFit="1" customWidth="1"/>
    <col min="8" max="16384" width="9.140625" style="1" customWidth="1"/>
  </cols>
  <sheetData>
    <row r="1" ht="12.75">
      <c r="F1" s="3" t="s">
        <v>0</v>
      </c>
    </row>
    <row r="2" ht="12.75">
      <c r="F2" s="3" t="s">
        <v>1</v>
      </c>
    </row>
    <row r="3" ht="12.75">
      <c r="F3" s="3" t="s">
        <v>77</v>
      </c>
    </row>
    <row r="4" ht="12.75">
      <c r="F4" s="3" t="s">
        <v>2</v>
      </c>
    </row>
    <row r="5" ht="12.75">
      <c r="E5" s="3"/>
    </row>
    <row r="6" spans="4:5" ht="12.75">
      <c r="D6" s="4" t="s">
        <v>3</v>
      </c>
      <c r="E6" s="4" t="s">
        <v>4</v>
      </c>
    </row>
    <row r="7" spans="2:5" ht="38.25">
      <c r="B7" s="15" t="s">
        <v>82</v>
      </c>
      <c r="C7" s="16"/>
      <c r="D7" s="5" t="s">
        <v>5</v>
      </c>
      <c r="E7" s="5" t="s">
        <v>6</v>
      </c>
    </row>
    <row r="8" spans="1:6" ht="12.75">
      <c r="A8" s="1">
        <v>1</v>
      </c>
      <c r="B8" s="2" t="s">
        <v>7</v>
      </c>
      <c r="D8" s="6"/>
      <c r="E8" s="7">
        <v>277286164.206273</v>
      </c>
      <c r="F8" s="8"/>
    </row>
    <row r="9" spans="1:7" ht="12.75">
      <c r="A9" s="1">
        <v>2</v>
      </c>
      <c r="B9" s="2" t="s">
        <v>8</v>
      </c>
      <c r="D9" s="9">
        <f>E9-E8</f>
        <v>-6517819.883387685</v>
      </c>
      <c r="E9" s="6">
        <v>270768344.32288533</v>
      </c>
      <c r="F9" s="6"/>
      <c r="G9" s="6"/>
    </row>
    <row r="10" spans="1:7" ht="12.75">
      <c r="A10" s="1">
        <v>3</v>
      </c>
      <c r="B10" s="2" t="s">
        <v>9</v>
      </c>
      <c r="D10" s="10">
        <f aca="true" t="shared" si="0" ref="D10:D21">E10-E9</f>
        <v>-6300.680988907814</v>
      </c>
      <c r="E10" s="6">
        <v>270762043.6418964</v>
      </c>
      <c r="F10" s="6"/>
      <c r="G10" s="6"/>
    </row>
    <row r="11" spans="1:7" ht="12.75">
      <c r="A11" s="1">
        <v>4</v>
      </c>
      <c r="B11" s="2" t="s">
        <v>83</v>
      </c>
      <c r="D11" s="10">
        <f t="shared" si="0"/>
        <v>-145432.90808695555</v>
      </c>
      <c r="E11" s="6">
        <v>270616610.7338095</v>
      </c>
      <c r="F11" s="6"/>
      <c r="G11" s="6"/>
    </row>
    <row r="12" spans="1:7" ht="12.75">
      <c r="A12" s="1">
        <v>5</v>
      </c>
      <c r="B12" s="2" t="s">
        <v>10</v>
      </c>
      <c r="D12" s="10">
        <f t="shared" si="0"/>
        <v>-23041.026435136795</v>
      </c>
      <c r="E12" s="6">
        <v>270593569.70737433</v>
      </c>
      <c r="F12" s="6"/>
      <c r="G12" s="6"/>
    </row>
    <row r="13" spans="1:7" ht="12.75">
      <c r="A13" s="1">
        <v>6</v>
      </c>
      <c r="B13" s="2" t="s">
        <v>11</v>
      </c>
      <c r="D13" s="10">
        <f t="shared" si="0"/>
        <v>-46279.22236800194</v>
      </c>
      <c r="E13" s="6">
        <v>270547290.48500633</v>
      </c>
      <c r="F13" s="6"/>
      <c r="G13" s="6"/>
    </row>
    <row r="14" spans="1:7" ht="12.75">
      <c r="A14" s="1">
        <v>7</v>
      </c>
      <c r="B14" s="2" t="s">
        <v>12</v>
      </c>
      <c r="D14" s="10">
        <f t="shared" si="0"/>
        <v>-5764.325049936771</v>
      </c>
      <c r="E14" s="6">
        <v>270541526.1599564</v>
      </c>
      <c r="F14" s="6"/>
      <c r="G14" s="6"/>
    </row>
    <row r="15" spans="1:7" ht="12.75">
      <c r="A15" s="1">
        <v>8</v>
      </c>
      <c r="B15" s="2" t="s">
        <v>13</v>
      </c>
      <c r="D15" s="10">
        <f t="shared" si="0"/>
        <v>-122337.79136991501</v>
      </c>
      <c r="E15" s="6">
        <v>270419188.3685865</v>
      </c>
      <c r="F15" s="6"/>
      <c r="G15" s="6"/>
    </row>
    <row r="16" spans="1:7" ht="12.75">
      <c r="A16" s="1">
        <v>9</v>
      </c>
      <c r="B16" s="2" t="s">
        <v>14</v>
      </c>
      <c r="D16" s="10">
        <f t="shared" si="0"/>
        <v>188800.91609221697</v>
      </c>
      <c r="E16" s="6">
        <v>270607989.2846787</v>
      </c>
      <c r="F16" s="6"/>
      <c r="G16" s="6"/>
    </row>
    <row r="17" spans="1:7" ht="12.75">
      <c r="A17" s="1">
        <v>10</v>
      </c>
      <c r="B17" s="2" t="s">
        <v>15</v>
      </c>
      <c r="D17" s="10">
        <f t="shared" si="0"/>
        <v>49219.5616235733</v>
      </c>
      <c r="E17" s="6">
        <v>270657208.8463023</v>
      </c>
      <c r="F17" s="6"/>
      <c r="G17" s="6"/>
    </row>
    <row r="18" spans="1:7" ht="12.75">
      <c r="A18" s="1">
        <v>11</v>
      </c>
      <c r="B18" s="2" t="s">
        <v>16</v>
      </c>
      <c r="D18" s="10">
        <f t="shared" si="0"/>
        <v>-3251714.182770014</v>
      </c>
      <c r="E18" s="6">
        <v>267405494.66353226</v>
      </c>
      <c r="F18" s="6"/>
      <c r="G18" s="6"/>
    </row>
    <row r="19" spans="1:7" ht="12.75">
      <c r="A19" s="1">
        <v>12</v>
      </c>
      <c r="B19" s="2" t="s">
        <v>17</v>
      </c>
      <c r="D19" s="10">
        <f t="shared" si="0"/>
        <v>-1599416.4811212122</v>
      </c>
      <c r="E19" s="6">
        <v>265806078.18241104</v>
      </c>
      <c r="F19" s="6"/>
      <c r="G19" s="6"/>
    </row>
    <row r="20" spans="1:7" ht="12.75">
      <c r="A20" s="1">
        <v>13</v>
      </c>
      <c r="B20" s="2" t="s">
        <v>18</v>
      </c>
      <c r="D20" s="10">
        <f t="shared" si="0"/>
        <v>-406991.39385285974</v>
      </c>
      <c r="E20" s="6">
        <v>265399086.7885582</v>
      </c>
      <c r="F20" s="6"/>
      <c r="G20" s="6"/>
    </row>
    <row r="21" spans="1:7" ht="12.75">
      <c r="A21" s="1">
        <v>14</v>
      </c>
      <c r="B21" s="2" t="s">
        <v>19</v>
      </c>
      <c r="D21" s="10">
        <f t="shared" si="0"/>
        <v>-1689459.7704522908</v>
      </c>
      <c r="E21" s="6">
        <v>263709627.0181059</v>
      </c>
      <c r="F21" s="6"/>
      <c r="G21" s="6"/>
    </row>
    <row r="22" spans="4:6" ht="12.75">
      <c r="D22" s="2"/>
      <c r="E22" s="6"/>
      <c r="F22" s="3"/>
    </row>
    <row r="23" spans="1:6" ht="12.75">
      <c r="A23" s="1">
        <v>15</v>
      </c>
      <c r="B23" s="2" t="s">
        <v>20</v>
      </c>
      <c r="D23" s="2"/>
      <c r="E23" s="6">
        <v>261109627.45</v>
      </c>
      <c r="F23" s="8" t="s">
        <v>21</v>
      </c>
    </row>
    <row r="24" spans="1:6" ht="13.5" thickBot="1">
      <c r="A24" s="1">
        <v>16</v>
      </c>
      <c r="B24" s="2" t="s">
        <v>22</v>
      </c>
      <c r="D24" s="2"/>
      <c r="E24" s="11">
        <f>E21-E23</f>
        <v>2599999.5681059062</v>
      </c>
      <c r="F24" s="10"/>
    </row>
    <row r="25" spans="4:6" ht="13.5" thickTop="1">
      <c r="D25" s="2"/>
      <c r="E25" s="6"/>
      <c r="F25" s="10"/>
    </row>
    <row r="26" spans="4:6" ht="12.75">
      <c r="D26" s="2"/>
      <c r="E26" s="6"/>
      <c r="F26" s="10"/>
    </row>
    <row r="27" spans="4:6" ht="12.75">
      <c r="D27" s="2"/>
      <c r="E27" s="6"/>
      <c r="F27" s="10"/>
    </row>
    <row r="28" spans="1:5" ht="12.75">
      <c r="A28" s="12"/>
      <c r="B28" s="13"/>
      <c r="C28" s="13"/>
      <c r="D28" s="14"/>
      <c r="E28" s="12"/>
    </row>
    <row r="29" ht="12.75">
      <c r="A29" s="1" t="s">
        <v>23</v>
      </c>
    </row>
    <row r="30" ht="12.75">
      <c r="A30" s="1" t="s">
        <v>24</v>
      </c>
    </row>
    <row r="31" ht="12.75">
      <c r="A31" s="1" t="s">
        <v>25</v>
      </c>
    </row>
    <row r="32" ht="12.75">
      <c r="A32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7" customWidth="1"/>
    <col min="3" max="3" width="16.00390625" style="17" bestFit="1" customWidth="1"/>
    <col min="4" max="4" width="2.140625" style="17" customWidth="1"/>
    <col min="5" max="5" width="14.00390625" style="17" bestFit="1" customWidth="1"/>
    <col min="6" max="6" width="2.140625" style="17" customWidth="1"/>
    <col min="7" max="7" width="16.00390625" style="17" bestFit="1" customWidth="1"/>
    <col min="8" max="8" width="2.8515625" style="17" customWidth="1"/>
    <col min="9" max="9" width="17.28125" style="17" bestFit="1" customWidth="1"/>
    <col min="10" max="10" width="2.8515625" style="17" customWidth="1"/>
    <col min="11" max="11" width="14.00390625" style="17" bestFit="1" customWidth="1"/>
    <col min="12" max="12" width="2.28125" style="17" customWidth="1"/>
    <col min="13" max="13" width="13.421875" style="17" bestFit="1" customWidth="1"/>
    <col min="14" max="16384" width="9.140625" style="17" customWidth="1"/>
  </cols>
  <sheetData>
    <row r="1" spans="12:13" ht="12.75">
      <c r="L1" s="18"/>
      <c r="M1" s="18" t="s">
        <v>0</v>
      </c>
    </row>
    <row r="2" spans="12:13" ht="12.75">
      <c r="L2" s="18"/>
      <c r="M2" s="18" t="s">
        <v>1</v>
      </c>
    </row>
    <row r="3" spans="3:13" ht="12.75">
      <c r="C3" s="19"/>
      <c r="D3" s="19"/>
      <c r="L3" s="18"/>
      <c r="M3" s="18" t="s">
        <v>77</v>
      </c>
    </row>
    <row r="4" spans="3:13" ht="12.75">
      <c r="C4" s="19"/>
      <c r="D4" s="19"/>
      <c r="L4" s="18"/>
      <c r="M4" s="18" t="s">
        <v>27</v>
      </c>
    </row>
    <row r="5" spans="3:12" ht="12.75">
      <c r="C5" s="19"/>
      <c r="D5" s="19"/>
      <c r="K5" s="18"/>
      <c r="L5" s="18"/>
    </row>
    <row r="6" spans="3:13" ht="12.75">
      <c r="C6" s="20" t="s">
        <v>28</v>
      </c>
      <c r="D6" s="20"/>
      <c r="E6" s="20" t="s">
        <v>29</v>
      </c>
      <c r="F6" s="20"/>
      <c r="G6" s="20" t="s">
        <v>30</v>
      </c>
      <c r="H6" s="20"/>
      <c r="I6" s="20" t="s">
        <v>31</v>
      </c>
      <c r="J6" s="20"/>
      <c r="K6" s="20" t="s">
        <v>32</v>
      </c>
      <c r="L6" s="20"/>
      <c r="M6" s="20" t="s">
        <v>33</v>
      </c>
    </row>
    <row r="7" ht="12.75">
      <c r="G7" s="20" t="s">
        <v>34</v>
      </c>
    </row>
    <row r="8" spans="3:13" ht="12.75">
      <c r="C8" s="20" t="s">
        <v>78</v>
      </c>
      <c r="D8" s="20"/>
      <c r="E8" s="20" t="s">
        <v>35</v>
      </c>
      <c r="F8" s="20"/>
      <c r="G8" s="20" t="s">
        <v>88</v>
      </c>
      <c r="H8" s="21"/>
      <c r="I8" s="20" t="s">
        <v>36</v>
      </c>
      <c r="J8" s="20"/>
      <c r="K8" s="20" t="s">
        <v>37</v>
      </c>
      <c r="L8" s="20"/>
      <c r="M8" s="20" t="s">
        <v>79</v>
      </c>
    </row>
    <row r="9" spans="3:13" ht="12.75">
      <c r="C9" s="22" t="s">
        <v>38</v>
      </c>
      <c r="D9" s="22"/>
      <c r="E9" s="22" t="s">
        <v>39</v>
      </c>
      <c r="F9" s="22"/>
      <c r="G9" s="22" t="s">
        <v>38</v>
      </c>
      <c r="H9" s="23"/>
      <c r="I9" s="22" t="s">
        <v>40</v>
      </c>
      <c r="J9" s="22"/>
      <c r="K9" s="22" t="s">
        <v>41</v>
      </c>
      <c r="L9" s="22"/>
      <c r="M9" s="22" t="s">
        <v>80</v>
      </c>
    </row>
    <row r="10" spans="7:13" ht="12.75">
      <c r="G10" s="24" t="s">
        <v>42</v>
      </c>
      <c r="J10" s="24"/>
      <c r="K10" s="24" t="s">
        <v>43</v>
      </c>
      <c r="L10" s="24"/>
      <c r="M10" s="24" t="s">
        <v>85</v>
      </c>
    </row>
    <row r="11" spans="1:13" ht="15">
      <c r="A11" s="21">
        <v>1</v>
      </c>
      <c r="B11" s="17" t="s">
        <v>44</v>
      </c>
      <c r="C11" s="25">
        <v>236878729</v>
      </c>
      <c r="D11" s="26"/>
      <c r="E11" s="25">
        <v>0</v>
      </c>
      <c r="F11" s="26"/>
      <c r="G11" s="25">
        <f aca="true" t="shared" si="0" ref="G11:G17">C11-E11</f>
        <v>236878729</v>
      </c>
      <c r="H11" s="27"/>
      <c r="I11" s="28">
        <f>K19/G19</f>
        <v>0.0103002196328316</v>
      </c>
      <c r="J11" s="29"/>
      <c r="K11" s="25">
        <f aca="true" t="shared" si="1" ref="K11:K17">G11*(I11+1)-G11</f>
        <v>2439902.935046017</v>
      </c>
      <c r="L11" s="26"/>
      <c r="M11" s="25">
        <f>C11+K11</f>
        <v>239318631.93504602</v>
      </c>
    </row>
    <row r="12" spans="1:13" ht="15">
      <c r="A12" s="21">
        <v>2</v>
      </c>
      <c r="B12" s="17" t="s">
        <v>45</v>
      </c>
      <c r="C12" s="30">
        <v>4378671</v>
      </c>
      <c r="D12" s="31"/>
      <c r="E12" s="30">
        <v>0</v>
      </c>
      <c r="F12" s="31"/>
      <c r="G12" s="30">
        <f t="shared" si="0"/>
        <v>4378671</v>
      </c>
      <c r="H12" s="27"/>
      <c r="I12" s="32">
        <f aca="true" t="shared" si="2" ref="I12:I17">I11</f>
        <v>0.0103002196328316</v>
      </c>
      <c r="J12" s="33"/>
      <c r="K12" s="34">
        <f t="shared" si="1"/>
        <v>45101.27299991064</v>
      </c>
      <c r="L12" s="35"/>
      <c r="M12" s="34">
        <f aca="true" t="shared" si="3" ref="M12:M17">C12+K12</f>
        <v>4423772.272999911</v>
      </c>
    </row>
    <row r="13" spans="1:13" ht="15">
      <c r="A13" s="21">
        <v>3</v>
      </c>
      <c r="B13" s="17" t="s">
        <v>46</v>
      </c>
      <c r="C13" s="30">
        <v>2142852</v>
      </c>
      <c r="D13" s="31"/>
      <c r="E13" s="30">
        <v>0</v>
      </c>
      <c r="F13" s="31"/>
      <c r="G13" s="30">
        <f t="shared" si="0"/>
        <v>2142852</v>
      </c>
      <c r="H13" s="27"/>
      <c r="I13" s="32">
        <f t="shared" si="2"/>
        <v>0.0103002196328316</v>
      </c>
      <c r="J13" s="33"/>
      <c r="K13" s="34">
        <f t="shared" si="1"/>
        <v>22071.846240652725</v>
      </c>
      <c r="L13" s="35"/>
      <c r="M13" s="34">
        <f t="shared" si="3"/>
        <v>2164923.8462406527</v>
      </c>
    </row>
    <row r="14" spans="1:13" ht="15">
      <c r="A14" s="21">
        <v>4</v>
      </c>
      <c r="B14" s="17" t="s">
        <v>47</v>
      </c>
      <c r="C14" s="30">
        <v>554325</v>
      </c>
      <c r="D14" s="31"/>
      <c r="E14" s="30">
        <v>0</v>
      </c>
      <c r="F14" s="31"/>
      <c r="G14" s="30">
        <f t="shared" si="0"/>
        <v>554325</v>
      </c>
      <c r="H14" s="27"/>
      <c r="I14" s="32">
        <f t="shared" si="2"/>
        <v>0.0103002196328316</v>
      </c>
      <c r="J14" s="33"/>
      <c r="K14" s="34">
        <f t="shared" si="1"/>
        <v>5709.669247969403</v>
      </c>
      <c r="L14" s="35"/>
      <c r="M14" s="34">
        <f t="shared" si="3"/>
        <v>560034.6692479694</v>
      </c>
    </row>
    <row r="15" spans="1:13" ht="15">
      <c r="A15" s="21">
        <v>5</v>
      </c>
      <c r="B15" s="17" t="s">
        <v>48</v>
      </c>
      <c r="C15" s="30">
        <v>6621954</v>
      </c>
      <c r="D15" s="31"/>
      <c r="E15" s="30">
        <v>453748</v>
      </c>
      <c r="F15" s="31"/>
      <c r="G15" s="30">
        <f t="shared" si="0"/>
        <v>6168206</v>
      </c>
      <c r="H15" s="27"/>
      <c r="I15" s="32">
        <f t="shared" si="2"/>
        <v>0.0103002196328316</v>
      </c>
      <c r="J15" s="33"/>
      <c r="K15" s="34">
        <f t="shared" si="1"/>
        <v>63533.87654055003</v>
      </c>
      <c r="L15" s="35"/>
      <c r="M15" s="34">
        <f t="shared" si="3"/>
        <v>6685487.87654055</v>
      </c>
    </row>
    <row r="16" spans="1:13" ht="15">
      <c r="A16" s="21">
        <v>6</v>
      </c>
      <c r="B16" s="17" t="s">
        <v>49</v>
      </c>
      <c r="C16" s="30">
        <v>19886</v>
      </c>
      <c r="D16" s="31"/>
      <c r="E16" s="30">
        <v>0</v>
      </c>
      <c r="F16" s="31"/>
      <c r="G16" s="30">
        <f t="shared" si="0"/>
        <v>19886</v>
      </c>
      <c r="H16" s="27"/>
      <c r="I16" s="32">
        <f t="shared" si="2"/>
        <v>0.0103002196328316</v>
      </c>
      <c r="J16" s="33"/>
      <c r="K16" s="34">
        <f t="shared" si="1"/>
        <v>204.8301676184892</v>
      </c>
      <c r="L16" s="35"/>
      <c r="M16" s="34">
        <f t="shared" si="3"/>
        <v>20090.83016761849</v>
      </c>
    </row>
    <row r="17" spans="1:13" ht="15">
      <c r="A17" s="21">
        <v>7</v>
      </c>
      <c r="B17" s="17" t="s">
        <v>50</v>
      </c>
      <c r="C17" s="36">
        <v>4996011</v>
      </c>
      <c r="D17" s="31"/>
      <c r="E17" s="36">
        <v>2716920</v>
      </c>
      <c r="F17" s="31"/>
      <c r="G17" s="36">
        <f t="shared" si="0"/>
        <v>2279091</v>
      </c>
      <c r="H17" s="27"/>
      <c r="I17" s="37">
        <f t="shared" si="2"/>
        <v>0.0103002196328316</v>
      </c>
      <c r="J17" s="33"/>
      <c r="K17" s="38">
        <f t="shared" si="1"/>
        <v>23475.137863209937</v>
      </c>
      <c r="L17" s="35"/>
      <c r="M17" s="38">
        <f t="shared" si="3"/>
        <v>5019486.1378632095</v>
      </c>
    </row>
    <row r="18" spans="1:13" ht="15">
      <c r="A18" s="21"/>
      <c r="C18" s="39"/>
      <c r="D18" s="39"/>
      <c r="E18" s="39"/>
      <c r="F18" s="39"/>
      <c r="G18" s="39"/>
      <c r="H18" s="40"/>
      <c r="I18" s="32"/>
      <c r="J18" s="32"/>
      <c r="K18" s="39"/>
      <c r="L18" s="39"/>
      <c r="M18" s="39"/>
    </row>
    <row r="19" spans="1:13" ht="15">
      <c r="A19" s="21">
        <v>8</v>
      </c>
      <c r="B19" s="41" t="s">
        <v>51</v>
      </c>
      <c r="C19" s="39">
        <f>SUM(C11:C17)</f>
        <v>255592428</v>
      </c>
      <c r="D19" s="39"/>
      <c r="E19" s="39">
        <f>SUM(E11:E17)</f>
        <v>3170668</v>
      </c>
      <c r="F19" s="39"/>
      <c r="G19" s="39">
        <f>SUM(G11:G17)</f>
        <v>252421760</v>
      </c>
      <c r="H19" s="40"/>
      <c r="I19" s="40"/>
      <c r="J19" s="40"/>
      <c r="K19" s="39">
        <f>'Page 1'!E24</f>
        <v>2599999.5681059062</v>
      </c>
      <c r="L19" s="39"/>
      <c r="M19" s="39">
        <f>SUM(M11:M17)</f>
        <v>258192427.5681059</v>
      </c>
    </row>
    <row r="20" spans="1:13" ht="15">
      <c r="A20" s="21"/>
      <c r="B20" s="41"/>
      <c r="C20" s="39"/>
      <c r="D20" s="39"/>
      <c r="E20" s="39"/>
      <c r="F20" s="39"/>
      <c r="G20" s="39"/>
      <c r="H20" s="40"/>
      <c r="I20" s="40"/>
      <c r="J20" s="40"/>
      <c r="K20" s="39"/>
      <c r="L20" s="39"/>
      <c r="M20" s="39"/>
    </row>
    <row r="21" spans="1:13" ht="15">
      <c r="A21" s="21">
        <v>9</v>
      </c>
      <c r="B21" s="41" t="s">
        <v>52</v>
      </c>
      <c r="C21" s="39">
        <v>5517199.45</v>
      </c>
      <c r="D21" s="39"/>
      <c r="E21" s="39"/>
      <c r="F21" s="39"/>
      <c r="G21" s="39"/>
      <c r="H21" s="40"/>
      <c r="I21" s="40"/>
      <c r="J21" s="40"/>
      <c r="K21" s="39"/>
      <c r="L21" s="39"/>
      <c r="M21" s="39">
        <f>C21</f>
        <v>5517199.45</v>
      </c>
    </row>
    <row r="22" spans="1:13" ht="15">
      <c r="A22" s="21">
        <v>10</v>
      </c>
      <c r="B22" s="41" t="s">
        <v>53</v>
      </c>
      <c r="C22" s="39">
        <f>C19+C21</f>
        <v>261109627.45</v>
      </c>
      <c r="D22" s="39"/>
      <c r="E22" s="39"/>
      <c r="F22" s="39"/>
      <c r="G22" s="39"/>
      <c r="H22" s="40"/>
      <c r="I22" s="40"/>
      <c r="J22" s="40"/>
      <c r="K22" s="39"/>
      <c r="L22" s="39"/>
      <c r="M22" s="39">
        <f>M19+M21</f>
        <v>263709627.0181059</v>
      </c>
    </row>
    <row r="23" ht="12.75">
      <c r="H23" s="40"/>
    </row>
    <row r="24" ht="12.75">
      <c r="B24" s="41" t="s">
        <v>89</v>
      </c>
    </row>
    <row r="25" ht="12.75">
      <c r="B25" s="42" t="s">
        <v>81</v>
      </c>
    </row>
    <row r="26" spans="3:4" ht="12.75">
      <c r="C26" s="43"/>
      <c r="D26" s="43"/>
    </row>
    <row r="28" spans="3:4" ht="12.75">
      <c r="C28" s="43"/>
      <c r="D28" s="43"/>
    </row>
  </sheetData>
  <sheetProtection/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E31" sqref="E31"/>
    </sheetView>
  </sheetViews>
  <sheetFormatPr defaultColWidth="9.140625" defaultRowHeight="15"/>
  <cols>
    <col min="1" max="1" width="5.28125" style="17" customWidth="1"/>
    <col min="2" max="2" width="6.00390625" style="17" customWidth="1"/>
    <col min="3" max="4" width="4.8515625" style="21" customWidth="1"/>
    <col min="5" max="5" width="24.57421875" style="17" customWidth="1"/>
    <col min="6" max="6" width="15.00390625" style="17" bestFit="1" customWidth="1"/>
    <col min="7" max="7" width="9.140625" style="17" customWidth="1"/>
    <col min="8" max="8" width="13.140625" style="17" customWidth="1"/>
    <col min="9" max="16384" width="9.140625" style="17" customWidth="1"/>
  </cols>
  <sheetData>
    <row r="1" ht="12.75">
      <c r="H1" s="18" t="s">
        <v>0</v>
      </c>
    </row>
    <row r="2" ht="12.75">
      <c r="H2" s="18" t="s">
        <v>1</v>
      </c>
    </row>
    <row r="3" ht="12.75">
      <c r="H3" s="18" t="s">
        <v>77</v>
      </c>
    </row>
    <row r="4" ht="12.75">
      <c r="H4" s="18" t="s">
        <v>54</v>
      </c>
    </row>
    <row r="5" ht="12.75">
      <c r="H5" s="18"/>
    </row>
    <row r="6" spans="2:8" ht="15.75">
      <c r="B6" s="54" t="s">
        <v>55</v>
      </c>
      <c r="C6" s="54"/>
      <c r="D6" s="54"/>
      <c r="E6" s="54"/>
      <c r="F6" s="54"/>
      <c r="G6" s="54"/>
      <c r="H6" s="54"/>
    </row>
    <row r="8" spans="3:7" ht="15">
      <c r="C8" s="21">
        <v>1</v>
      </c>
      <c r="E8" s="17" t="s">
        <v>86</v>
      </c>
      <c r="F8" s="31">
        <f>'Page 2'!M11</f>
        <v>239318631.93504602</v>
      </c>
      <c r="G8" s="17" t="s">
        <v>75</v>
      </c>
    </row>
    <row r="9" spans="3:6" ht="15">
      <c r="C9" s="21">
        <v>2</v>
      </c>
      <c r="E9" s="41" t="s">
        <v>56</v>
      </c>
      <c r="F9" s="36">
        <v>877939</v>
      </c>
    </row>
    <row r="10" spans="3:7" ht="15">
      <c r="C10" s="20">
        <v>3</v>
      </c>
      <c r="D10" s="20"/>
      <c r="E10" s="17" t="s">
        <v>84</v>
      </c>
      <c r="F10" s="44">
        <f>F8/F9</f>
        <v>272.59141231343636</v>
      </c>
      <c r="G10" s="17" t="s">
        <v>21</v>
      </c>
    </row>
    <row r="11" spans="3:6" ht="15">
      <c r="C11" s="20"/>
      <c r="D11" s="20"/>
      <c r="F11" s="44"/>
    </row>
    <row r="12" spans="3:6" ht="15">
      <c r="C12" s="20"/>
      <c r="D12" s="20"/>
      <c r="F12" s="44"/>
    </row>
    <row r="13" spans="3:6" ht="15">
      <c r="C13" s="20"/>
      <c r="D13" s="20"/>
      <c r="F13" s="44"/>
    </row>
    <row r="14" spans="3:6" ht="15">
      <c r="C14" s="20"/>
      <c r="D14" s="20"/>
      <c r="F14" s="44"/>
    </row>
    <row r="15" spans="3:4" ht="12.75">
      <c r="C15" s="20"/>
      <c r="D15" s="20"/>
    </row>
    <row r="16" spans="3:4" ht="12.75">
      <c r="C16" s="20"/>
      <c r="D16" s="20"/>
    </row>
    <row r="17" spans="1:9" ht="12.75" customHeight="1">
      <c r="A17" s="54" t="s">
        <v>57</v>
      </c>
      <c r="B17" s="54"/>
      <c r="C17" s="54"/>
      <c r="D17" s="54"/>
      <c r="E17" s="54"/>
      <c r="F17" s="54"/>
      <c r="G17" s="54"/>
      <c r="H17" s="54"/>
      <c r="I17" s="54"/>
    </row>
    <row r="18" spans="5:6" ht="12.75">
      <c r="E18" s="55"/>
      <c r="F18" s="55"/>
    </row>
    <row r="19" spans="5:6" ht="13.5" thickBot="1">
      <c r="E19" s="56"/>
      <c r="F19" s="57"/>
    </row>
    <row r="20" spans="5:6" ht="13.5" thickTop="1">
      <c r="E20" s="45" t="s">
        <v>58</v>
      </c>
      <c r="F20" s="46"/>
    </row>
    <row r="21" spans="5:6" ht="12.75">
      <c r="E21" s="47" t="s">
        <v>59</v>
      </c>
      <c r="F21" s="47" t="s">
        <v>60</v>
      </c>
    </row>
    <row r="22" spans="5:6" ht="13.5" thickBot="1">
      <c r="E22" s="48" t="s">
        <v>61</v>
      </c>
      <c r="F22" s="49" t="s">
        <v>62</v>
      </c>
    </row>
    <row r="23" spans="3:6" ht="12.75">
      <c r="C23" s="21">
        <v>4</v>
      </c>
      <c r="D23" s="21" t="s">
        <v>63</v>
      </c>
      <c r="E23" s="50">
        <v>0.15970422583057142</v>
      </c>
      <c r="F23" s="51">
        <f>$F$35*E23</f>
        <v>43.534000471579446</v>
      </c>
    </row>
    <row r="24" spans="3:6" ht="12.75">
      <c r="C24" s="21">
        <v>5</v>
      </c>
      <c r="D24" s="21" t="s">
        <v>64</v>
      </c>
      <c r="E24" s="50">
        <v>0.12866156060425182</v>
      </c>
      <c r="F24" s="51">
        <f aca="true" t="shared" si="0" ref="F24:F34">$F$35*E24</f>
        <v>35.07203651556379</v>
      </c>
    </row>
    <row r="25" spans="3:6" ht="12.75">
      <c r="C25" s="21">
        <v>6</v>
      </c>
      <c r="D25" s="21" t="s">
        <v>65</v>
      </c>
      <c r="E25" s="50">
        <v>0.10990946748545365</v>
      </c>
      <c r="F25" s="51">
        <f t="shared" si="0"/>
        <v>29.960376968477522</v>
      </c>
    </row>
    <row r="26" spans="3:6" ht="12.75">
      <c r="C26" s="21">
        <v>7</v>
      </c>
      <c r="D26" s="21" t="s">
        <v>66</v>
      </c>
      <c r="E26" s="50">
        <v>0.07206573658013864</v>
      </c>
      <c r="F26" s="51">
        <f t="shared" si="0"/>
        <v>19.644500913788065</v>
      </c>
    </row>
    <row r="27" spans="3:6" ht="12.75">
      <c r="C27" s="21">
        <v>8</v>
      </c>
      <c r="D27" s="21" t="s">
        <v>67</v>
      </c>
      <c r="E27" s="50">
        <v>0.05156730544855425</v>
      </c>
      <c r="F27" s="51">
        <f t="shared" si="0"/>
        <v>14.056804621419765</v>
      </c>
    </row>
    <row r="28" spans="3:6" ht="12.75">
      <c r="C28" s="21">
        <v>9</v>
      </c>
      <c r="D28" s="21" t="s">
        <v>68</v>
      </c>
      <c r="E28" s="50">
        <v>0.046686438699670846</v>
      </c>
      <c r="F28" s="51">
        <f t="shared" si="0"/>
        <v>12.726322261027947</v>
      </c>
    </row>
    <row r="29" spans="3:6" ht="12.75">
      <c r="C29" s="21">
        <v>10</v>
      </c>
      <c r="D29" s="21" t="s">
        <v>69</v>
      </c>
      <c r="E29" s="50">
        <v>0.03734566559611846</v>
      </c>
      <c r="F29" s="51">
        <f t="shared" si="0"/>
        <v>10.180107728631242</v>
      </c>
    </row>
    <row r="30" spans="3:6" ht="12.75">
      <c r="C30" s="21">
        <v>11</v>
      </c>
      <c r="D30" s="21" t="s">
        <v>70</v>
      </c>
      <c r="E30" s="50">
        <v>0.037090191500637665</v>
      </c>
      <c r="F30" s="51">
        <f t="shared" si="0"/>
        <v>10.110467684134635</v>
      </c>
    </row>
    <row r="31" spans="3:6" ht="12.75">
      <c r="C31" s="21">
        <v>12</v>
      </c>
      <c r="D31" s="21" t="s">
        <v>71</v>
      </c>
      <c r="E31" s="50">
        <v>0.04125111228372799</v>
      </c>
      <c r="F31" s="51">
        <f t="shared" si="0"/>
        <v>11.244698956921557</v>
      </c>
    </row>
    <row r="32" spans="3:6" ht="12.75">
      <c r="C32" s="21">
        <v>13</v>
      </c>
      <c r="D32" s="21" t="s">
        <v>72</v>
      </c>
      <c r="E32" s="50">
        <v>0.0577496073447285</v>
      </c>
      <c r="F32" s="51">
        <f t="shared" si="0"/>
        <v>15.742047026645938</v>
      </c>
    </row>
    <row r="33" spans="3:6" ht="12.75">
      <c r="C33" s="21">
        <v>14</v>
      </c>
      <c r="D33" s="21" t="s">
        <v>73</v>
      </c>
      <c r="E33" s="50">
        <v>0.0989058011257767</v>
      </c>
      <c r="F33" s="51">
        <f t="shared" si="0"/>
        <v>26.960872014867334</v>
      </c>
    </row>
    <row r="34" spans="3:6" ht="12.75">
      <c r="C34" s="21">
        <v>15</v>
      </c>
      <c r="D34" s="21" t="s">
        <v>74</v>
      </c>
      <c r="E34" s="50">
        <v>0.15905783774416438</v>
      </c>
      <c r="F34" s="52">
        <f t="shared" si="0"/>
        <v>43.35780063020317</v>
      </c>
    </row>
    <row r="35" spans="3:6" ht="12.75">
      <c r="C35" s="21">
        <v>16</v>
      </c>
      <c r="E35" s="53">
        <f>SUM(E23:E34)</f>
        <v>0.9999949502437943</v>
      </c>
      <c r="F35" s="51">
        <f>F10</f>
        <v>272.59141231343636</v>
      </c>
    </row>
    <row r="37" spans="2:4" ht="12.75">
      <c r="B37" s="21"/>
      <c r="C37" s="41"/>
      <c r="D37" s="41"/>
    </row>
    <row r="38" spans="2:4" ht="12.75">
      <c r="B38" s="21" t="s">
        <v>75</v>
      </c>
      <c r="C38" s="41" t="s">
        <v>87</v>
      </c>
      <c r="D38" s="41"/>
    </row>
    <row r="39" spans="2:4" ht="12.75">
      <c r="B39" s="21" t="s">
        <v>21</v>
      </c>
      <c r="C39" s="41" t="s">
        <v>76</v>
      </c>
      <c r="D39" s="41"/>
    </row>
  </sheetData>
  <sheetProtection/>
  <mergeCells count="4">
    <mergeCell ref="B6:H6"/>
    <mergeCell ref="A17:I17"/>
    <mergeCell ref="E18:F18"/>
    <mergeCell ref="E19:F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</cp:lastModifiedBy>
  <dcterms:created xsi:type="dcterms:W3CDTF">2010-03-18T22:48:28Z</dcterms:created>
  <dcterms:modified xsi:type="dcterms:W3CDTF">2010-03-22T15:14:45Z</dcterms:modified>
  <cp:category/>
  <cp:version/>
  <cp:contentType/>
  <cp:contentStatus/>
</cp:coreProperties>
</file>