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20" windowHeight="4110" activeTab="0"/>
  </bookViews>
  <sheets>
    <sheet name="Exhibit 1.2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<sst xmlns="http://schemas.openxmlformats.org/spreadsheetml/2006/main" count="50" uniqueCount="36">
  <si>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Winter</t>
  </si>
  <si>
    <t>Summer</t>
  </si>
  <si>
    <t>Rate</t>
  </si>
  <si>
    <t>Questar Gas Company</t>
  </si>
  <si>
    <t>CET</t>
  </si>
  <si>
    <t>=</t>
  </si>
  <si>
    <t>Current</t>
  </si>
  <si>
    <t>Amortization</t>
  </si>
  <si>
    <t>Block #1      0-45</t>
  </si>
  <si>
    <t>Block #2      Over 45</t>
  </si>
  <si>
    <t>Exhibit 1.2</t>
  </si>
  <si>
    <t>(A)</t>
  </si>
  <si>
    <t>(B)</t>
  </si>
  <si>
    <t>(C)</t>
  </si>
  <si>
    <t xml:space="preserve">Block     /   Dth   </t>
  </si>
  <si>
    <t>1/</t>
  </si>
  <si>
    <t>CET Amortization</t>
  </si>
  <si>
    <t>Dth</t>
  </si>
  <si>
    <t>/</t>
  </si>
  <si>
    <t xml:space="preserve"> =</t>
  </si>
  <si>
    <t>GS Summer Blk 1</t>
  </si>
  <si>
    <t>GS Summer Blk 2</t>
  </si>
  <si>
    <t>GS Winter Blk1</t>
  </si>
  <si>
    <t>GS Winter Blk 2</t>
  </si>
  <si>
    <t xml:space="preserve">GS  </t>
  </si>
  <si>
    <t xml:space="preserve">     to the summer and winter blocks using estimated DNG Revenues in each of these blocks.</t>
  </si>
  <si>
    <t>Revenue 2/</t>
  </si>
  <si>
    <t xml:space="preserve">CET </t>
  </si>
  <si>
    <t>CALCULATION OF PROPOSED CET RATES</t>
  </si>
  <si>
    <t>Difference</t>
  </si>
  <si>
    <t>in CET</t>
  </si>
  <si>
    <t>-</t>
  </si>
  <si>
    <t>Proposed</t>
  </si>
  <si>
    <t>Amortization 1/</t>
  </si>
  <si>
    <t>2/  These rates were calculated by allocating the total 191.9 Account balance of $1,886,290</t>
  </si>
  <si>
    <t>Docket No. 11-057-09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</si>
</sst>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0.0000"/>
    <numFmt numFmtId="187" formatCode="[$-409]mmmm\-yy;@"/>
    <numFmt numFmtId="188" formatCode="[$-409]d\-mmm\-yy;@"/>
    <numFmt numFmtId="189" formatCode="&quot;$&quot;#,##0.00000_);[Red]\(&quot;$&quot;#,##0.00000\)"/>
    <numFmt numFmtId="190" formatCode="#,##0.0000"/>
    <numFmt numFmtId="191" formatCode="0.000"/>
    <numFmt numFmtId="192" formatCode="&quot;$&quot;#,##0.000000"/>
    <numFmt numFmtId="193" formatCode="[$-409]mmm\-yy;@"/>
    <numFmt numFmtId="194" formatCode="&quot;$&quot;#,##0.0000_);\(&quot;$&quot;#,##0.0000\)"/>
    <numFmt numFmtId="195" formatCode="[$-409]mmmm\ d\,\ yyyy;@"/>
    <numFmt numFmtId="196" formatCode="[$-409]d\-mmm\-yyyy;@"/>
    <numFmt numFmtId="197" formatCode="#,##0.000"/>
    <numFmt numFmtId="198" formatCode="0.0%"/>
    <numFmt numFmtId="199" formatCode="&quot;$&quot;#,##0.000_);\(&quot;$&quot;#,##0.000\)"/>
    <numFmt numFmtId="200" formatCode="0.0"/>
    <numFmt numFmtId="201" formatCode="#,##0.000_);\(#,##0.000\)"/>
    <numFmt numFmtId="202" formatCode="0.00_);\(0.00\)"/>
    <numFmt numFmtId="203" formatCode="mmm\ yyyy"/>
    <numFmt numFmtId="204" formatCode="mm/dd/yyyy"/>
    <numFmt numFmtId="205" formatCode="_(&quot;$&quot;* #,##0.00000_);_(&quot;$&quot;* \(#,##0.00000\);_(&quot;$&quot;* &quot;-&quot;??_);_(@_)"/>
    <numFmt numFmtId="206" formatCode="&quot;$&quot;#,##0.0000000_);\(&quot;$&quot;#,##0.0000000\)"/>
    <numFmt numFmtId="207" formatCode="#,##0.0000000_);\(#,##0.0000000\)"/>
    <numFmt numFmtId="208" formatCode="&quot;$&quot;#,##0.0_);\(&quot;$&quot;#,##0.0\)"/>
    <numFmt numFmtId="209" formatCode="_(* #,##0.0000_);_(* \(#,##0.0000\);_(* &quot;-&quot;??_);_(@_)"/>
    <numFmt numFmtId="210" formatCode="_(* #,##0.00000_);_(* \(#,##0.00000\);_(* &quot;-&quot;??_);_(@_)"/>
    <numFmt numFmtId="211" formatCode="#,##0.0000_);\(#,##0.0000\)"/>
    <numFmt numFmtId="212" formatCode="_(* #,##0.00000_);_(* \(#,##0.00000\);_(* &quot;-&quot;???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G 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LinePrinter"/>
      <family val="0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8"/>
      <color indexed="12"/>
      <name val="LinePrint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/>
    </xf>
    <xf numFmtId="169" fontId="0" fillId="0" borderId="0" xfId="0" applyNumberFormat="1" applyAlignment="1" quotePrefix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6" fillId="0" borderId="9" xfId="0" applyFont="1" applyBorder="1" applyAlignment="1" quotePrefix="1">
      <alignment horizontal="left"/>
    </xf>
    <xf numFmtId="0" fontId="0" fillId="0" borderId="0" xfId="0" applyFont="1" applyAlignment="1" quotePrefix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43" fontId="29" fillId="0" borderId="0" xfId="92" applyNumberFormat="1">
      <alignment/>
      <protection/>
    </xf>
    <xf numFmtId="166" fontId="0" fillId="0" borderId="0" xfId="42" applyNumberFormat="1" applyFont="1" applyAlignment="1">
      <alignment/>
    </xf>
    <xf numFmtId="37" fontId="0" fillId="0" borderId="0" xfId="93" applyNumberFormat="1" applyFont="1" applyFill="1" applyBorder="1">
      <alignment/>
      <protection/>
    </xf>
    <xf numFmtId="37" fontId="0" fillId="0" borderId="0" xfId="94" applyNumberFormat="1" applyFont="1" applyFill="1" applyBorder="1">
      <alignment/>
      <protection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 horizontal="right"/>
    </xf>
    <xf numFmtId="0" fontId="29" fillId="0" borderId="0" xfId="88">
      <alignment/>
      <protection/>
    </xf>
    <xf numFmtId="0" fontId="29" fillId="0" borderId="0" xfId="88" applyFill="1">
      <alignment/>
      <protection/>
    </xf>
    <xf numFmtId="16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10" fontId="29" fillId="0" borderId="0" xfId="91" applyNumberFormat="1">
      <alignment/>
      <protection/>
    </xf>
    <xf numFmtId="210" fontId="0" fillId="0" borderId="0" xfId="0" applyNumberFormat="1" applyAlignment="1">
      <alignment/>
    </xf>
    <xf numFmtId="171" fontId="0" fillId="0" borderId="0" xfId="94" applyNumberFormat="1" applyFont="1" applyFill="1" applyBorder="1">
      <alignment/>
      <protection/>
    </xf>
    <xf numFmtId="0" fontId="6" fillId="0" borderId="0" xfId="0" applyFont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2" xfId="49"/>
    <cellStyle name="Comma 3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8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Hyperlink 3" xfId="75"/>
    <cellStyle name="Hyperlink 4" xfId="76"/>
    <cellStyle name="Hyperlink 5" xfId="77"/>
    <cellStyle name="Hyperlink 6" xfId="78"/>
    <cellStyle name="Hyperlink 7" xfId="79"/>
    <cellStyle name="Hyperlink 8" xfId="80"/>
    <cellStyle name="Input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14" xfId="88"/>
    <cellStyle name="Normal 2" xfId="89"/>
    <cellStyle name="Normal 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e" xfId="97"/>
    <cellStyle name="Note 2" xfId="98"/>
    <cellStyle name="Note 3" xfId="99"/>
    <cellStyle name="Output" xfId="100"/>
    <cellStyle name="Percent" xfId="101"/>
    <cellStyle name="Percent 2" xfId="102"/>
    <cellStyle name="Percent 3" xfId="103"/>
    <cellStyle name="Percent 4" xfId="104"/>
    <cellStyle name="Percent 5" xfId="105"/>
    <cellStyle name="Percent 6" xfId="106"/>
    <cellStyle name="Percent 7" xfId="107"/>
    <cellStyle name="Percent 8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selection activeCell="J9" sqref="J9"/>
    </sheetView>
  </sheetViews>
  <sheetFormatPr defaultColWidth="9.140625" defaultRowHeight="12.75"/>
  <cols>
    <col min="1" max="1" width="5.7109375" style="1" customWidth="1"/>
    <col min="2" max="2" width="8.00390625" style="1" bestFit="1" customWidth="1"/>
    <col min="3" max="3" width="18.00390625" style="0" customWidth="1"/>
    <col min="4" max="4" width="14.57421875" style="0" customWidth="1"/>
    <col min="5" max="5" width="2.7109375" style="0" customWidth="1"/>
    <col min="6" max="6" width="14.00390625" style="0" customWidth="1"/>
    <col min="7" max="7" width="2.7109375" style="0" customWidth="1"/>
    <col min="8" max="8" width="13.28125" style="0" customWidth="1"/>
    <col min="9" max="9" width="2.7109375" style="0" customWidth="1"/>
    <col min="10" max="10" width="13.28125" style="0" customWidth="1"/>
    <col min="11" max="11" width="2.7109375" style="0" customWidth="1"/>
    <col min="12" max="12" width="12.421875" style="0" customWidth="1"/>
    <col min="14" max="14" width="12.7109375" style="0" bestFit="1" customWidth="1"/>
  </cols>
  <sheetData>
    <row r="1" spans="3:11" ht="12.75">
      <c r="C1" s="2"/>
      <c r="D1" s="2"/>
      <c r="E1" s="2"/>
      <c r="F1" s="2"/>
      <c r="G1" s="2"/>
      <c r="H1" s="2"/>
      <c r="I1" s="2"/>
      <c r="J1" s="11" t="s">
        <v>3</v>
      </c>
      <c r="K1" s="2"/>
    </row>
    <row r="2" spans="3:11" ht="12.75">
      <c r="C2" s="2"/>
      <c r="D2" s="2"/>
      <c r="E2" s="2"/>
      <c r="F2" s="2"/>
      <c r="G2" s="2"/>
      <c r="H2" s="2"/>
      <c r="I2" s="2"/>
      <c r="J2" s="11" t="s">
        <v>35</v>
      </c>
      <c r="K2" s="2"/>
    </row>
    <row r="3" spans="3:11" ht="12.75">
      <c r="C3" s="2"/>
      <c r="D3" s="2"/>
      <c r="E3" s="2"/>
      <c r="F3" s="2"/>
      <c r="G3" s="2"/>
      <c r="H3" s="2"/>
      <c r="I3" s="2"/>
      <c r="J3" s="11" t="s">
        <v>10</v>
      </c>
      <c r="K3" s="2"/>
    </row>
    <row r="4" spans="3:11" ht="12.75">
      <c r="C4" s="2"/>
      <c r="D4" s="2"/>
      <c r="E4" s="2"/>
      <c r="F4" s="2"/>
      <c r="G4" s="2"/>
      <c r="H4" s="2"/>
      <c r="I4" s="2"/>
      <c r="J4" s="2"/>
      <c r="K4" s="2"/>
    </row>
    <row r="5" spans="3:11" ht="12.75">
      <c r="C5" s="2"/>
      <c r="D5" s="2"/>
      <c r="E5" s="2"/>
      <c r="F5" s="2"/>
      <c r="G5" s="2"/>
      <c r="H5" s="2"/>
      <c r="I5" s="2"/>
      <c r="J5" s="2"/>
      <c r="K5" s="2"/>
    </row>
    <row r="6" spans="3:11" ht="12.75">
      <c r="C6" s="2"/>
      <c r="D6" s="2"/>
      <c r="E6" s="2"/>
      <c r="F6" s="2"/>
      <c r="G6" s="2"/>
      <c r="H6" s="2"/>
      <c r="I6" s="2"/>
      <c r="J6" s="2"/>
      <c r="K6" s="2"/>
    </row>
    <row r="7" spans="3:11" ht="12.75">
      <c r="C7" s="38" t="s">
        <v>28</v>
      </c>
      <c r="D7" s="38"/>
      <c r="E7" s="38"/>
      <c r="F7" s="38"/>
      <c r="G7" s="38"/>
      <c r="H7" s="38"/>
      <c r="I7" s="38"/>
      <c r="J7" s="34"/>
      <c r="K7" s="34"/>
    </row>
    <row r="8" spans="3:11" ht="12.75">
      <c r="C8" s="2"/>
      <c r="D8" s="2"/>
      <c r="E8" s="2"/>
      <c r="F8" s="2"/>
      <c r="G8" s="2"/>
      <c r="H8" s="2"/>
      <c r="I8" s="2"/>
      <c r="J8" s="2"/>
      <c r="K8" s="2"/>
    </row>
    <row r="10" spans="4:8" ht="12.75">
      <c r="D10" s="10" t="s">
        <v>11</v>
      </c>
      <c r="F10" s="10" t="s">
        <v>12</v>
      </c>
      <c r="H10" s="10" t="s">
        <v>13</v>
      </c>
    </row>
    <row r="11" spans="3:11" ht="12.75">
      <c r="C11" s="1"/>
      <c r="D11" s="1"/>
      <c r="E11" s="1"/>
      <c r="F11" s="1"/>
      <c r="G11" s="1"/>
      <c r="H11" s="1"/>
      <c r="I11" s="1"/>
      <c r="K11" s="1"/>
    </row>
    <row r="12" spans="3:9" ht="12.75">
      <c r="C12" s="9"/>
      <c r="D12" s="9" t="s">
        <v>6</v>
      </c>
      <c r="E12" s="9"/>
      <c r="F12" s="9" t="s">
        <v>32</v>
      </c>
      <c r="G12" s="9"/>
      <c r="H12" s="9" t="s">
        <v>29</v>
      </c>
      <c r="I12" s="9"/>
    </row>
    <row r="13" spans="3:9" ht="12.75">
      <c r="C13" s="9"/>
      <c r="D13" s="9" t="s">
        <v>27</v>
      </c>
      <c r="E13" s="9"/>
      <c r="F13" s="9" t="s">
        <v>4</v>
      </c>
      <c r="G13" s="9"/>
      <c r="H13" s="9" t="s">
        <v>30</v>
      </c>
      <c r="I13" s="9"/>
    </row>
    <row r="14" spans="2:9" ht="13.5" thickBot="1">
      <c r="B14" s="8" t="s">
        <v>24</v>
      </c>
      <c r="C14" s="12" t="s">
        <v>14</v>
      </c>
      <c r="D14" s="8" t="s">
        <v>7</v>
      </c>
      <c r="E14" s="8"/>
      <c r="F14" s="8" t="s">
        <v>33</v>
      </c>
      <c r="G14" s="8"/>
      <c r="H14" s="8" t="s">
        <v>2</v>
      </c>
      <c r="I14" s="8"/>
    </row>
    <row r="15" spans="1:9" ht="15.75" customHeight="1">
      <c r="A15" s="1">
        <v>1</v>
      </c>
      <c r="B15" s="7" t="s">
        <v>1</v>
      </c>
      <c r="C15" t="s">
        <v>8</v>
      </c>
      <c r="D15" s="33">
        <v>-0.0599</v>
      </c>
      <c r="E15" s="5" t="s">
        <v>31</v>
      </c>
      <c r="F15" s="29">
        <f>H24</f>
        <v>-0.019944969339936575</v>
      </c>
      <c r="G15" s="3" t="s">
        <v>5</v>
      </c>
      <c r="H15" s="33">
        <f>D15-F15</f>
        <v>-0.03995503066006342</v>
      </c>
      <c r="I15" s="10"/>
    </row>
    <row r="16" spans="1:9" ht="12.75">
      <c r="A16" s="1">
        <v>2</v>
      </c>
      <c r="B16" s="7"/>
      <c r="C16" t="s">
        <v>9</v>
      </c>
      <c r="D16" s="33">
        <v>-0.02224</v>
      </c>
      <c r="E16" s="5" t="s">
        <v>31</v>
      </c>
      <c r="F16" s="29">
        <f>H25</f>
        <v>-0.00740409200163468</v>
      </c>
      <c r="G16" s="3" t="s">
        <v>5</v>
      </c>
      <c r="H16" s="33">
        <f>D16-F16</f>
        <v>-0.01483590799836532</v>
      </c>
      <c r="I16" s="10"/>
    </row>
    <row r="17" spans="2:9" ht="12.75">
      <c r="B17" s="7"/>
      <c r="D17" s="33"/>
      <c r="E17" s="5"/>
      <c r="F17" s="4"/>
      <c r="G17" s="5"/>
      <c r="H17" s="4"/>
      <c r="I17" s="5"/>
    </row>
    <row r="18" spans="1:9" ht="12.75">
      <c r="A18" s="1">
        <v>3</v>
      </c>
      <c r="B18" s="7" t="s">
        <v>0</v>
      </c>
      <c r="C18" t="s">
        <v>8</v>
      </c>
      <c r="D18" s="33">
        <v>-0.07112</v>
      </c>
      <c r="E18" s="5" t="s">
        <v>31</v>
      </c>
      <c r="F18" s="29">
        <f>H26</f>
        <v>-0.023680900129984393</v>
      </c>
      <c r="G18" s="3" t="s">
        <v>5</v>
      </c>
      <c r="H18" s="33">
        <f>D18-F18</f>
        <v>-0.047439099870015614</v>
      </c>
      <c r="I18" s="10"/>
    </row>
    <row r="19" spans="1:9" ht="12.75">
      <c r="A19" s="1">
        <v>4</v>
      </c>
      <c r="B19" s="7"/>
      <c r="C19" t="s">
        <v>9</v>
      </c>
      <c r="D19" s="33">
        <v>-0.02953</v>
      </c>
      <c r="E19" s="5" t="s">
        <v>31</v>
      </c>
      <c r="F19" s="29">
        <f>H27</f>
        <v>-0.009831581306600785</v>
      </c>
      <c r="G19" s="3" t="s">
        <v>5</v>
      </c>
      <c r="H19" s="33">
        <f>D19-F19</f>
        <v>-0.019698418693399215</v>
      </c>
      <c r="I19" s="10"/>
    </row>
    <row r="20" spans="2:11" ht="12.75">
      <c r="B20" s="7"/>
      <c r="D20" s="6"/>
      <c r="E20" s="5"/>
      <c r="F20" s="28"/>
      <c r="G20" s="5"/>
      <c r="H20" s="4"/>
      <c r="I20" s="5"/>
      <c r="J20" s="4"/>
      <c r="K20" s="3"/>
    </row>
    <row r="22" spans="1:11" ht="13.5" thickBot="1">
      <c r="A22" s="16"/>
      <c r="B22" s="16"/>
      <c r="C22" s="17"/>
      <c r="D22" s="17"/>
      <c r="E22" s="17"/>
      <c r="F22" s="17"/>
      <c r="G22" s="17"/>
      <c r="H22" s="17"/>
      <c r="I22" s="17"/>
      <c r="J22" s="18"/>
      <c r="K22" s="18"/>
    </row>
    <row r="23" spans="1:14" ht="15">
      <c r="A23" s="10" t="s">
        <v>15</v>
      </c>
      <c r="B23" t="s">
        <v>16</v>
      </c>
      <c r="D23" s="1" t="s">
        <v>26</v>
      </c>
      <c r="F23" s="1" t="s">
        <v>17</v>
      </c>
      <c r="H23" s="31"/>
      <c r="J23" s="32"/>
      <c r="N23" s="26"/>
    </row>
    <row r="24" spans="3:14" ht="15">
      <c r="C24" t="s">
        <v>20</v>
      </c>
      <c r="D24" s="21">
        <v>-460257.5519619402</v>
      </c>
      <c r="E24" s="13" t="s">
        <v>18</v>
      </c>
      <c r="F24" s="24">
        <v>23076373</v>
      </c>
      <c r="G24" s="10" t="s">
        <v>19</v>
      </c>
      <c r="H24" s="28">
        <f>D24/F24</f>
        <v>-0.019944969339936575</v>
      </c>
      <c r="I24" s="10"/>
      <c r="M24" s="27"/>
      <c r="N24" s="25"/>
    </row>
    <row r="25" spans="3:14" ht="15">
      <c r="C25" t="s">
        <v>21</v>
      </c>
      <c r="D25" s="21">
        <v>-34842.931358676644</v>
      </c>
      <c r="E25" s="13" t="s">
        <v>18</v>
      </c>
      <c r="F25" s="24">
        <v>4705902</v>
      </c>
      <c r="G25" s="10" t="s">
        <v>19</v>
      </c>
      <c r="H25" s="28">
        <f>D25/F25</f>
        <v>-0.00740409200163468</v>
      </c>
      <c r="I25" s="10"/>
      <c r="M25" s="27"/>
      <c r="N25" s="25"/>
    </row>
    <row r="26" spans="3:14" ht="15">
      <c r="C26" t="s">
        <v>22</v>
      </c>
      <c r="D26" s="21">
        <v>-1243864.4758051685</v>
      </c>
      <c r="E26" s="13" t="s">
        <v>18</v>
      </c>
      <c r="F26" s="24">
        <v>52526064</v>
      </c>
      <c r="G26" s="10" t="s">
        <v>19</v>
      </c>
      <c r="H26" s="28">
        <f>D26/F26</f>
        <v>-0.023680900129984393</v>
      </c>
      <c r="I26" s="10"/>
      <c r="M26" s="27"/>
      <c r="N26" s="25"/>
    </row>
    <row r="27" spans="3:14" ht="15">
      <c r="C27" t="s">
        <v>23</v>
      </c>
      <c r="D27" s="21">
        <v>-147324.55484742802</v>
      </c>
      <c r="E27" s="13" t="s">
        <v>18</v>
      </c>
      <c r="F27" s="24">
        <v>14984828</v>
      </c>
      <c r="G27" s="10" t="s">
        <v>19</v>
      </c>
      <c r="H27" s="28">
        <f>D27/F27</f>
        <v>-0.009831581306600785</v>
      </c>
      <c r="I27" s="10"/>
      <c r="M27" s="27"/>
      <c r="N27" s="25"/>
    </row>
    <row r="28" spans="4:14" ht="15">
      <c r="D28" s="14"/>
      <c r="E28" s="13"/>
      <c r="F28" s="14"/>
      <c r="G28" s="10"/>
      <c r="H28" s="15"/>
      <c r="I28" s="10"/>
      <c r="J28" s="15"/>
      <c r="N28" s="25"/>
    </row>
    <row r="29" spans="2:14" ht="15">
      <c r="B29" s="30" t="s">
        <v>34</v>
      </c>
      <c r="D29" s="20"/>
      <c r="F29" s="23"/>
      <c r="N29" s="25"/>
    </row>
    <row r="30" spans="2:14" ht="15">
      <c r="B30" s="30" t="s">
        <v>25</v>
      </c>
      <c r="H30" s="19"/>
      <c r="J30" s="19"/>
      <c r="N30" s="25"/>
    </row>
    <row r="31" ht="15">
      <c r="N31" s="25"/>
    </row>
    <row r="32" spans="4:14" ht="15">
      <c r="D32" s="37"/>
      <c r="F32" s="36"/>
      <c r="G32" s="36"/>
      <c r="H32" s="35"/>
      <c r="J32" s="35"/>
      <c r="N32" s="25"/>
    </row>
    <row r="33" spans="4:14" ht="15">
      <c r="D33" s="37"/>
      <c r="F33" s="37"/>
      <c r="H33" s="37"/>
      <c r="J33" s="37"/>
      <c r="N33" s="25"/>
    </row>
    <row r="34" spans="4:14" ht="15">
      <c r="D34" s="22"/>
      <c r="N34" s="25"/>
    </row>
    <row r="35" ht="15">
      <c r="N35" s="25"/>
    </row>
    <row r="36" ht="15">
      <c r="N36" s="25"/>
    </row>
    <row r="37" ht="15">
      <c r="N37" s="25"/>
    </row>
  </sheetData>
  <sheetProtection/>
  <mergeCells count="1">
    <mergeCell ref="C7:I7"/>
  </mergeCells>
  <printOptions horizontalCentered="1"/>
  <pageMargins left="1.11" right="0.51" top="0.49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drg4708</dc:creator>
  <cp:keywords/>
  <dc:description/>
  <cp:lastModifiedBy>MPaschal</cp:lastModifiedBy>
  <cp:lastPrinted>2011-08-30T19:29:15Z</cp:lastPrinted>
  <dcterms:created xsi:type="dcterms:W3CDTF">2005-06-28T19:57:04Z</dcterms:created>
  <dcterms:modified xsi:type="dcterms:W3CDTF">2011-09-06T16:49:26Z</dcterms:modified>
  <cp:category/>
  <cp:version/>
  <cp:contentType/>
  <cp:contentStatus/>
</cp:coreProperties>
</file>