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1555" yWindow="-15" windowWidth="21615" windowHeight="9825"/>
  </bookViews>
  <sheets>
    <sheet name="1 of 6" sheetId="1" r:id="rId1"/>
    <sheet name="2 of 6 (14)" sheetId="2" r:id="rId2"/>
    <sheet name="3 of 6 (23)" sheetId="3" r:id="rId3"/>
    <sheet name="4 of 6 (25)" sheetId="4" r:id="rId4"/>
    <sheet name="5 of 6 (35)" sheetId="5" r:id="rId5"/>
    <sheet name="6 of 6 (50)" sheetId="6" r:id="rId6"/>
  </sheets>
  <definedNames>
    <definedName name="_xlnm.Print_Area" localSheetId="0">'1 of 6'!$A$1:$H$16</definedName>
    <definedName name="_xlnm.Print_Area" localSheetId="1">'2 of 6 (14)'!$A$1:$G$46</definedName>
    <definedName name="_xlnm.Print_Area" localSheetId="2">'3 of 6 (23)'!$A$1:$K$40</definedName>
    <definedName name="_xlnm.Print_Area" localSheetId="3">'4 of 6 (25)'!$A$1:$H$43</definedName>
    <definedName name="_xlnm.Print_Area" localSheetId="4">'5 of 6 (35)'!$A$1:$E$40</definedName>
    <definedName name="_xlnm.Print_Area" localSheetId="5">'6 of 6 (50)'!$A$1:$G$40</definedName>
  </definedNames>
  <calcPr calcId="145621"/>
</workbook>
</file>

<file path=xl/calcChain.xml><?xml version="1.0" encoding="utf-8"?>
<calcChain xmlns="http://schemas.openxmlformats.org/spreadsheetml/2006/main">
  <c r="H11" i="1"/>
  <c r="G11" l="1"/>
  <c r="H7" l="1"/>
</calcChain>
</file>

<file path=xl/sharedStrings.xml><?xml version="1.0" encoding="utf-8"?>
<sst xmlns="http://schemas.openxmlformats.org/spreadsheetml/2006/main" count="33" uniqueCount="33">
  <si>
    <t>(A)</t>
  </si>
  <si>
    <t>(B)</t>
  </si>
  <si>
    <t>(D)</t>
  </si>
  <si>
    <t>(E)</t>
  </si>
  <si>
    <t>(F)</t>
  </si>
  <si>
    <t>(G)</t>
  </si>
  <si>
    <t>(C)</t>
  </si>
  <si>
    <t>Feeder Line</t>
  </si>
  <si>
    <t>Install Date</t>
  </si>
  <si>
    <t>Original Pipe Size</t>
  </si>
  <si>
    <t>New Pipe Size</t>
  </si>
  <si>
    <t>Length of Project</t>
  </si>
  <si>
    <t>Estimated Total Project Cost</t>
  </si>
  <si>
    <t>FL23</t>
  </si>
  <si>
    <t>FL14</t>
  </si>
  <si>
    <t>FL35</t>
  </si>
  <si>
    <t>FL50</t>
  </si>
  <si>
    <t>1964  1/</t>
  </si>
  <si>
    <t>1965  1/</t>
  </si>
  <si>
    <t>1957  1/</t>
  </si>
  <si>
    <t>1967  1/</t>
  </si>
  <si>
    <t>1966  1/</t>
  </si>
  <si>
    <t>Projected 2012 Cost</t>
  </si>
  <si>
    <t>Other</t>
  </si>
  <si>
    <t>FL14: Droubay Rd, Tooele</t>
  </si>
  <si>
    <t>FL 23: 800 N and 200 W, Logan</t>
  </si>
  <si>
    <t>FL25: 100 East and State St, Lehi</t>
  </si>
  <si>
    <t>FL35: 13400 S, Herriman &amp; Riverton</t>
  </si>
  <si>
    <t>FL50: Hwy 65, Henefer</t>
  </si>
  <si>
    <t>1/ The date shown is the last year major construction occured.  The pipe in this feeder line was originally installed at an earlier date.</t>
  </si>
  <si>
    <t>FL25 2/</t>
  </si>
  <si>
    <t>2/ A significant portion of FL25 was completed in 2011.  The remainder of the work will be completed in 2012.</t>
  </si>
  <si>
    <t>2012 Feeder Line Replacement Budget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</si>
</sst>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#,##0\ \f\t."/>
    <numFmt numFmtId="165" formatCode="_(* #,##0_);_(* \(#,##0\);_(* &quot;-&quot;??_);_(@_)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0" fontId="2" fillId="0" borderId="1" xfId="0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0" fillId="0" borderId="2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vertical="center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2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13023</xdr:rowOff>
    </xdr:from>
    <xdr:to>
      <xdr:col>6</xdr:col>
      <xdr:colOff>962025</xdr:colOff>
      <xdr:row>45</xdr:row>
      <xdr:rowOff>162750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3523"/>
          <a:ext cx="4905375" cy="85317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1</xdr:row>
      <xdr:rowOff>33618</xdr:rowOff>
    </xdr:from>
    <xdr:to>
      <xdr:col>10</xdr:col>
      <xdr:colOff>694765</xdr:colOff>
      <xdr:row>39</xdr:row>
      <xdr:rowOff>44640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24" y="224118"/>
          <a:ext cx="6701117" cy="72500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28575</xdr:rowOff>
    </xdr:from>
    <xdr:to>
      <xdr:col>7</xdr:col>
      <xdr:colOff>1047751</xdr:colOff>
      <xdr:row>42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-1309687" y="1528763"/>
          <a:ext cx="7934325" cy="5314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28575</xdr:rowOff>
    </xdr:from>
    <xdr:to>
      <xdr:col>4</xdr:col>
      <xdr:colOff>1200150</xdr:colOff>
      <xdr:row>39</xdr:row>
      <xdr:rowOff>90488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-1826419" y="2055019"/>
          <a:ext cx="7300913" cy="362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7</xdr:col>
      <xdr:colOff>9525</xdr:colOff>
      <xdr:row>39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9075"/>
          <a:ext cx="4772025" cy="7324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6"/>
  <sheetViews>
    <sheetView tabSelected="1" view="pageLayout" zoomScaleNormal="100" workbookViewId="0">
      <selection activeCell="I10" sqref="I10"/>
    </sheetView>
  </sheetViews>
  <sheetFormatPr defaultRowHeight="15"/>
  <cols>
    <col min="1" max="1" width="4.28515625" customWidth="1"/>
    <col min="7" max="7" width="12.28515625" customWidth="1"/>
    <col min="8" max="8" width="14.28515625" style="5" customWidth="1"/>
  </cols>
  <sheetData>
    <row r="1" spans="1:9">
      <c r="A1" s="11" t="s">
        <v>32</v>
      </c>
      <c r="B1" s="11"/>
      <c r="C1" s="11"/>
      <c r="D1" s="11"/>
      <c r="E1" s="11"/>
      <c r="F1" s="11"/>
      <c r="G1" s="11"/>
      <c r="H1" s="11"/>
    </row>
    <row r="3" spans="1:9" s="1" customFormat="1">
      <c r="B3" s="1" t="s">
        <v>0</v>
      </c>
      <c r="C3" s="1" t="s">
        <v>1</v>
      </c>
      <c r="D3" s="1" t="s">
        <v>6</v>
      </c>
      <c r="E3" s="1" t="s">
        <v>2</v>
      </c>
      <c r="F3" s="1" t="s">
        <v>3</v>
      </c>
      <c r="G3" s="1" t="s">
        <v>4</v>
      </c>
      <c r="H3" s="4" t="s">
        <v>5</v>
      </c>
    </row>
    <row r="4" spans="1:9" s="2" customFormat="1" ht="45">
      <c r="A4" s="6"/>
      <c r="B4" s="6" t="s">
        <v>7</v>
      </c>
      <c r="C4" s="6" t="s">
        <v>8</v>
      </c>
      <c r="D4" s="6" t="s">
        <v>9</v>
      </c>
      <c r="E4" s="6" t="s">
        <v>10</v>
      </c>
      <c r="F4" s="6" t="s">
        <v>11</v>
      </c>
      <c r="G4" s="6" t="s">
        <v>22</v>
      </c>
      <c r="H4" s="7" t="s">
        <v>12</v>
      </c>
    </row>
    <row r="5" spans="1:9" s="1" customFormat="1">
      <c r="A5" s="1">
        <v>1</v>
      </c>
      <c r="B5" s="1" t="s">
        <v>14</v>
      </c>
      <c r="C5" s="1" t="s">
        <v>17</v>
      </c>
      <c r="D5" s="1">
        <v>10</v>
      </c>
      <c r="E5" s="1">
        <v>20</v>
      </c>
      <c r="F5" s="3">
        <v>75000</v>
      </c>
      <c r="G5" s="9">
        <v>16500000</v>
      </c>
      <c r="H5" s="4">
        <v>21552000</v>
      </c>
    </row>
    <row r="6" spans="1:9" s="1" customFormat="1">
      <c r="A6" s="1">
        <v>2</v>
      </c>
      <c r="B6" s="1" t="s">
        <v>13</v>
      </c>
      <c r="C6" s="1" t="s">
        <v>19</v>
      </c>
      <c r="D6" s="1">
        <v>10</v>
      </c>
      <c r="E6" s="1">
        <v>12</v>
      </c>
      <c r="F6" s="3">
        <v>3000</v>
      </c>
      <c r="G6" s="4">
        <v>2500000</v>
      </c>
      <c r="H6" s="4">
        <v>2500000</v>
      </c>
    </row>
    <row r="7" spans="1:9" s="1" customFormat="1">
      <c r="A7" s="1">
        <v>3</v>
      </c>
      <c r="B7" s="1" t="s">
        <v>30</v>
      </c>
      <c r="C7" s="1" t="s">
        <v>20</v>
      </c>
      <c r="D7" s="1">
        <v>6</v>
      </c>
      <c r="E7" s="1">
        <v>12</v>
      </c>
      <c r="F7" s="3">
        <v>71000</v>
      </c>
      <c r="G7" s="4">
        <v>4500000</v>
      </c>
      <c r="H7" s="4">
        <f>21816000+30000+107000+107000</f>
        <v>22060000</v>
      </c>
    </row>
    <row r="8" spans="1:9" s="1" customFormat="1">
      <c r="A8" s="1">
        <v>4</v>
      </c>
      <c r="B8" s="1" t="s">
        <v>15</v>
      </c>
      <c r="C8" s="1" t="s">
        <v>18</v>
      </c>
      <c r="D8" s="1">
        <v>16</v>
      </c>
      <c r="E8" s="1">
        <v>20</v>
      </c>
      <c r="F8" s="3">
        <v>75000</v>
      </c>
      <c r="G8" s="4">
        <v>27000000</v>
      </c>
      <c r="H8" s="4">
        <v>30737000</v>
      </c>
    </row>
    <row r="9" spans="1:9" s="1" customFormat="1">
      <c r="A9" s="1">
        <v>5</v>
      </c>
      <c r="B9" s="1" t="s">
        <v>16</v>
      </c>
      <c r="C9" s="1" t="s">
        <v>21</v>
      </c>
      <c r="D9" s="1">
        <v>16</v>
      </c>
      <c r="E9" s="1">
        <v>6</v>
      </c>
      <c r="F9" s="3">
        <v>28000</v>
      </c>
      <c r="G9" s="4">
        <v>4500000</v>
      </c>
      <c r="H9" s="4">
        <v>4500000</v>
      </c>
    </row>
    <row r="10" spans="1:9" s="1" customFormat="1">
      <c r="A10" s="1">
        <v>6</v>
      </c>
      <c r="B10" s="1" t="s">
        <v>23</v>
      </c>
      <c r="F10" s="3"/>
      <c r="G10" s="4">
        <v>2000000</v>
      </c>
      <c r="H10" s="4">
        <v>2000000</v>
      </c>
    </row>
    <row r="11" spans="1:9" s="1" customFormat="1" ht="15.75" thickBot="1">
      <c r="A11" s="1">
        <v>7</v>
      </c>
      <c r="G11" s="8">
        <f>SUM(G5:G10)</f>
        <v>57000000</v>
      </c>
      <c r="H11" s="8">
        <f>SUM(H5:H10)</f>
        <v>83349000</v>
      </c>
    </row>
    <row r="12" spans="1:9" s="1" customFormat="1" ht="15.75" thickTop="1">
      <c r="H12" s="4"/>
    </row>
    <row r="13" spans="1:9" s="1" customFormat="1">
      <c r="H13" s="4"/>
    </row>
    <row r="14" spans="1:9" s="1" customFormat="1" ht="30" customHeight="1">
      <c r="A14" s="12" t="s">
        <v>29</v>
      </c>
      <c r="B14" s="12"/>
      <c r="C14" s="12"/>
      <c r="D14" s="12"/>
      <c r="E14" s="12"/>
      <c r="F14" s="12"/>
      <c r="G14" s="12"/>
      <c r="H14" s="12"/>
    </row>
    <row r="15" spans="1:9" ht="15" customHeight="1">
      <c r="A15" s="12" t="s">
        <v>31</v>
      </c>
      <c r="B15" s="12"/>
      <c r="C15" s="12"/>
      <c r="D15" s="12"/>
      <c r="E15" s="12"/>
      <c r="F15" s="12"/>
      <c r="G15" s="12"/>
      <c r="H15" s="12"/>
      <c r="I15" s="10"/>
    </row>
    <row r="16" spans="1:9">
      <c r="A16" s="12"/>
      <c r="B16" s="12"/>
      <c r="C16" s="12"/>
      <c r="D16" s="12"/>
      <c r="E16" s="12"/>
      <c r="F16" s="12"/>
      <c r="G16" s="12"/>
      <c r="H16" s="12"/>
      <c r="I16" s="10"/>
    </row>
  </sheetData>
  <mergeCells count="3">
    <mergeCell ref="A1:H1"/>
    <mergeCell ref="A14:H14"/>
    <mergeCell ref="A15:H16"/>
  </mergeCells>
  <printOptions horizontalCentered="1"/>
  <pageMargins left="0.7" right="0.7" top="1.0208333333333299" bottom="0.75" header="0.3" footer="0.3"/>
  <pageSetup orientation="portrait" r:id="rId1"/>
  <headerFooter scaleWithDoc="0">
    <oddHeader>&amp;RQuestar Gas Company
Exhibit 1
Page 1 of 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"/>
  <sheetViews>
    <sheetView view="pageLayout" zoomScale="70" zoomScaleNormal="100" zoomScalePageLayoutView="70" workbookViewId="0">
      <selection activeCell="H11" sqref="H11"/>
    </sheetView>
  </sheetViews>
  <sheetFormatPr defaultRowHeight="15"/>
  <cols>
    <col min="7" max="7" width="13.7109375" customWidth="1"/>
  </cols>
  <sheetData>
    <row r="1" spans="1:7">
      <c r="A1" s="13" t="s">
        <v>24</v>
      </c>
      <c r="B1" s="13"/>
      <c r="C1" s="13"/>
      <c r="D1" s="13"/>
      <c r="E1" s="13"/>
      <c r="F1" s="13"/>
      <c r="G1" s="13"/>
    </row>
  </sheetData>
  <mergeCells count="1">
    <mergeCell ref="A1:G1"/>
  </mergeCells>
  <printOptions horizontalCentered="1"/>
  <pageMargins left="0.7" right="0.7" top="1.0208333333333299" bottom="0.75" header="0.3" footer="0.3"/>
  <pageSetup scale="99" orientation="portrait" r:id="rId1"/>
  <headerFooter scaleWithDoc="0">
    <oddHeader>&amp;RQuestar Gas Company
Exhibit 1
Page 2 of 6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"/>
  <sheetViews>
    <sheetView zoomScale="85" zoomScaleNormal="85" zoomScalePageLayoutView="85" workbookViewId="0">
      <selection activeCell="K40" sqref="A1:K40"/>
    </sheetView>
  </sheetViews>
  <sheetFormatPr defaultRowHeight="15"/>
  <cols>
    <col min="11" max="11" width="11.28515625" customWidth="1"/>
  </cols>
  <sheetData>
    <row r="1" spans="1:11">
      <c r="A1" s="13" t="s">
        <v>25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</sheetData>
  <mergeCells count="1">
    <mergeCell ref="A1:K1"/>
  </mergeCells>
  <printOptions horizontalCentered="1"/>
  <pageMargins left="0.7" right="0.7" top="1.0208333333333299" bottom="0.75" header="0.3" footer="0.3"/>
  <pageSetup scale="88" orientation="portrait" r:id="rId1"/>
  <headerFooter scaleWithDoc="0">
    <oddHeader>&amp;RQuestar Gas Company
Exhibit 1
Page 3 of 6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"/>
  <sheetViews>
    <sheetView view="pageLayout" zoomScaleNormal="100" workbookViewId="0">
      <selection activeCell="I4" sqref="G4:I4"/>
    </sheetView>
  </sheetViews>
  <sheetFormatPr defaultRowHeight="15"/>
  <cols>
    <col min="8" max="8" width="16.140625" customWidth="1"/>
  </cols>
  <sheetData>
    <row r="1" spans="1:8">
      <c r="A1" s="13" t="s">
        <v>26</v>
      </c>
      <c r="B1" s="13"/>
      <c r="C1" s="13"/>
      <c r="D1" s="13"/>
      <c r="E1" s="13"/>
      <c r="F1" s="13"/>
      <c r="G1" s="13"/>
      <c r="H1" s="13"/>
    </row>
  </sheetData>
  <mergeCells count="1">
    <mergeCell ref="A1:H1"/>
  </mergeCells>
  <printOptions horizontalCentered="1"/>
  <pageMargins left="0.7" right="0.7" top="1.0208333333333299" bottom="0.75" header="0.3" footer="0.3"/>
  <pageSetup orientation="portrait" r:id="rId1"/>
  <headerFooter scaleWithDoc="0">
    <oddHeader>&amp;RQuestar Gas Company
Exhibit 1
Page 4 of 6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"/>
  <sheetViews>
    <sheetView view="pageLayout" topLeftCell="A13" zoomScaleNormal="100" workbookViewId="0">
      <selection activeCell="H11" sqref="H11"/>
    </sheetView>
  </sheetViews>
  <sheetFormatPr defaultRowHeight="15"/>
  <cols>
    <col min="5" max="5" width="16.85546875" customWidth="1"/>
  </cols>
  <sheetData>
    <row r="1" spans="1:5">
      <c r="A1" s="13" t="s">
        <v>27</v>
      </c>
      <c r="B1" s="13"/>
      <c r="C1" s="13"/>
      <c r="D1" s="13"/>
      <c r="E1" s="13"/>
    </row>
  </sheetData>
  <mergeCells count="1">
    <mergeCell ref="A1:E1"/>
  </mergeCells>
  <printOptions horizontalCentered="1"/>
  <pageMargins left="0.7" right="0.7" top="1.0208333333333299" bottom="0.75" header="0.3" footer="0.3"/>
  <pageSetup orientation="portrait" r:id="rId1"/>
  <headerFooter scaleWithDoc="0">
    <oddHeader>&amp;RQuestar Gas Company
Exhibit 1
Page 5 of 6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"/>
  <sheetViews>
    <sheetView view="pageLayout" topLeftCell="A13" zoomScaleNormal="100" workbookViewId="0">
      <selection activeCell="I4" sqref="I4"/>
    </sheetView>
  </sheetViews>
  <sheetFormatPr defaultRowHeight="15"/>
  <cols>
    <col min="7" max="7" width="16.5703125" customWidth="1"/>
  </cols>
  <sheetData>
    <row r="1" spans="1:7">
      <c r="A1" s="13" t="s">
        <v>28</v>
      </c>
      <c r="B1" s="13"/>
      <c r="C1" s="13"/>
      <c r="D1" s="13"/>
      <c r="E1" s="13"/>
      <c r="F1" s="13"/>
      <c r="G1" s="13"/>
    </row>
  </sheetData>
  <mergeCells count="1">
    <mergeCell ref="A1:G1"/>
  </mergeCells>
  <printOptions horizontalCentered="1"/>
  <pageMargins left="0.7" right="0.7" top="1.0208333333333299" bottom="0.75" header="0.3" footer="0.3"/>
  <pageSetup orientation="portrait" r:id="rId1"/>
  <headerFooter scaleWithDoc="0">
    <oddHeader>&amp;RQuestar Gas Company
Exhibit 1
Page 6 of 6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1 of 6</vt:lpstr>
      <vt:lpstr>2 of 6 (14)</vt:lpstr>
      <vt:lpstr>3 of 6 (23)</vt:lpstr>
      <vt:lpstr>4 of 6 (25)</vt:lpstr>
      <vt:lpstr>5 of 6 (35)</vt:lpstr>
      <vt:lpstr>6 of 6 (50)</vt:lpstr>
      <vt:lpstr>'1 of 6'!Print_Area</vt:lpstr>
      <vt:lpstr>'2 of 6 (14)'!Print_Area</vt:lpstr>
      <vt:lpstr>'3 of 6 (23)'!Print_Area</vt:lpstr>
      <vt:lpstr>'4 of 6 (25)'!Print_Area</vt:lpstr>
      <vt:lpstr>'5 of 6 (35)'!Print_Area</vt:lpstr>
      <vt:lpstr>'6 of 6 (50)'!Print_Area</vt:lpstr>
    </vt:vector>
  </TitlesOfParts>
  <Company>QUESTAR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MPaschal</cp:lastModifiedBy>
  <cp:lastPrinted>2011-11-17T20:00:57Z</cp:lastPrinted>
  <dcterms:created xsi:type="dcterms:W3CDTF">2011-11-08T15:30:12Z</dcterms:created>
  <dcterms:modified xsi:type="dcterms:W3CDTF">2011-11-17T20:56:47Z</dcterms:modified>
</cp:coreProperties>
</file>