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005" yWindow="30" windowWidth="20835" windowHeight="9975"/>
  </bookViews>
  <sheets>
    <sheet name="Exhibit 1.1" sheetId="4" r:id="rId1"/>
  </sheets>
  <calcPr calcId="125725"/>
</workbook>
</file>

<file path=xl/calcChain.xml><?xml version="1.0" encoding="utf-8"?>
<calcChain xmlns="http://schemas.openxmlformats.org/spreadsheetml/2006/main">
  <c r="H6" i="4"/>
  <c r="H7" s="1"/>
  <c r="H8" s="1"/>
  <c r="H9" s="1"/>
  <c r="H10" s="1"/>
  <c r="H11" s="1"/>
  <c r="H12" s="1"/>
  <c r="H13" s="1"/>
  <c r="H14" s="1"/>
  <c r="H15" s="1"/>
  <c r="H16" s="1"/>
  <c r="G7"/>
  <c r="G8"/>
  <c r="G9"/>
  <c r="G10"/>
  <c r="G11"/>
  <c r="G12"/>
  <c r="G13"/>
  <c r="G14"/>
  <c r="G15"/>
  <c r="G16"/>
  <c r="G6"/>
</calcChain>
</file>

<file path=xl/sharedStrings.xml><?xml version="1.0" encoding="utf-8"?>
<sst xmlns="http://schemas.openxmlformats.org/spreadsheetml/2006/main" count="15" uniqueCount="15">
  <si>
    <t>Actual Collections</t>
  </si>
  <si>
    <t>Actual Interest</t>
  </si>
  <si>
    <t xml:space="preserve">Actual Admin </t>
  </si>
  <si>
    <t>Actual Payouts</t>
  </si>
  <si>
    <t>(F)</t>
  </si>
  <si>
    <t>(E)</t>
  </si>
  <si>
    <t>(D)</t>
  </si>
  <si>
    <t>(C)</t>
  </si>
  <si>
    <t>(B)</t>
  </si>
  <si>
    <t>(A)</t>
  </si>
  <si>
    <t>Account 191800  UT/ID Low Income Credit/Charge</t>
  </si>
  <si>
    <t>Total Monthly Entries</t>
  </si>
  <si>
    <t>Balance 1/</t>
  </si>
  <si>
    <t xml:space="preserve">1/ The Company takes the $8,857 ending balance and adds the $1.5 million funding level for the total collection </t>
  </si>
  <si>
    <t>for the upcoming 2012 - 2013 year.</t>
  </si>
</sst>
</file>

<file path=xl/styles.xml><?xml version="1.0" encoding="utf-8"?>
<styleSheet xmlns="http://schemas.openxmlformats.org/spreadsheetml/2006/main">
  <numFmts count="2">
    <numFmt numFmtId="5" formatCode="&quot;$&quot;#,##0_);\(&quot;$&quot;#,##0\)"/>
    <numFmt numFmtId="164" formatCode="&quot;$&quot;#,##0"/>
  </numFmts>
  <fonts count="4"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49" fontId="2" fillId="0" borderId="0" xfId="1" applyNumberFormat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17" fontId="1" fillId="0" borderId="0" xfId="1" applyNumberFormat="1" applyBorder="1"/>
    <xf numFmtId="164" fontId="1" fillId="0" borderId="0" xfId="1" applyNumberFormat="1" applyBorder="1"/>
    <xf numFmtId="5" fontId="0" fillId="0" borderId="0" xfId="0" applyNumberFormat="1" applyBorder="1"/>
    <xf numFmtId="17" fontId="1" fillId="0" borderId="0" xfId="0" applyNumberFormat="1" applyFont="1" applyBorder="1"/>
    <xf numFmtId="5" fontId="0" fillId="0" borderId="0" xfId="0" applyNumberFormat="1" applyFill="1" applyBorder="1"/>
    <xf numFmtId="0" fontId="3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view="pageLayout" zoomScaleNormal="100" workbookViewId="0">
      <selection activeCell="C5" sqref="C5"/>
    </sheetView>
  </sheetViews>
  <sheetFormatPr defaultColWidth="15.7109375" defaultRowHeight="15"/>
  <cols>
    <col min="1" max="1" width="3" style="1" bestFit="1" customWidth="1"/>
    <col min="2" max="2" width="7.7109375" style="1" bestFit="1" customWidth="1"/>
    <col min="3" max="3" width="15.5703125" style="1" customWidth="1"/>
    <col min="4" max="4" width="13.85546875" style="1" bestFit="1" customWidth="1"/>
    <col min="5" max="5" width="12.7109375" style="1" bestFit="1" customWidth="1"/>
    <col min="6" max="6" width="13.28515625" style="1" bestFit="1" customWidth="1"/>
    <col min="7" max="7" width="17.140625" style="1" customWidth="1"/>
    <col min="8" max="16384" width="15.7109375" style="1"/>
  </cols>
  <sheetData>
    <row r="1" spans="1:8">
      <c r="B1" s="14" t="s">
        <v>10</v>
      </c>
      <c r="C1" s="14"/>
      <c r="D1" s="14"/>
      <c r="E1" s="14"/>
      <c r="F1" s="14"/>
      <c r="G1" s="5"/>
    </row>
    <row r="2" spans="1:8">
      <c r="C2" s="3" t="s">
        <v>9</v>
      </c>
      <c r="D2" s="3" t="s">
        <v>8</v>
      </c>
      <c r="E2" s="4" t="s">
        <v>7</v>
      </c>
      <c r="F2" s="3" t="s">
        <v>6</v>
      </c>
      <c r="G2" s="3" t="s">
        <v>5</v>
      </c>
      <c r="H2" s="3" t="s">
        <v>4</v>
      </c>
    </row>
    <row r="3" spans="1:8">
      <c r="C3" s="3"/>
      <c r="D3" s="3"/>
      <c r="E3" s="4"/>
      <c r="F3" s="3"/>
      <c r="G3" s="3"/>
    </row>
    <row r="4" spans="1:8" s="2" customFormat="1">
      <c r="B4" s="6"/>
      <c r="C4" s="6" t="s">
        <v>0</v>
      </c>
      <c r="D4" s="7" t="s">
        <v>3</v>
      </c>
      <c r="E4" s="6" t="s">
        <v>2</v>
      </c>
      <c r="F4" s="6" t="s">
        <v>1</v>
      </c>
      <c r="G4" s="8" t="s">
        <v>11</v>
      </c>
      <c r="H4" s="8" t="s">
        <v>12</v>
      </c>
    </row>
    <row r="5" spans="1:8" ht="15.75">
      <c r="A5" s="1">
        <v>1</v>
      </c>
      <c r="B5" s="9">
        <v>40725</v>
      </c>
      <c r="C5" s="10"/>
      <c r="D5" s="10"/>
      <c r="E5" s="10"/>
      <c r="F5" s="10"/>
      <c r="G5" s="10"/>
      <c r="H5" s="11">
        <v>-229267.32000000004</v>
      </c>
    </row>
    <row r="6" spans="1:8" ht="15.75">
      <c r="A6" s="1">
        <v>2</v>
      </c>
      <c r="B6" s="12">
        <v>40756</v>
      </c>
      <c r="C6" s="11">
        <v>-36578</v>
      </c>
      <c r="D6" s="11">
        <v>7955</v>
      </c>
      <c r="E6" s="11">
        <v>0</v>
      </c>
      <c r="F6" s="11">
        <v>-1289.45</v>
      </c>
      <c r="G6" s="11">
        <f>SUM(C6:F6)</f>
        <v>-29912.45</v>
      </c>
      <c r="H6" s="11">
        <f>SUM(C6:F6)+H5</f>
        <v>-259179.77000000005</v>
      </c>
    </row>
    <row r="7" spans="1:8" ht="15.75">
      <c r="A7" s="1">
        <v>3</v>
      </c>
      <c r="B7" s="12">
        <v>40787</v>
      </c>
      <c r="C7" s="11">
        <v>-41626.699999999997</v>
      </c>
      <c r="D7" s="11">
        <v>5772</v>
      </c>
      <c r="E7" s="11">
        <v>0</v>
      </c>
      <c r="F7" s="11">
        <v>-1475.17</v>
      </c>
      <c r="G7" s="11">
        <f t="shared" ref="G7:G16" si="0">SUM(C7:F7)</f>
        <v>-37329.869999999995</v>
      </c>
      <c r="H7" s="11">
        <f t="shared" ref="H7:H16" si="1">SUM(C7:F7)+H6</f>
        <v>-296509.64</v>
      </c>
    </row>
    <row r="8" spans="1:8" ht="15.75">
      <c r="A8" s="1">
        <v>4</v>
      </c>
      <c r="B8" s="12">
        <v>40817</v>
      </c>
      <c r="C8" s="13">
        <v>-52772.88</v>
      </c>
      <c r="D8" s="13">
        <v>3498</v>
      </c>
      <c r="E8" s="13">
        <v>0</v>
      </c>
      <c r="F8" s="13">
        <v>-1728.93</v>
      </c>
      <c r="G8" s="11">
        <f t="shared" si="0"/>
        <v>-51003.81</v>
      </c>
      <c r="H8" s="11">
        <f t="shared" si="1"/>
        <v>-347513.45</v>
      </c>
    </row>
    <row r="9" spans="1:8" ht="15.75">
      <c r="A9" s="1">
        <v>5</v>
      </c>
      <c r="B9" s="12">
        <v>40848</v>
      </c>
      <c r="C9" s="13">
        <v>-117476.87</v>
      </c>
      <c r="D9" s="13">
        <v>230045.9</v>
      </c>
      <c r="E9" s="13">
        <v>0</v>
      </c>
      <c r="F9" s="13">
        <v>-1174.73</v>
      </c>
      <c r="G9" s="11">
        <f t="shared" si="0"/>
        <v>111394.3</v>
      </c>
      <c r="H9" s="11">
        <f t="shared" si="1"/>
        <v>-236119.15000000002</v>
      </c>
    </row>
    <row r="10" spans="1:8" ht="15.75">
      <c r="A10" s="1">
        <v>6</v>
      </c>
      <c r="B10" s="12">
        <v>40878</v>
      </c>
      <c r="C10" s="11">
        <v>-220273.42</v>
      </c>
      <c r="D10" s="11">
        <v>312759.06</v>
      </c>
      <c r="E10" s="11">
        <v>0</v>
      </c>
      <c r="F10" s="11">
        <v>-718.16</v>
      </c>
      <c r="G10" s="11">
        <f t="shared" si="0"/>
        <v>91767.479999999981</v>
      </c>
      <c r="H10" s="11">
        <f t="shared" si="1"/>
        <v>-144351.67000000004</v>
      </c>
    </row>
    <row r="11" spans="1:8" ht="15.75">
      <c r="A11" s="1">
        <v>7</v>
      </c>
      <c r="B11" s="12">
        <v>40909</v>
      </c>
      <c r="C11" s="11">
        <v>-259517.46</v>
      </c>
      <c r="D11" s="11">
        <v>285046.12</v>
      </c>
      <c r="E11" s="11">
        <v>0</v>
      </c>
      <c r="F11" s="11">
        <v>-594.12</v>
      </c>
      <c r="G11" s="11">
        <f t="shared" si="0"/>
        <v>24934.540000000005</v>
      </c>
      <c r="H11" s="11">
        <f t="shared" si="1"/>
        <v>-119417.13000000003</v>
      </c>
    </row>
    <row r="12" spans="1:8" ht="15.75">
      <c r="A12" s="1">
        <v>8</v>
      </c>
      <c r="B12" s="12">
        <v>40940</v>
      </c>
      <c r="C12" s="11">
        <v>-214064.24</v>
      </c>
      <c r="D12" s="11">
        <v>331529.34000000003</v>
      </c>
      <c r="E12" s="11">
        <v>0</v>
      </c>
      <c r="F12" s="11">
        <v>-9.76</v>
      </c>
      <c r="G12" s="11">
        <f t="shared" si="0"/>
        <v>117455.34000000004</v>
      </c>
      <c r="H12" s="11">
        <f t="shared" si="1"/>
        <v>-1961.7899999999936</v>
      </c>
    </row>
    <row r="13" spans="1:8" ht="15.75">
      <c r="A13" s="1">
        <v>9</v>
      </c>
      <c r="B13" s="12">
        <v>40969</v>
      </c>
      <c r="C13" s="11">
        <v>-190850.22</v>
      </c>
      <c r="D13" s="11">
        <v>201344</v>
      </c>
      <c r="E13" s="11">
        <v>0</v>
      </c>
      <c r="F13" s="11">
        <v>42.66</v>
      </c>
      <c r="G13" s="11">
        <f t="shared" si="0"/>
        <v>10536.439999999999</v>
      </c>
      <c r="H13" s="11">
        <f t="shared" si="1"/>
        <v>8574.6500000000051</v>
      </c>
    </row>
    <row r="14" spans="1:8" ht="15.75">
      <c r="A14" s="1">
        <v>10</v>
      </c>
      <c r="B14" s="12">
        <v>41000</v>
      </c>
      <c r="C14" s="11">
        <v>-111975.81</v>
      </c>
      <c r="D14" s="11">
        <v>115755.62</v>
      </c>
      <c r="E14" s="11">
        <v>0</v>
      </c>
      <c r="F14" s="11">
        <v>61.78</v>
      </c>
      <c r="G14" s="11">
        <f t="shared" si="0"/>
        <v>3841.5899999999979</v>
      </c>
      <c r="H14" s="11">
        <f t="shared" si="1"/>
        <v>12416.240000000003</v>
      </c>
    </row>
    <row r="15" spans="1:8" ht="15.75">
      <c r="A15" s="1">
        <v>11</v>
      </c>
      <c r="B15" s="12">
        <v>41030</v>
      </c>
      <c r="C15" s="11">
        <v>-68479.95</v>
      </c>
      <c r="D15" s="11">
        <v>76933.77</v>
      </c>
      <c r="E15" s="11">
        <v>0</v>
      </c>
      <c r="F15" s="11">
        <v>104.35</v>
      </c>
      <c r="G15" s="11">
        <f t="shared" si="0"/>
        <v>8558.1700000000073</v>
      </c>
      <c r="H15" s="11">
        <f t="shared" si="1"/>
        <v>20974.410000000011</v>
      </c>
    </row>
    <row r="16" spans="1:8" ht="15.75">
      <c r="A16" s="1">
        <v>12</v>
      </c>
      <c r="B16" s="12">
        <v>41061</v>
      </c>
      <c r="C16" s="11">
        <v>-52171.34</v>
      </c>
      <c r="D16" s="11">
        <v>22384.21</v>
      </c>
      <c r="E16" s="11">
        <v>0</v>
      </c>
      <c r="F16" s="11">
        <v>-44.07</v>
      </c>
      <c r="G16" s="11">
        <f t="shared" si="0"/>
        <v>-29831.199999999997</v>
      </c>
      <c r="H16" s="11">
        <f t="shared" si="1"/>
        <v>-8856.7899999999863</v>
      </c>
    </row>
    <row r="20" spans="2:2">
      <c r="B20" s="1" t="s">
        <v>13</v>
      </c>
    </row>
    <row r="21" spans="2:2">
      <c r="B21" s="1" t="s">
        <v>14</v>
      </c>
    </row>
  </sheetData>
  <mergeCells count="1">
    <mergeCell ref="B1:F1"/>
  </mergeCells>
  <pageMargins left="0.75" right="0.75" top="1" bottom="1" header="0.5" footer="0.5"/>
  <pageSetup scale="90" orientation="portrait" r:id="rId1"/>
  <headerFooter>
    <oddHeader>&amp;RQuestar Gas Company 
Docket No. 12-057-11
QGC Exhibit 1.1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Exhibit 1.1</vt:lpstr>
    </vt:vector>
  </TitlesOfParts>
  <Company>QUESTAR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Mendenhall</dc:creator>
  <cp:lastModifiedBy>Melissa Robyn Paschal</cp:lastModifiedBy>
  <cp:lastPrinted>2012-07-30T14:17:15Z</cp:lastPrinted>
  <dcterms:created xsi:type="dcterms:W3CDTF">2011-07-14T14:13:08Z</dcterms:created>
  <dcterms:modified xsi:type="dcterms:W3CDTF">2012-08-02T20:00:33Z</dcterms:modified>
</cp:coreProperties>
</file>