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11100" windowHeight="6090"/>
  </bookViews>
  <sheets>
    <sheet name="DPU Adjust 5.1 DIR" sheetId="4" r:id="rId1"/>
    <sheet name="DPU Adjust 5.2 DIR" sheetId="5" r:id="rId2"/>
    <sheet name="Sheet2" sheetId="2" r:id="rId3"/>
    <sheet name="Sheet3" sheetId="3" r:id="rId4"/>
  </sheets>
  <definedNames>
    <definedName name="_xlnm.Print_Area" localSheetId="0">'DPU Adjust 5.1 DIR'!$A$1:$I$23</definedName>
    <definedName name="_xlnm.Print_Area" localSheetId="1">'DPU Adjust 5.2 DIR'!$A$1:$I$50</definedName>
  </definedNames>
  <calcPr calcId="152511"/>
</workbook>
</file>

<file path=xl/calcChain.xml><?xml version="1.0" encoding="utf-8"?>
<calcChain xmlns="http://schemas.openxmlformats.org/spreadsheetml/2006/main">
  <c r="E15" i="5"/>
  <c r="E14"/>
  <c r="G11" l="1"/>
</calcChain>
</file>

<file path=xl/sharedStrings.xml><?xml version="1.0" encoding="utf-8"?>
<sst xmlns="http://schemas.openxmlformats.org/spreadsheetml/2006/main" count="33" uniqueCount="25">
  <si>
    <t>ACCT</t>
  </si>
  <si>
    <t>Description:</t>
  </si>
  <si>
    <t xml:space="preserve">Witness: David Thomson  </t>
  </si>
  <si>
    <t>Amount</t>
  </si>
  <si>
    <t>QUESTAR GAS COMPANY</t>
  </si>
  <si>
    <t>DPU Exhibit No. 5.2 DIR</t>
  </si>
  <si>
    <t>Docket No. 13-057-05</t>
  </si>
  <si>
    <t>Fine Paid</t>
  </si>
  <si>
    <t>First Quarter</t>
  </si>
  <si>
    <t>%</t>
  </si>
  <si>
    <t>Projected</t>
  </si>
  <si>
    <t>Utah amount</t>
  </si>
  <si>
    <t>Wyoming amount</t>
  </si>
  <si>
    <t>Total fine</t>
  </si>
  <si>
    <t>Escalation</t>
  </si>
  <si>
    <t>Adjustment to Utah Expense:</t>
  </si>
  <si>
    <t>DPU Exhibit No. 5.1 DIR</t>
  </si>
  <si>
    <t xml:space="preserve">Adjust out of account 874 an escalated fine amount.  See Data Request No. D.42  - Requested by R746-700-22  </t>
  </si>
  <si>
    <t>for details.</t>
  </si>
  <si>
    <t xml:space="preserve">Reduction of </t>
  </si>
  <si>
    <t>and future test year December 2014</t>
  </si>
  <si>
    <t>Adjustment to Utah Pension &amp; Utah OPEB Expense:</t>
  </si>
  <si>
    <t>Results of Operations December 2012</t>
  </si>
  <si>
    <t xml:space="preserve">DPU Data Request 19.3 </t>
  </si>
  <si>
    <t xml:space="preserve">Updating of projected Pension expense for 2014.  The amount of reduction of projection was provided by the Company in   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</si>
</sst>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1" fillId="0" borderId="0" xfId="1" applyNumberFormat="1"/>
    <xf numFmtId="165" fontId="1" fillId="0" borderId="0" xfId="2" applyNumberForma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1" fillId="0" borderId="0" xfId="1" applyNumberFormat="1" applyBorder="1"/>
    <xf numFmtId="164" fontId="2" fillId="0" borderId="0" xfId="0" applyNumberFormat="1" applyFont="1" applyBorder="1"/>
    <xf numFmtId="41" fontId="0" fillId="0" borderId="0" xfId="0" applyNumberFormat="1"/>
    <xf numFmtId="0" fontId="3" fillId="0" borderId="1" xfId="0" applyFont="1" applyBorder="1"/>
    <xf numFmtId="0" fontId="3" fillId="0" borderId="4" xfId="0" applyFont="1" applyBorder="1"/>
    <xf numFmtId="42" fontId="0" fillId="0" borderId="0" xfId="0" applyNumberFormat="1"/>
    <xf numFmtId="0" fontId="3" fillId="0" borderId="0" xfId="0" applyFont="1"/>
    <xf numFmtId="10" fontId="0" fillId="0" borderId="0" xfId="0" applyNumberFormat="1" applyBorder="1"/>
    <xf numFmtId="0" fontId="2" fillId="0" borderId="7" xfId="0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41" fontId="1" fillId="0" borderId="0" xfId="2" applyNumberFormat="1"/>
    <xf numFmtId="41" fontId="1" fillId="0" borderId="7" xfId="2" applyNumberFormat="1" applyBorder="1"/>
    <xf numFmtId="41" fontId="3" fillId="0" borderId="0" xfId="0" applyNumberFormat="1" applyFont="1" applyBorder="1"/>
    <xf numFmtId="41" fontId="1" fillId="0" borderId="0" xfId="1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Normal="100" workbookViewId="0">
      <selection activeCell="A20" sqref="A20"/>
    </sheetView>
  </sheetViews>
  <sheetFormatPr defaultRowHeight="12.75"/>
  <cols>
    <col min="1" max="1" width="32.42578125" customWidth="1"/>
    <col min="2" max="2" width="8.42578125" customWidth="1"/>
    <col min="3" max="3" width="15.7109375" customWidth="1"/>
    <col min="4" max="4" width="9.140625" style="3"/>
    <col min="5" max="5" width="10.7109375" bestFit="1" customWidth="1"/>
    <col min="6" max="6" width="17" customWidth="1"/>
    <col min="7" max="7" width="9.140625" customWidth="1"/>
  </cols>
  <sheetData>
    <row r="1" spans="1:7">
      <c r="A1" s="2" t="s">
        <v>4</v>
      </c>
      <c r="F1" s="2" t="s">
        <v>6</v>
      </c>
    </row>
    <row r="2" spans="1:7">
      <c r="A2" s="2" t="s">
        <v>22</v>
      </c>
      <c r="F2" s="2" t="s">
        <v>2</v>
      </c>
    </row>
    <row r="3" spans="1:7">
      <c r="A3" s="2" t="s">
        <v>20</v>
      </c>
      <c r="F3" s="2" t="s">
        <v>16</v>
      </c>
    </row>
    <row r="7" spans="1:7">
      <c r="F7" s="1" t="s">
        <v>19</v>
      </c>
    </row>
    <row r="8" spans="1:7">
      <c r="B8" s="1"/>
      <c r="C8" s="1"/>
      <c r="D8" s="1"/>
      <c r="E8" s="1"/>
      <c r="F8" s="1" t="s">
        <v>10</v>
      </c>
      <c r="G8" s="1"/>
    </row>
    <row r="9" spans="1:7">
      <c r="B9" s="1"/>
      <c r="C9" s="1"/>
      <c r="D9" s="1"/>
      <c r="E9" s="1"/>
      <c r="F9" s="1" t="s">
        <v>3</v>
      </c>
      <c r="G9" s="1"/>
    </row>
    <row r="10" spans="1:7">
      <c r="A10" s="2" t="s">
        <v>21</v>
      </c>
      <c r="C10" s="18"/>
      <c r="F10" s="18">
        <v>-3796264</v>
      </c>
    </row>
    <row r="11" spans="1:7">
      <c r="C11" s="4"/>
      <c r="E11" s="5"/>
      <c r="F11" s="4"/>
    </row>
    <row r="12" spans="1:7">
      <c r="A12" s="22"/>
      <c r="C12" s="4"/>
      <c r="E12" s="5"/>
      <c r="F12" s="29"/>
    </row>
    <row r="13" spans="1:7">
      <c r="A13" s="22"/>
      <c r="F13" s="18"/>
    </row>
    <row r="14" spans="1:7">
      <c r="A14" s="22"/>
      <c r="F14" s="28"/>
    </row>
    <row r="19" spans="1:7">
      <c r="A19" s="2" t="s">
        <v>1</v>
      </c>
    </row>
    <row r="20" spans="1:7">
      <c r="A20" s="19" t="s">
        <v>24</v>
      </c>
      <c r="B20" s="6"/>
      <c r="C20" s="6"/>
      <c r="D20" s="7"/>
      <c r="E20" s="6"/>
      <c r="F20" s="6"/>
      <c r="G20" s="8"/>
    </row>
    <row r="21" spans="1:7">
      <c r="A21" s="20" t="s">
        <v>23</v>
      </c>
      <c r="B21" s="9"/>
      <c r="C21" s="9"/>
      <c r="D21" s="10"/>
      <c r="E21" s="9"/>
      <c r="F21" s="9"/>
      <c r="G21" s="11"/>
    </row>
    <row r="22" spans="1:7">
      <c r="A22" s="20"/>
      <c r="B22" s="9"/>
      <c r="C22" s="9"/>
      <c r="D22" s="10"/>
      <c r="E22" s="9"/>
      <c r="F22" s="9"/>
      <c r="G22" s="11"/>
    </row>
    <row r="23" spans="1:7">
      <c r="A23" s="12"/>
      <c r="B23" s="13"/>
      <c r="C23" s="13"/>
      <c r="D23" s="14"/>
      <c r="E23" s="13"/>
      <c r="F23" s="13"/>
      <c r="G23" s="15"/>
    </row>
  </sheetData>
  <phoneticPr fontId="0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Normal="100" workbookViewId="0">
      <selection activeCell="A8" sqref="A8"/>
    </sheetView>
  </sheetViews>
  <sheetFormatPr defaultRowHeight="12.75"/>
  <cols>
    <col min="1" max="1" width="28" bestFit="1" customWidth="1"/>
    <col min="2" max="2" width="8.42578125" customWidth="1"/>
    <col min="3" max="3" width="16" customWidth="1"/>
    <col min="4" max="4" width="11.7109375" style="3" customWidth="1"/>
    <col min="5" max="5" width="13.28515625" customWidth="1"/>
    <col min="6" max="7" width="12.28515625" customWidth="1"/>
  </cols>
  <sheetData>
    <row r="1" spans="1:14">
      <c r="A1" s="2" t="s">
        <v>4</v>
      </c>
      <c r="F1" s="2" t="s">
        <v>6</v>
      </c>
    </row>
    <row r="2" spans="1:14">
      <c r="A2" s="2" t="s">
        <v>22</v>
      </c>
      <c r="F2" s="2" t="s">
        <v>2</v>
      </c>
    </row>
    <row r="3" spans="1:14">
      <c r="A3" s="2" t="s">
        <v>20</v>
      </c>
      <c r="F3" s="2" t="s">
        <v>5</v>
      </c>
    </row>
    <row r="7" spans="1:14">
      <c r="D7"/>
      <c r="E7" s="1" t="s">
        <v>7</v>
      </c>
      <c r="F7" s="1">
        <v>2014</v>
      </c>
      <c r="G7" s="1">
        <v>2014</v>
      </c>
    </row>
    <row r="8" spans="1:14">
      <c r="D8" s="1"/>
      <c r="E8" s="1" t="s">
        <v>8</v>
      </c>
      <c r="F8" s="1" t="s">
        <v>14</v>
      </c>
      <c r="G8" s="1" t="s">
        <v>10</v>
      </c>
      <c r="M8" s="1"/>
      <c r="N8" s="1"/>
    </row>
    <row r="9" spans="1:14">
      <c r="D9" s="24" t="s">
        <v>0</v>
      </c>
      <c r="E9" s="24">
        <v>2013</v>
      </c>
      <c r="F9" s="24" t="s">
        <v>9</v>
      </c>
      <c r="G9" s="24" t="s">
        <v>3</v>
      </c>
      <c r="M9" s="1"/>
      <c r="N9" s="1"/>
    </row>
    <row r="10" spans="1:14">
      <c r="D10" s="1"/>
      <c r="E10" s="1"/>
      <c r="F10" s="1"/>
      <c r="G10" s="1"/>
      <c r="M10" s="1"/>
      <c r="N10" s="1"/>
    </row>
    <row r="11" spans="1:14">
      <c r="A11" s="2" t="s">
        <v>15</v>
      </c>
      <c r="D11">
        <v>874</v>
      </c>
      <c r="E11" s="18">
        <v>-4339</v>
      </c>
      <c r="F11" s="25">
        <v>0.02</v>
      </c>
      <c r="G11" s="18">
        <f>E11*1.02</f>
        <v>-4425.78</v>
      </c>
      <c r="M11" s="18"/>
    </row>
    <row r="12" spans="1:14">
      <c r="C12" s="4"/>
      <c r="E12" s="5"/>
      <c r="F12" s="4"/>
    </row>
    <row r="13" spans="1:14">
      <c r="A13" s="22" t="s">
        <v>13</v>
      </c>
      <c r="C13" s="4"/>
      <c r="E13" s="27">
        <v>4500</v>
      </c>
      <c r="F13" s="4"/>
    </row>
    <row r="14" spans="1:14">
      <c r="A14" s="22" t="s">
        <v>11</v>
      </c>
      <c r="C14" s="4"/>
      <c r="E14" s="26">
        <f>E13*0.9641432</f>
        <v>4338.6444000000001</v>
      </c>
      <c r="F14" s="16"/>
    </row>
    <row r="15" spans="1:14">
      <c r="A15" s="22" t="s">
        <v>12</v>
      </c>
      <c r="E15" s="18">
        <f>E13*0.0358568</f>
        <v>161.35560000000001</v>
      </c>
    </row>
    <row r="16" spans="1:14">
      <c r="A16" s="2"/>
      <c r="F16" s="17"/>
    </row>
    <row r="21" spans="1:7">
      <c r="A21" s="2" t="s">
        <v>1</v>
      </c>
    </row>
    <row r="22" spans="1:7">
      <c r="A22" s="19" t="s">
        <v>17</v>
      </c>
      <c r="B22" s="6"/>
      <c r="C22" s="6"/>
      <c r="D22" s="7"/>
      <c r="E22" s="6"/>
      <c r="F22" s="6"/>
      <c r="G22" s="8"/>
    </row>
    <row r="23" spans="1:7">
      <c r="A23" s="20" t="s">
        <v>18</v>
      </c>
      <c r="B23" s="9"/>
      <c r="C23" s="9"/>
      <c r="D23" s="10"/>
      <c r="E23" s="9"/>
      <c r="F23" s="9"/>
      <c r="G23" s="11"/>
    </row>
    <row r="24" spans="1:7">
      <c r="A24" s="20"/>
      <c r="B24" s="9"/>
      <c r="C24" s="9"/>
      <c r="D24" s="10"/>
      <c r="E24" s="9"/>
      <c r="F24" s="9"/>
      <c r="G24" s="11"/>
    </row>
    <row r="25" spans="1:7">
      <c r="A25" s="12"/>
      <c r="B25" s="13"/>
      <c r="C25" s="13"/>
      <c r="D25" s="14"/>
      <c r="E25" s="13"/>
      <c r="F25" s="13"/>
      <c r="G25" s="15"/>
    </row>
    <row r="28" spans="1:7">
      <c r="C28" s="21"/>
    </row>
    <row r="29" spans="1:7">
      <c r="A29" s="22"/>
      <c r="C29" s="23"/>
    </row>
    <row r="30" spans="1:7">
      <c r="A30" s="22"/>
      <c r="C30" s="21"/>
    </row>
  </sheetData>
  <pageMargins left="0.75" right="0.75" top="1" bottom="1" header="0.5" footer="0.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DPU Adjust 5.1 DIR</vt:lpstr>
      <vt:lpstr>DPU Adjust 5.2 DIR</vt:lpstr>
      <vt:lpstr>Sheet2</vt:lpstr>
      <vt:lpstr>Sheet3</vt:lpstr>
      <vt:lpstr>'DPU Adjust 5.1 DIR'!Print_Area</vt:lpstr>
      <vt:lpstr>'DPU Adjust 5.2 DIR'!Print_Area</vt:lpstr>
    </vt:vector>
  </TitlesOfParts>
  <Company>Department of Commerce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mclevela</dc:creator>
  <cp:lastModifiedBy>laurieharris</cp:lastModifiedBy>
  <cp:lastPrinted>2013-10-16T21:23:47Z</cp:lastPrinted>
  <dcterms:created xsi:type="dcterms:W3CDTF">2003-10-23T19:51:56Z</dcterms:created>
  <dcterms:modified xsi:type="dcterms:W3CDTF">2013-11-01T22:13:20Z</dcterms:modified>
</cp:coreProperties>
</file>