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style1.xml" ContentType="application/vnd.ms-office.chartstyle+xml"/>
  <Override PartName="/xl/charts/style2.xml" ContentType="application/vnd.ms-office.chartstyle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/colors2.xml" ContentType="application/vnd.ms-office.chartcolorstyle+xml"/>
  <Override PartName="/xl/charts/colors1.xml" ContentType="application/vnd.ms-office.chartcolorstyle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ThisWorkbook" defaultThemeVersion="124226"/>
  <bookViews>
    <workbookView xWindow="0" yWindow="30" windowWidth="27795" windowHeight="15135"/>
  </bookViews>
  <sheets>
    <sheet name="1. Service Lines" sheetId="1" r:id="rId1"/>
    <sheet name="2. Service Line Cost Graph" sheetId="3" r:id="rId2"/>
    <sheet name="3. Service Line Cost Allocation" sheetId="5" r:id="rId3"/>
    <sheet name="4. Cost Allocation Graphs" sheetId="7" r:id="rId4"/>
  </sheets>
  <definedNames>
    <definedName name="_xlnm.Print_Area" localSheetId="0">'1. Service Lines'!$A$1:$L$294</definedName>
    <definedName name="_xlnm.Print_Titles" localSheetId="0">'1. Service Lines'!$2:$2</definedName>
    <definedName name="_xlnm.Print_Titles" localSheetId="2">'3. Service Line Cost Allocation'!$2:$3</definedName>
  </definedNames>
  <calcPr calcId="125725"/>
</workbook>
</file>

<file path=xl/calcChain.xml><?xml version="1.0" encoding="utf-8"?>
<calcChain xmlns="http://schemas.openxmlformats.org/spreadsheetml/2006/main">
  <c r="B6" i="5"/>
  <c r="B7"/>
  <c r="B8"/>
  <c r="B9"/>
  <c r="B10"/>
  <c r="B11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37"/>
  <c r="B38"/>
  <c r="B39"/>
  <c r="B40"/>
  <c r="B41"/>
  <c r="B42"/>
  <c r="B43"/>
  <c r="B44"/>
  <c r="B45"/>
  <c r="B46"/>
  <c r="B47"/>
  <c r="B48"/>
  <c r="B49"/>
  <c r="B50"/>
  <c r="B51"/>
  <c r="B52"/>
  <c r="B53"/>
  <c r="B54"/>
  <c r="B55"/>
  <c r="B56"/>
  <c r="B57"/>
  <c r="B58"/>
  <c r="B59"/>
  <c r="B60"/>
  <c r="B61"/>
  <c r="B62"/>
  <c r="B63"/>
  <c r="B64"/>
  <c r="B65"/>
  <c r="B66"/>
  <c r="B67"/>
  <c r="B68"/>
  <c r="B69"/>
  <c r="B70"/>
  <c r="B71"/>
  <c r="B72"/>
  <c r="B73"/>
  <c r="B74"/>
  <c r="B75"/>
  <c r="B76"/>
  <c r="B77"/>
  <c r="B78"/>
  <c r="B79"/>
  <c r="B80"/>
  <c r="B81"/>
  <c r="B82"/>
  <c r="B83"/>
  <c r="B84"/>
  <c r="B85"/>
  <c r="B86"/>
  <c r="B87"/>
  <c r="B88"/>
  <c r="B89"/>
  <c r="B90"/>
  <c r="B91"/>
  <c r="B92"/>
  <c r="B93"/>
  <c r="B94"/>
  <c r="B95"/>
  <c r="B96"/>
  <c r="B97"/>
  <c r="B98"/>
  <c r="B99"/>
  <c r="B100"/>
  <c r="B101"/>
  <c r="B102"/>
  <c r="B103"/>
  <c r="B104"/>
  <c r="B105"/>
  <c r="B106"/>
  <c r="B107"/>
  <c r="B108"/>
  <c r="B109"/>
  <c r="B110"/>
  <c r="B111"/>
  <c r="B112"/>
  <c r="B113"/>
  <c r="B114"/>
  <c r="B115"/>
  <c r="B116"/>
  <c r="B117"/>
  <c r="B118"/>
  <c r="B119"/>
  <c r="B120"/>
  <c r="B121"/>
  <c r="B122"/>
  <c r="B123"/>
  <c r="B124"/>
  <c r="B125"/>
  <c r="B126"/>
  <c r="B127"/>
  <c r="B128"/>
  <c r="B129"/>
  <c r="B130"/>
  <c r="B131"/>
  <c r="B132"/>
  <c r="B133"/>
  <c r="B134"/>
  <c r="B135"/>
  <c r="B136"/>
  <c r="B137"/>
  <c r="B138"/>
  <c r="B139"/>
  <c r="B140"/>
  <c r="B141"/>
  <c r="B142"/>
  <c r="B143"/>
  <c r="B144"/>
  <c r="B145"/>
  <c r="B146"/>
  <c r="B147"/>
  <c r="B148"/>
  <c r="B149"/>
  <c r="B150"/>
  <c r="B151"/>
  <c r="B152"/>
  <c r="B153"/>
  <c r="B154"/>
  <c r="B155"/>
  <c r="B156"/>
  <c r="B157"/>
  <c r="B158"/>
  <c r="B159"/>
  <c r="B160"/>
  <c r="B161"/>
  <c r="B162"/>
  <c r="B163"/>
  <c r="B164"/>
  <c r="B165"/>
  <c r="B166"/>
  <c r="B167"/>
  <c r="B168"/>
  <c r="B169"/>
  <c r="B170"/>
  <c r="B171"/>
  <c r="B172"/>
  <c r="B173"/>
  <c r="B174"/>
  <c r="B175"/>
  <c r="B176"/>
  <c r="B177"/>
  <c r="B178"/>
  <c r="B179"/>
  <c r="B180"/>
  <c r="B181"/>
  <c r="B182"/>
  <c r="B183"/>
  <c r="B184"/>
  <c r="B185"/>
  <c r="B186"/>
  <c r="B187"/>
  <c r="B188"/>
  <c r="B189"/>
  <c r="B190"/>
  <c r="B191"/>
  <c r="B192"/>
  <c r="B193"/>
  <c r="B194"/>
  <c r="B195"/>
  <c r="B196"/>
  <c r="B197"/>
  <c r="B198"/>
  <c r="B199"/>
  <c r="B200"/>
  <c r="B201"/>
  <c r="B202"/>
  <c r="B203"/>
  <c r="B204"/>
  <c r="B205"/>
  <c r="B206"/>
  <c r="B207"/>
  <c r="B208"/>
  <c r="B209"/>
  <c r="B210"/>
  <c r="B211"/>
  <c r="B212"/>
  <c r="B213"/>
  <c r="B214"/>
  <c r="B215"/>
  <c r="B216"/>
  <c r="B217"/>
  <c r="B218"/>
  <c r="B219"/>
  <c r="B220"/>
  <c r="B221"/>
  <c r="B222"/>
  <c r="B223"/>
  <c r="B224"/>
  <c r="B225"/>
  <c r="B226"/>
  <c r="B227"/>
  <c r="B228"/>
  <c r="B229"/>
  <c r="B230"/>
  <c r="B231"/>
  <c r="B232"/>
  <c r="B233"/>
  <c r="B234"/>
  <c r="B235"/>
  <c r="B236"/>
  <c r="B237"/>
  <c r="B238"/>
  <c r="B239"/>
  <c r="B240"/>
  <c r="B241"/>
  <c r="B242"/>
  <c r="B243"/>
  <c r="B244"/>
  <c r="B245"/>
  <c r="B246"/>
  <c r="B247"/>
  <c r="B248"/>
  <c r="B249"/>
  <c r="B250"/>
  <c r="B251"/>
  <c r="B252"/>
  <c r="B253"/>
  <c r="B254"/>
  <c r="B255"/>
  <c r="B256"/>
  <c r="B257"/>
  <c r="B258"/>
  <c r="B259"/>
  <c r="B260"/>
  <c r="B261"/>
  <c r="B262"/>
  <c r="B263"/>
  <c r="B264"/>
  <c r="B265"/>
  <c r="B266"/>
  <c r="B267"/>
  <c r="B268"/>
  <c r="B269"/>
  <c r="B270"/>
  <c r="B271"/>
  <c r="B272"/>
  <c r="B273"/>
  <c r="B274"/>
  <c r="B275"/>
  <c r="B276"/>
  <c r="B277"/>
  <c r="B278"/>
  <c r="B279"/>
  <c r="B280"/>
  <c r="B281"/>
  <c r="B282"/>
  <c r="B283"/>
  <c r="B284"/>
  <c r="B285"/>
  <c r="B286"/>
  <c r="B287"/>
  <c r="B288"/>
  <c r="B289"/>
  <c r="B290"/>
  <c r="B291"/>
  <c r="B292"/>
  <c r="B293"/>
  <c r="B294"/>
  <c r="B5"/>
  <c r="F9" i="1" l="1"/>
  <c r="H10" i="5" s="1"/>
  <c r="J10" s="1"/>
  <c r="F10" i="1"/>
  <c r="H11" i="5" s="1"/>
  <c r="F11" i="1"/>
  <c r="H12" i="5" s="1"/>
  <c r="F12" i="1"/>
  <c r="H13" i="5" s="1"/>
  <c r="F13" i="1"/>
  <c r="H14" i="5" s="1"/>
  <c r="K14" s="1"/>
  <c r="F14" i="1"/>
  <c r="H15" i="5" s="1"/>
  <c r="F15" i="1"/>
  <c r="H16" i="5" s="1"/>
  <c r="F16" i="1"/>
  <c r="H17" i="5" s="1"/>
  <c r="K17" s="1"/>
  <c r="F17" i="1"/>
  <c r="H18" i="5" s="1"/>
  <c r="J18" s="1"/>
  <c r="F18" i="1"/>
  <c r="H19" i="5" s="1"/>
  <c r="F19" i="1"/>
  <c r="H20" i="5" s="1"/>
  <c r="F20" i="1"/>
  <c r="H21" i="5" s="1"/>
  <c r="J21" s="1"/>
  <c r="F21" i="1"/>
  <c r="H22" i="5" s="1"/>
  <c r="K22" s="1"/>
  <c r="F22" i="1"/>
  <c r="H23" i="5" s="1"/>
  <c r="F23" i="1"/>
  <c r="H24" i="5" s="1"/>
  <c r="F24" i="1"/>
  <c r="H25" i="5" s="1"/>
  <c r="F25" i="1"/>
  <c r="H26" i="5" s="1"/>
  <c r="J26" s="1"/>
  <c r="F26" i="1"/>
  <c r="H27" i="5" s="1"/>
  <c r="F27" i="1"/>
  <c r="H28" i="5" s="1"/>
  <c r="F28" i="1"/>
  <c r="H29" i="5" s="1"/>
  <c r="K29" s="1"/>
  <c r="F29" i="1"/>
  <c r="H30" i="5" s="1"/>
  <c r="K30" s="1"/>
  <c r="F30" i="1"/>
  <c r="H31" i="5" s="1"/>
  <c r="F31" i="1"/>
  <c r="H32" i="5" s="1"/>
  <c r="F32" i="1"/>
  <c r="H33" i="5" s="1"/>
  <c r="F33" i="1"/>
  <c r="H34" i="5" s="1"/>
  <c r="J34" s="1"/>
  <c r="F34" i="1"/>
  <c r="H35" i="5" s="1"/>
  <c r="F35" i="1"/>
  <c r="H36" i="5" s="1"/>
  <c r="F36" i="1"/>
  <c r="H37" i="5" s="1"/>
  <c r="K37" s="1"/>
  <c r="F37" i="1"/>
  <c r="H38" i="5" s="1"/>
  <c r="J38" s="1"/>
  <c r="F38" i="1"/>
  <c r="H39" i="5" s="1"/>
  <c r="K39" s="1"/>
  <c r="F39" i="1"/>
  <c r="H40" i="5" s="1"/>
  <c r="F40" i="1"/>
  <c r="H41" i="5" s="1"/>
  <c r="F41" i="1"/>
  <c r="H42" i="5" s="1"/>
  <c r="K42" s="1"/>
  <c r="F42" i="1"/>
  <c r="H43" i="5" s="1"/>
  <c r="F43" i="1"/>
  <c r="H44" i="5" s="1"/>
  <c r="K44" s="1"/>
  <c r="F44" i="1"/>
  <c r="H45" i="5" s="1"/>
  <c r="K45" s="1"/>
  <c r="F45" i="1"/>
  <c r="H46" i="5" s="1"/>
  <c r="F46" i="1"/>
  <c r="H47" i="5" s="1"/>
  <c r="F47" i="1"/>
  <c r="H48" i="5" s="1"/>
  <c r="F48" i="1"/>
  <c r="H49" i="5" s="1"/>
  <c r="F49" i="1"/>
  <c r="H50" i="5" s="1"/>
  <c r="J50" s="1"/>
  <c r="F50" i="1"/>
  <c r="H51" i="5" s="1"/>
  <c r="F51" i="1"/>
  <c r="H52" i="5" s="1"/>
  <c r="F52" i="1"/>
  <c r="H53" i="5" s="1"/>
  <c r="F53" i="1"/>
  <c r="H54" i="5" s="1"/>
  <c r="J54" s="1"/>
  <c r="F54" i="1"/>
  <c r="H55" i="5" s="1"/>
  <c r="F55" i="1"/>
  <c r="H56" i="5" s="1"/>
  <c r="J56" s="1"/>
  <c r="F56" i="1"/>
  <c r="H57" i="5" s="1"/>
  <c r="J57" s="1"/>
  <c r="F57" i="1"/>
  <c r="H58" i="5" s="1"/>
  <c r="F58" i="1"/>
  <c r="H59" i="5" s="1"/>
  <c r="F59" i="1"/>
  <c r="H60" i="5" s="1"/>
  <c r="K60" s="1"/>
  <c r="F60" i="1"/>
  <c r="H61" i="5" s="1"/>
  <c r="F61" i="1"/>
  <c r="H62" i="5" s="1"/>
  <c r="F62" i="1"/>
  <c r="H63" i="5" s="1"/>
  <c r="F63" i="1"/>
  <c r="H64" i="5" s="1"/>
  <c r="F64" i="1"/>
  <c r="H65" i="5" s="1"/>
  <c r="F65" i="1"/>
  <c r="H66" i="5" s="1"/>
  <c r="F66" i="1"/>
  <c r="H67" i="5" s="1"/>
  <c r="K67" s="1"/>
  <c r="F67" i="1"/>
  <c r="H68" i="5" s="1"/>
  <c r="J68" s="1"/>
  <c r="F68" i="1"/>
  <c r="H69" i="5" s="1"/>
  <c r="J69" s="1"/>
  <c r="F69" i="1"/>
  <c r="H70" i="5" s="1"/>
  <c r="K70" s="1"/>
  <c r="F70" i="1"/>
  <c r="H71" i="5" s="1"/>
  <c r="F71" i="1"/>
  <c r="H72" i="5" s="1"/>
  <c r="F72" i="1"/>
  <c r="H73" i="5" s="1"/>
  <c r="F73" i="1"/>
  <c r="H74" i="5" s="1"/>
  <c r="K74" s="1"/>
  <c r="F74" i="1"/>
  <c r="H75" i="5" s="1"/>
  <c r="F75" i="1"/>
  <c r="H76" i="5" s="1"/>
  <c r="F76" i="1"/>
  <c r="H77" i="5" s="1"/>
  <c r="F77" i="1"/>
  <c r="H78" i="5" s="1"/>
  <c r="J78" s="1"/>
  <c r="F78" i="1"/>
  <c r="H79" i="5" s="1"/>
  <c r="F79" i="1"/>
  <c r="H80" i="5" s="1"/>
  <c r="F80" i="1"/>
  <c r="H81" i="5" s="1"/>
  <c r="K81" s="1"/>
  <c r="F81" i="1"/>
  <c r="H82" i="5" s="1"/>
  <c r="F82" i="1"/>
  <c r="H83" i="5" s="1"/>
  <c r="F83" i="1"/>
  <c r="H84" i="5" s="1"/>
  <c r="F84" i="1"/>
  <c r="H85" i="5" s="1"/>
  <c r="F85" i="1"/>
  <c r="H86" i="5" s="1"/>
  <c r="J86" s="1"/>
  <c r="F86" i="1"/>
  <c r="H87" i="5" s="1"/>
  <c r="F87" i="1"/>
  <c r="H88" i="5" s="1"/>
  <c r="F88" i="1"/>
  <c r="H89" i="5" s="1"/>
  <c r="K89" s="1"/>
  <c r="F89" i="1"/>
  <c r="H90" i="5" s="1"/>
  <c r="J90" s="1"/>
  <c r="F90" i="1"/>
  <c r="H91" i="5" s="1"/>
  <c r="F91" i="1"/>
  <c r="H92" i="5" s="1"/>
  <c r="F92" i="1"/>
  <c r="H93" i="5" s="1"/>
  <c r="F93" i="1"/>
  <c r="H94" i="5" s="1"/>
  <c r="K94" s="1"/>
  <c r="F94" i="1"/>
  <c r="H95" i="5" s="1"/>
  <c r="F95" i="1"/>
  <c r="H96" i="5" s="1"/>
  <c r="F96" i="1"/>
  <c r="H97" i="5" s="1"/>
  <c r="K97" s="1"/>
  <c r="F97" i="1"/>
  <c r="H98" i="5" s="1"/>
  <c r="F98" i="1"/>
  <c r="H99" i="5" s="1"/>
  <c r="F99" i="1"/>
  <c r="H100" i="5" s="1"/>
  <c r="F100" i="1"/>
  <c r="H101" i="5" s="1"/>
  <c r="F101" i="1"/>
  <c r="H102" i="5" s="1"/>
  <c r="J102" s="1"/>
  <c r="F102" i="1"/>
  <c r="H103" i="5" s="1"/>
  <c r="F103" i="1"/>
  <c r="H104" i="5" s="1"/>
  <c r="F104" i="1"/>
  <c r="H105" i="5" s="1"/>
  <c r="J105" s="1"/>
  <c r="F105" i="1"/>
  <c r="H106" i="5" s="1"/>
  <c r="F106" i="1"/>
  <c r="H107" i="5" s="1"/>
  <c r="F107" i="1"/>
  <c r="H108" i="5" s="1"/>
  <c r="F108" i="1"/>
  <c r="H109" i="5" s="1"/>
  <c r="F109" i="1"/>
  <c r="H110" i="5" s="1"/>
  <c r="J110" s="1"/>
  <c r="F110" i="1"/>
  <c r="H111" i="5" s="1"/>
  <c r="F111" i="1"/>
  <c r="H112" i="5" s="1"/>
  <c r="F112" i="1"/>
  <c r="H113" i="5" s="1"/>
  <c r="F113" i="1"/>
  <c r="H114" i="5" s="1"/>
  <c r="F114" i="1"/>
  <c r="H115" i="5" s="1"/>
  <c r="F115" i="1"/>
  <c r="H116" i="5" s="1"/>
  <c r="F116" i="1"/>
  <c r="H117" i="5" s="1"/>
  <c r="K117" s="1"/>
  <c r="F117" i="1"/>
  <c r="H118" i="5" s="1"/>
  <c r="F118" i="1"/>
  <c r="H119" i="5" s="1"/>
  <c r="F119" i="1"/>
  <c r="H120" i="5" s="1"/>
  <c r="F120" i="1"/>
  <c r="H121" i="5" s="1"/>
  <c r="F121" i="1"/>
  <c r="H122" i="5" s="1"/>
  <c r="F122" i="1"/>
  <c r="H123" i="5" s="1"/>
  <c r="F123" i="1"/>
  <c r="H124" i="5" s="1"/>
  <c r="F124" i="1"/>
  <c r="H125" i="5" s="1"/>
  <c r="F125" i="1"/>
  <c r="H126" i="5" s="1"/>
  <c r="F126" i="1"/>
  <c r="H127" i="5" s="1"/>
  <c r="F127" i="1"/>
  <c r="H128" i="5" s="1"/>
  <c r="F128" i="1"/>
  <c r="H129" i="5" s="1"/>
  <c r="F129" i="1"/>
  <c r="H130" i="5" s="1"/>
  <c r="F130" i="1"/>
  <c r="H131" i="5" s="1"/>
  <c r="F131" i="1"/>
  <c r="H132" i="5" s="1"/>
  <c r="F132" i="1"/>
  <c r="H133" i="5" s="1"/>
  <c r="K133" s="1"/>
  <c r="F133" i="1"/>
  <c r="H134" i="5" s="1"/>
  <c r="F134" i="1"/>
  <c r="H135" i="5" s="1"/>
  <c r="F135" i="1"/>
  <c r="H136" i="5" s="1"/>
  <c r="J136" s="1"/>
  <c r="F136" i="1"/>
  <c r="H137" i="5" s="1"/>
  <c r="K137" s="1"/>
  <c r="F137" i="1"/>
  <c r="H138" i="5" s="1"/>
  <c r="F138" i="1"/>
  <c r="H139" i="5" s="1"/>
  <c r="F139" i="1"/>
  <c r="H140" i="5" s="1"/>
  <c r="F140" i="1"/>
  <c r="H141" i="5" s="1"/>
  <c r="F141" i="1"/>
  <c r="H142" i="5" s="1"/>
  <c r="J142" s="1"/>
  <c r="F142" i="1"/>
  <c r="H143" i="5" s="1"/>
  <c r="F143" i="1"/>
  <c r="H144" i="5" s="1"/>
  <c r="F144" i="1"/>
  <c r="H145" i="5" s="1"/>
  <c r="F145" i="1"/>
  <c r="H146" i="5" s="1"/>
  <c r="F146" i="1"/>
  <c r="H147" i="5" s="1"/>
  <c r="F147" i="1"/>
  <c r="H148" i="5" s="1"/>
  <c r="F148" i="1"/>
  <c r="H149" i="5" s="1"/>
  <c r="K149" s="1"/>
  <c r="F149" i="1"/>
  <c r="H150" i="5" s="1"/>
  <c r="F150" i="1"/>
  <c r="H151" i="5" s="1"/>
  <c r="F151" i="1"/>
  <c r="H152" i="5" s="1"/>
  <c r="F152" i="1"/>
  <c r="H153" i="5" s="1"/>
  <c r="F153" i="1"/>
  <c r="H154" i="5" s="1"/>
  <c r="F154" i="1"/>
  <c r="H155" i="5" s="1"/>
  <c r="F155" i="1"/>
  <c r="H156" i="5" s="1"/>
  <c r="F156" i="1"/>
  <c r="H157" i="5" s="1"/>
  <c r="F157" i="1"/>
  <c r="H158" i="5" s="1"/>
  <c r="F158" i="1"/>
  <c r="H159" i="5" s="1"/>
  <c r="F159" i="1"/>
  <c r="H160" i="5" s="1"/>
  <c r="F160" i="1"/>
  <c r="H161" i="5" s="1"/>
  <c r="F161" i="1"/>
  <c r="H162" i="5" s="1"/>
  <c r="K162" s="1"/>
  <c r="F162" i="1"/>
  <c r="H163" i="5" s="1"/>
  <c r="F163" i="1"/>
  <c r="H164" i="5" s="1"/>
  <c r="F164" i="1"/>
  <c r="H165" i="5" s="1"/>
  <c r="K165" s="1"/>
  <c r="F165" i="1"/>
  <c r="H166" i="5" s="1"/>
  <c r="F166" i="1"/>
  <c r="H167" i="5" s="1"/>
  <c r="F167" i="1"/>
  <c r="H168" i="5" s="1"/>
  <c r="J168" s="1"/>
  <c r="F168" i="1"/>
  <c r="H169" i="5" s="1"/>
  <c r="F169" i="1"/>
  <c r="H170" i="5" s="1"/>
  <c r="F170" i="1"/>
  <c r="H171" i="5" s="1"/>
  <c r="F171" i="1"/>
  <c r="H172" i="5" s="1"/>
  <c r="K172" s="1"/>
  <c r="F172" i="1"/>
  <c r="H173" i="5" s="1"/>
  <c r="F173" i="1"/>
  <c r="H174" i="5" s="1"/>
  <c r="F174" i="1"/>
  <c r="H175" i="5" s="1"/>
  <c r="F175" i="1"/>
  <c r="H176" i="5" s="1"/>
  <c r="F176" i="1"/>
  <c r="H177" i="5" s="1"/>
  <c r="F177" i="1"/>
  <c r="H178" i="5" s="1"/>
  <c r="F178" i="1"/>
  <c r="H179" i="5" s="1"/>
  <c r="F179" i="1"/>
  <c r="H180" i="5" s="1"/>
  <c r="F180" i="1"/>
  <c r="H181" i="5" s="1"/>
  <c r="F181" i="1"/>
  <c r="H182" i="5" s="1"/>
  <c r="F182" i="1"/>
  <c r="H183" i="5" s="1"/>
  <c r="F183" i="1"/>
  <c r="H184" i="5" s="1"/>
  <c r="F184" i="1"/>
  <c r="H185" i="5" s="1"/>
  <c r="F185" i="1"/>
  <c r="H186" i="5" s="1"/>
  <c r="F186" i="1"/>
  <c r="H187" i="5" s="1"/>
  <c r="J187" s="1"/>
  <c r="F187" i="1"/>
  <c r="H188" i="5" s="1"/>
  <c r="K188" s="1"/>
  <c r="F188" i="1"/>
  <c r="H189" i="5" s="1"/>
  <c r="F189" i="1"/>
  <c r="H190" i="5" s="1"/>
  <c r="F190" i="1"/>
  <c r="H191" i="5" s="1"/>
  <c r="K191" s="1"/>
  <c r="F191" i="1"/>
  <c r="H192" i="5" s="1"/>
  <c r="J192" s="1"/>
  <c r="F192" i="1"/>
  <c r="H193" i="5" s="1"/>
  <c r="F193" i="1"/>
  <c r="H194" i="5" s="1"/>
  <c r="F194" i="1"/>
  <c r="H195" i="5" s="1"/>
  <c r="F195" i="1"/>
  <c r="H196" i="5" s="1"/>
  <c r="F196" i="1"/>
  <c r="H197" i="5" s="1"/>
  <c r="K197" s="1"/>
  <c r="F197" i="1"/>
  <c r="H198" i="5" s="1"/>
  <c r="F198" i="1"/>
  <c r="H199" i="5" s="1"/>
  <c r="F199" i="1"/>
  <c r="H200" i="5" s="1"/>
  <c r="F200" i="1"/>
  <c r="H201" i="5" s="1"/>
  <c r="F201" i="1"/>
  <c r="H202" i="5" s="1"/>
  <c r="F202" i="1"/>
  <c r="H203" i="5" s="1"/>
  <c r="F203" i="1"/>
  <c r="H204" i="5" s="1"/>
  <c r="F204" i="1"/>
  <c r="H205" i="5" s="1"/>
  <c r="F205" i="1"/>
  <c r="H206" i="5" s="1"/>
  <c r="F206" i="1"/>
  <c r="H207" i="5" s="1"/>
  <c r="F207" i="1"/>
  <c r="H208" i="5" s="1"/>
  <c r="F208" i="1"/>
  <c r="H209" i="5" s="1"/>
  <c r="F209" i="1"/>
  <c r="H210" i="5" s="1"/>
  <c r="F210" i="1"/>
  <c r="H211" i="5" s="1"/>
  <c r="F211" i="1"/>
  <c r="H212" i="5" s="1"/>
  <c r="F212" i="1"/>
  <c r="H213" i="5" s="1"/>
  <c r="F213" i="1"/>
  <c r="H214" i="5" s="1"/>
  <c r="J214" s="1"/>
  <c r="F214" i="1"/>
  <c r="H215" i="5" s="1"/>
  <c r="K215" s="1"/>
  <c r="F215" i="1"/>
  <c r="H216" i="5" s="1"/>
  <c r="F216" i="1"/>
  <c r="H217" i="5" s="1"/>
  <c r="F217" i="1"/>
  <c r="H218" i="5" s="1"/>
  <c r="F218" i="1"/>
  <c r="H219" i="5" s="1"/>
  <c r="F219" i="1"/>
  <c r="H220" i="5" s="1"/>
  <c r="F220" i="1"/>
  <c r="H221" i="5" s="1"/>
  <c r="F221" i="1"/>
  <c r="H222" i="5" s="1"/>
  <c r="F222" i="1"/>
  <c r="H223" i="5" s="1"/>
  <c r="F223" i="1"/>
  <c r="H224" i="5" s="1"/>
  <c r="J224" s="1"/>
  <c r="F224" i="1"/>
  <c r="H225" i="5" s="1"/>
  <c r="F225" i="1"/>
  <c r="H226" i="5" s="1"/>
  <c r="F226" i="1"/>
  <c r="H227" i="5" s="1"/>
  <c r="F227" i="1"/>
  <c r="H228" i="5" s="1"/>
  <c r="F228" i="1"/>
  <c r="H229" i="5" s="1"/>
  <c r="F229" i="1"/>
  <c r="H230" i="5" s="1"/>
  <c r="F230" i="1"/>
  <c r="H231" i="5" s="1"/>
  <c r="F231" i="1"/>
  <c r="H232" i="5" s="1"/>
  <c r="F232" i="1"/>
  <c r="H233" i="5" s="1"/>
  <c r="F233" i="1"/>
  <c r="H234" i="5" s="1"/>
  <c r="F234" i="1"/>
  <c r="H235" i="5" s="1"/>
  <c r="F235" i="1"/>
  <c r="H236" i="5" s="1"/>
  <c r="F236" i="1"/>
  <c r="H237" i="5" s="1"/>
  <c r="F237" i="1"/>
  <c r="H238" i="5" s="1"/>
  <c r="F238" i="1"/>
  <c r="H239" i="5" s="1"/>
  <c r="F239" i="1"/>
  <c r="H240" i="5" s="1"/>
  <c r="F240" i="1"/>
  <c r="H241" i="5" s="1"/>
  <c r="F241" i="1"/>
  <c r="H242" i="5" s="1"/>
  <c r="F242" i="1"/>
  <c r="H243" i="5" s="1"/>
  <c r="F243" i="1"/>
  <c r="H244" i="5" s="1"/>
  <c r="F244" i="1"/>
  <c r="H245" i="5" s="1"/>
  <c r="F245" i="1"/>
  <c r="H246" i="5" s="1"/>
  <c r="K246" s="1"/>
  <c r="F246" i="1"/>
  <c r="H247" i="5" s="1"/>
  <c r="F247" i="1"/>
  <c r="H248" i="5" s="1"/>
  <c r="F248" i="1"/>
  <c r="H249" i="5" s="1"/>
  <c r="F249" i="1"/>
  <c r="H250" i="5" s="1"/>
  <c r="F250" i="1"/>
  <c r="H251" i="5" s="1"/>
  <c r="F251" i="1"/>
  <c r="H252" i="5" s="1"/>
  <c r="F252" i="1"/>
  <c r="H253" i="5" s="1"/>
  <c r="F253" i="1"/>
  <c r="H254" i="5" s="1"/>
  <c r="F254" i="1"/>
  <c r="H255" i="5" s="1"/>
  <c r="F255" i="1"/>
  <c r="H256" i="5" s="1"/>
  <c r="F256" i="1"/>
  <c r="H257" i="5" s="1"/>
  <c r="F257" i="1"/>
  <c r="H258" i="5" s="1"/>
  <c r="K258" s="1"/>
  <c r="F258" i="1"/>
  <c r="H259" i="5" s="1"/>
  <c r="J259" s="1"/>
  <c r="F259" i="1"/>
  <c r="H260" i="5" s="1"/>
  <c r="F260" i="1"/>
  <c r="H261" i="5" s="1"/>
  <c r="F261" i="1"/>
  <c r="H262" i="5" s="1"/>
  <c r="F262" i="1"/>
  <c r="H263" i="5" s="1"/>
  <c r="F263" i="1"/>
  <c r="H264" i="5" s="1"/>
  <c r="J264" s="1"/>
  <c r="F264" i="1"/>
  <c r="H265" i="5" s="1"/>
  <c r="F265" i="1"/>
  <c r="H266" i="5" s="1"/>
  <c r="F266" i="1"/>
  <c r="H267" i="5" s="1"/>
  <c r="F267" i="1"/>
  <c r="H268" i="5" s="1"/>
  <c r="K268" s="1"/>
  <c r="F268" i="1"/>
  <c r="H269" i="5" s="1"/>
  <c r="F269" i="1"/>
  <c r="H270" i="5" s="1"/>
  <c r="F270" i="1"/>
  <c r="H271" i="5" s="1"/>
  <c r="F271" i="1"/>
  <c r="H272" i="5" s="1"/>
  <c r="F272" i="1"/>
  <c r="H273" i="5" s="1"/>
  <c r="F273" i="1"/>
  <c r="H274" i="5" s="1"/>
  <c r="F274" i="1"/>
  <c r="H275" i="5" s="1"/>
  <c r="F275" i="1"/>
  <c r="H276" i="5" s="1"/>
  <c r="F276" i="1"/>
  <c r="H277" i="5" s="1"/>
  <c r="J277" s="1"/>
  <c r="F277" i="1"/>
  <c r="H278" i="5" s="1"/>
  <c r="F278" i="1"/>
  <c r="H279" i="5" s="1"/>
  <c r="F279" i="1"/>
  <c r="H280" i="5" s="1"/>
  <c r="F280" i="1"/>
  <c r="H281" i="5" s="1"/>
  <c r="F281" i="1"/>
  <c r="H282" i="5" s="1"/>
  <c r="F282" i="1"/>
  <c r="H283" i="5" s="1"/>
  <c r="F283" i="1"/>
  <c r="H284" i="5" s="1"/>
  <c r="F284" i="1"/>
  <c r="H285" i="5" s="1"/>
  <c r="F285" i="1"/>
  <c r="H286" i="5" s="1"/>
  <c r="F286" i="1"/>
  <c r="H287" i="5" s="1"/>
  <c r="F287" i="1"/>
  <c r="H288" i="5" s="1"/>
  <c r="K288" s="1"/>
  <c r="F288" i="1"/>
  <c r="H289" i="5" s="1"/>
  <c r="F289" i="1"/>
  <c r="H290" i="5" s="1"/>
  <c r="F290" i="1"/>
  <c r="H291" i="5" s="1"/>
  <c r="F291" i="1"/>
  <c r="H292" i="5" s="1"/>
  <c r="F292" i="1"/>
  <c r="H293" i="5" s="1"/>
  <c r="F293" i="1"/>
  <c r="H294" i="5" s="1"/>
  <c r="F4" i="1"/>
  <c r="H5" i="5" s="1"/>
  <c r="K5" s="1"/>
  <c r="F5" i="1"/>
  <c r="H6" i="5" s="1"/>
  <c r="K6" s="1"/>
  <c r="F6" i="1"/>
  <c r="H7" i="5" s="1"/>
  <c r="F7" i="1"/>
  <c r="H8" i="5" s="1"/>
  <c r="F8" i="1"/>
  <c r="H9" i="5" s="1"/>
  <c r="J9" s="1"/>
  <c r="F3" i="1"/>
  <c r="H4" i="5" s="1"/>
  <c r="D4" i="1"/>
  <c r="D5"/>
  <c r="D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65"/>
  <c r="D66"/>
  <c r="D67"/>
  <c r="D68"/>
  <c r="D69"/>
  <c r="D70"/>
  <c r="D71"/>
  <c r="D72"/>
  <c r="D73"/>
  <c r="D74"/>
  <c r="D75"/>
  <c r="D76"/>
  <c r="D77"/>
  <c r="D78"/>
  <c r="D79"/>
  <c r="D80"/>
  <c r="D81"/>
  <c r="D82"/>
  <c r="D83"/>
  <c r="D84"/>
  <c r="D85"/>
  <c r="D86"/>
  <c r="D87"/>
  <c r="D88"/>
  <c r="D89"/>
  <c r="D90"/>
  <c r="D91"/>
  <c r="D92"/>
  <c r="D93"/>
  <c r="D94"/>
  <c r="D95"/>
  <c r="D96"/>
  <c r="D97"/>
  <c r="D98"/>
  <c r="D99"/>
  <c r="D100"/>
  <c r="D101"/>
  <c r="D102"/>
  <c r="D103"/>
  <c r="D104"/>
  <c r="D105"/>
  <c r="D106"/>
  <c r="D107"/>
  <c r="D108"/>
  <c r="D109"/>
  <c r="D110"/>
  <c r="D111"/>
  <c r="D112"/>
  <c r="D113"/>
  <c r="D114"/>
  <c r="D115"/>
  <c r="D116"/>
  <c r="D117"/>
  <c r="D118"/>
  <c r="D119"/>
  <c r="D120"/>
  <c r="D121"/>
  <c r="D122"/>
  <c r="D123"/>
  <c r="D124"/>
  <c r="D125"/>
  <c r="D126"/>
  <c r="D127"/>
  <c r="D128"/>
  <c r="D129"/>
  <c r="D130"/>
  <c r="D131"/>
  <c r="D132"/>
  <c r="D133"/>
  <c r="D134"/>
  <c r="D135"/>
  <c r="D136"/>
  <c r="D137"/>
  <c r="D138"/>
  <c r="D139"/>
  <c r="D140"/>
  <c r="D141"/>
  <c r="D142"/>
  <c r="D143"/>
  <c r="D144"/>
  <c r="D145"/>
  <c r="D146"/>
  <c r="D147"/>
  <c r="D148"/>
  <c r="D149"/>
  <c r="D150"/>
  <c r="D151"/>
  <c r="D152"/>
  <c r="D153"/>
  <c r="D154"/>
  <c r="D155"/>
  <c r="D156"/>
  <c r="D157"/>
  <c r="D158"/>
  <c r="D159"/>
  <c r="D160"/>
  <c r="D161"/>
  <c r="D162"/>
  <c r="D163"/>
  <c r="D164"/>
  <c r="D165"/>
  <c r="D166"/>
  <c r="D167"/>
  <c r="D168"/>
  <c r="D169"/>
  <c r="D170"/>
  <c r="D171"/>
  <c r="D172"/>
  <c r="D173"/>
  <c r="D174"/>
  <c r="D175"/>
  <c r="D176"/>
  <c r="D177"/>
  <c r="D178"/>
  <c r="D179"/>
  <c r="D180"/>
  <c r="D181"/>
  <c r="D182"/>
  <c r="D183"/>
  <c r="D184"/>
  <c r="D185"/>
  <c r="D186"/>
  <c r="D187"/>
  <c r="D188"/>
  <c r="D189"/>
  <c r="D190"/>
  <c r="D191"/>
  <c r="D192"/>
  <c r="D193"/>
  <c r="D194"/>
  <c r="D195"/>
  <c r="D196"/>
  <c r="D197"/>
  <c r="D198"/>
  <c r="D199"/>
  <c r="D200"/>
  <c r="D201"/>
  <c r="D202"/>
  <c r="D203"/>
  <c r="D204"/>
  <c r="D205"/>
  <c r="D206"/>
  <c r="D207"/>
  <c r="D208"/>
  <c r="D209"/>
  <c r="D210"/>
  <c r="D211"/>
  <c r="D212"/>
  <c r="D213"/>
  <c r="D214"/>
  <c r="D215"/>
  <c r="D216"/>
  <c r="D217"/>
  <c r="D218"/>
  <c r="D219"/>
  <c r="D220"/>
  <c r="D221"/>
  <c r="D222"/>
  <c r="D223"/>
  <c r="D224"/>
  <c r="D225"/>
  <c r="D226"/>
  <c r="D227"/>
  <c r="D228"/>
  <c r="D229"/>
  <c r="D230"/>
  <c r="D231"/>
  <c r="D232"/>
  <c r="D233"/>
  <c r="D234"/>
  <c r="D235"/>
  <c r="D236"/>
  <c r="D237"/>
  <c r="D238"/>
  <c r="D239"/>
  <c r="D240"/>
  <c r="D241"/>
  <c r="D242"/>
  <c r="D243"/>
  <c r="D244"/>
  <c r="D245"/>
  <c r="D246"/>
  <c r="D247"/>
  <c r="D248"/>
  <c r="D249"/>
  <c r="D250"/>
  <c r="D251"/>
  <c r="D252"/>
  <c r="D253"/>
  <c r="D254"/>
  <c r="D255"/>
  <c r="D256"/>
  <c r="D257"/>
  <c r="D258"/>
  <c r="D259"/>
  <c r="D260"/>
  <c r="D261"/>
  <c r="D262"/>
  <c r="D263"/>
  <c r="D264"/>
  <c r="D265"/>
  <c r="D266"/>
  <c r="D267"/>
  <c r="D268"/>
  <c r="D269"/>
  <c r="D270"/>
  <c r="D271"/>
  <c r="D272"/>
  <c r="D273"/>
  <c r="D274"/>
  <c r="D275"/>
  <c r="D276"/>
  <c r="D277"/>
  <c r="D278"/>
  <c r="D279"/>
  <c r="D280"/>
  <c r="D281"/>
  <c r="D282"/>
  <c r="D283"/>
  <c r="D284"/>
  <c r="D285"/>
  <c r="D286"/>
  <c r="D287"/>
  <c r="D288"/>
  <c r="D289"/>
  <c r="D290"/>
  <c r="D291"/>
  <c r="D292"/>
  <c r="D293"/>
  <c r="C9"/>
  <c r="C10" i="5" s="1"/>
  <c r="C10" i="1"/>
  <c r="C11" i="5" s="1"/>
  <c r="C11" i="1"/>
  <c r="C12" i="5" s="1"/>
  <c r="C12" i="1"/>
  <c r="C13" i="5" s="1"/>
  <c r="C13" i="1"/>
  <c r="C14" i="5" s="1"/>
  <c r="C14" i="1"/>
  <c r="C15" i="5" s="1"/>
  <c r="C15" i="1"/>
  <c r="C16" i="5" s="1"/>
  <c r="C16" i="1"/>
  <c r="C17" i="5" s="1"/>
  <c r="C17" i="1"/>
  <c r="C18" i="5" s="1"/>
  <c r="C18" i="1"/>
  <c r="C19" i="5" s="1"/>
  <c r="C19" i="1"/>
  <c r="C20" i="5" s="1"/>
  <c r="C20" i="1"/>
  <c r="C21" i="5" s="1"/>
  <c r="C21" i="1"/>
  <c r="C22" i="5" s="1"/>
  <c r="C22" i="1"/>
  <c r="C23" i="5" s="1"/>
  <c r="C23" i="1"/>
  <c r="C24" i="5" s="1"/>
  <c r="C24" i="1"/>
  <c r="C25" i="5" s="1"/>
  <c r="C25" i="1"/>
  <c r="C26" i="5" s="1"/>
  <c r="C26" i="1"/>
  <c r="C27" i="5" s="1"/>
  <c r="C27" i="1"/>
  <c r="C28" i="5" s="1"/>
  <c r="C28" i="1"/>
  <c r="C29" i="5" s="1"/>
  <c r="C29" i="1"/>
  <c r="C30" i="5" s="1"/>
  <c r="C30" i="1"/>
  <c r="C31" i="5" s="1"/>
  <c r="C31" i="1"/>
  <c r="C32" i="5" s="1"/>
  <c r="C32" i="1"/>
  <c r="C33" i="5" s="1"/>
  <c r="C33" i="1"/>
  <c r="C34" i="5" s="1"/>
  <c r="C34" i="1"/>
  <c r="C35" i="5" s="1"/>
  <c r="C35" i="1"/>
  <c r="C36" i="5" s="1"/>
  <c r="C36" i="1"/>
  <c r="C37" i="5" s="1"/>
  <c r="C37" i="1"/>
  <c r="C38" i="5" s="1"/>
  <c r="C38" i="1"/>
  <c r="C39" i="5" s="1"/>
  <c r="C39" i="1"/>
  <c r="C40" i="5" s="1"/>
  <c r="C40" i="1"/>
  <c r="C41" i="5" s="1"/>
  <c r="C41" i="1"/>
  <c r="C42" i="5" s="1"/>
  <c r="C42" i="1"/>
  <c r="C43" i="5" s="1"/>
  <c r="C43" i="1"/>
  <c r="C44" i="5" s="1"/>
  <c r="C44" i="1"/>
  <c r="C45" i="5" s="1"/>
  <c r="C45" i="1"/>
  <c r="C46" i="5" s="1"/>
  <c r="C46" i="1"/>
  <c r="C47" i="5" s="1"/>
  <c r="C47" i="1"/>
  <c r="C48" i="5" s="1"/>
  <c r="C48" i="1"/>
  <c r="C49" i="5" s="1"/>
  <c r="C49" i="1"/>
  <c r="C50" i="5" s="1"/>
  <c r="C50" i="1"/>
  <c r="C51" i="5" s="1"/>
  <c r="C51" i="1"/>
  <c r="C52" i="5" s="1"/>
  <c r="C52" i="1"/>
  <c r="C53" i="5" s="1"/>
  <c r="C53" i="1"/>
  <c r="C54" i="5" s="1"/>
  <c r="C54" i="1"/>
  <c r="C55" i="5" s="1"/>
  <c r="C55" i="1"/>
  <c r="C56" i="5" s="1"/>
  <c r="C56" i="1"/>
  <c r="C57" i="5" s="1"/>
  <c r="C57" i="1"/>
  <c r="C58" i="5" s="1"/>
  <c r="C58" i="1"/>
  <c r="C59" i="5" s="1"/>
  <c r="C59" i="1"/>
  <c r="C60" i="5" s="1"/>
  <c r="C60" i="1"/>
  <c r="C61" i="5" s="1"/>
  <c r="C61" i="1"/>
  <c r="C62" i="5" s="1"/>
  <c r="C62" i="1"/>
  <c r="C63" i="5" s="1"/>
  <c r="C63" i="1"/>
  <c r="C64" i="5" s="1"/>
  <c r="C64" i="1"/>
  <c r="C65" i="5" s="1"/>
  <c r="C65" i="1"/>
  <c r="C66" i="5" s="1"/>
  <c r="C66" i="1"/>
  <c r="C67" i="5" s="1"/>
  <c r="C67" i="1"/>
  <c r="C68" i="5" s="1"/>
  <c r="C68" i="1"/>
  <c r="C69" i="5" s="1"/>
  <c r="C69" i="1"/>
  <c r="C70" i="5" s="1"/>
  <c r="C70" i="1"/>
  <c r="C71" i="5" s="1"/>
  <c r="C71" i="1"/>
  <c r="C72" i="5" s="1"/>
  <c r="C72" i="1"/>
  <c r="C73" i="5" s="1"/>
  <c r="C73" i="1"/>
  <c r="C74" i="5" s="1"/>
  <c r="C74" i="1"/>
  <c r="C75" i="5" s="1"/>
  <c r="C75" i="1"/>
  <c r="C76" i="5" s="1"/>
  <c r="C76" i="1"/>
  <c r="C77" i="5" s="1"/>
  <c r="C77" i="1"/>
  <c r="C78" i="5" s="1"/>
  <c r="C78" i="1"/>
  <c r="C79" i="5" s="1"/>
  <c r="C79" i="1"/>
  <c r="C80" i="5" s="1"/>
  <c r="C80" i="1"/>
  <c r="C81" i="5" s="1"/>
  <c r="C81" i="1"/>
  <c r="C82" i="5" s="1"/>
  <c r="C82" i="1"/>
  <c r="C83" i="5" s="1"/>
  <c r="C83" i="1"/>
  <c r="C84" i="5" s="1"/>
  <c r="C84" i="1"/>
  <c r="C85" i="5" s="1"/>
  <c r="C85" i="1"/>
  <c r="C86" i="5" s="1"/>
  <c r="C86" i="1"/>
  <c r="C87" i="5" s="1"/>
  <c r="C87" i="1"/>
  <c r="C88" i="5" s="1"/>
  <c r="C88" i="1"/>
  <c r="C89" i="5" s="1"/>
  <c r="C89" i="1"/>
  <c r="C90" i="5" s="1"/>
  <c r="C90" i="1"/>
  <c r="C91" i="5" s="1"/>
  <c r="C91" i="1"/>
  <c r="C92" i="5" s="1"/>
  <c r="C92" i="1"/>
  <c r="C93" i="5" s="1"/>
  <c r="C93" i="1"/>
  <c r="C94" i="5" s="1"/>
  <c r="C94" i="1"/>
  <c r="C95" i="5" s="1"/>
  <c r="C95" i="1"/>
  <c r="C96" i="5" s="1"/>
  <c r="C96" i="1"/>
  <c r="C97" i="5" s="1"/>
  <c r="C97" i="1"/>
  <c r="C98" i="5" s="1"/>
  <c r="C98" i="1"/>
  <c r="C99" i="5" s="1"/>
  <c r="C99" i="1"/>
  <c r="C100" i="5" s="1"/>
  <c r="C100" i="1"/>
  <c r="C101" i="5" s="1"/>
  <c r="C101" i="1"/>
  <c r="C102" i="5" s="1"/>
  <c r="C102" i="1"/>
  <c r="C103" i="5" s="1"/>
  <c r="C103" i="1"/>
  <c r="C104" i="5" s="1"/>
  <c r="C104" i="1"/>
  <c r="C105" i="5" s="1"/>
  <c r="C105" i="1"/>
  <c r="C106" i="5" s="1"/>
  <c r="C106" i="1"/>
  <c r="C107" i="5" s="1"/>
  <c r="C107" i="1"/>
  <c r="C108" i="5" s="1"/>
  <c r="C108" i="1"/>
  <c r="C109" i="5" s="1"/>
  <c r="C109" i="1"/>
  <c r="C110" i="5" s="1"/>
  <c r="C110" i="1"/>
  <c r="C111" i="5" s="1"/>
  <c r="C111" i="1"/>
  <c r="C112" i="5" s="1"/>
  <c r="C112" i="1"/>
  <c r="C113" i="5" s="1"/>
  <c r="C113" i="1"/>
  <c r="C114" i="5" s="1"/>
  <c r="C114" i="1"/>
  <c r="C115" i="5" s="1"/>
  <c r="C115" i="1"/>
  <c r="C116" i="5" s="1"/>
  <c r="C116" i="1"/>
  <c r="C117" i="5" s="1"/>
  <c r="C117" i="1"/>
  <c r="C118" i="5" s="1"/>
  <c r="C118" i="1"/>
  <c r="C119" i="5" s="1"/>
  <c r="C119" i="1"/>
  <c r="C120" i="5" s="1"/>
  <c r="C120" i="1"/>
  <c r="C121" i="5" s="1"/>
  <c r="C121" i="1"/>
  <c r="C122" i="5" s="1"/>
  <c r="C122" i="1"/>
  <c r="C123" i="5" s="1"/>
  <c r="C123" i="1"/>
  <c r="C124" i="5" s="1"/>
  <c r="C124" i="1"/>
  <c r="C125" i="5" s="1"/>
  <c r="C125" i="1"/>
  <c r="C126" i="5" s="1"/>
  <c r="C126" i="1"/>
  <c r="C127" i="5" s="1"/>
  <c r="C127" i="1"/>
  <c r="C128" i="5" s="1"/>
  <c r="C128" i="1"/>
  <c r="C129" i="5" s="1"/>
  <c r="C129" i="1"/>
  <c r="C130" i="5" s="1"/>
  <c r="C130" i="1"/>
  <c r="C131" i="5" s="1"/>
  <c r="C131" i="1"/>
  <c r="C132" i="5" s="1"/>
  <c r="C132" i="1"/>
  <c r="C133" i="5" s="1"/>
  <c r="C133" i="1"/>
  <c r="C134" i="5" s="1"/>
  <c r="C134" i="1"/>
  <c r="C135" i="5" s="1"/>
  <c r="C135" i="1"/>
  <c r="C136" i="5" s="1"/>
  <c r="C136" i="1"/>
  <c r="C137" i="5" s="1"/>
  <c r="C137" i="1"/>
  <c r="C138" i="5" s="1"/>
  <c r="C138" i="1"/>
  <c r="C139" i="5" s="1"/>
  <c r="C139" i="1"/>
  <c r="C140" i="5" s="1"/>
  <c r="C140" i="1"/>
  <c r="C141" i="5" s="1"/>
  <c r="C141" i="1"/>
  <c r="C142" i="5" s="1"/>
  <c r="C142" i="1"/>
  <c r="C143" i="5" s="1"/>
  <c r="C143" i="1"/>
  <c r="C144" i="5" s="1"/>
  <c r="C144" i="1"/>
  <c r="C145" i="5" s="1"/>
  <c r="C145" i="1"/>
  <c r="C146" i="5" s="1"/>
  <c r="C146" i="1"/>
  <c r="C147" i="5" s="1"/>
  <c r="C147" i="1"/>
  <c r="C148" i="5" s="1"/>
  <c r="C148" i="1"/>
  <c r="C149" i="5" s="1"/>
  <c r="C149" i="1"/>
  <c r="C150" i="5" s="1"/>
  <c r="C150" i="1"/>
  <c r="C151" i="5" s="1"/>
  <c r="C151" i="1"/>
  <c r="C152" i="5" s="1"/>
  <c r="C152" i="1"/>
  <c r="C153" i="5" s="1"/>
  <c r="C153" i="1"/>
  <c r="C154" i="5" s="1"/>
  <c r="C154" i="1"/>
  <c r="C155" i="5" s="1"/>
  <c r="C155" i="1"/>
  <c r="C156" i="5" s="1"/>
  <c r="C156" i="1"/>
  <c r="C157" i="5" s="1"/>
  <c r="C157" i="1"/>
  <c r="C158" i="5" s="1"/>
  <c r="C158" i="1"/>
  <c r="C159" i="5" s="1"/>
  <c r="C159" i="1"/>
  <c r="C160" i="5" s="1"/>
  <c r="C160" i="1"/>
  <c r="C161" i="5" s="1"/>
  <c r="C161" i="1"/>
  <c r="C162" i="5" s="1"/>
  <c r="C162" i="1"/>
  <c r="C163" i="5" s="1"/>
  <c r="C163" i="1"/>
  <c r="C164" i="5" s="1"/>
  <c r="C164" i="1"/>
  <c r="C165" i="5" s="1"/>
  <c r="C165" i="1"/>
  <c r="C166" i="5" s="1"/>
  <c r="C166" i="1"/>
  <c r="C167" i="5" s="1"/>
  <c r="C167" i="1"/>
  <c r="C168" i="5" s="1"/>
  <c r="C168" i="1"/>
  <c r="C169" i="5" s="1"/>
  <c r="C169" i="1"/>
  <c r="C170" i="5" s="1"/>
  <c r="C170" i="1"/>
  <c r="C171" i="5" s="1"/>
  <c r="C171" i="1"/>
  <c r="C172" i="5" s="1"/>
  <c r="C172" i="1"/>
  <c r="C173" i="5" s="1"/>
  <c r="C173" i="1"/>
  <c r="C174" i="5" s="1"/>
  <c r="C174" i="1"/>
  <c r="C175" i="5" s="1"/>
  <c r="C175" i="1"/>
  <c r="C176" i="5" s="1"/>
  <c r="C176" i="1"/>
  <c r="C177" i="5" s="1"/>
  <c r="C177" i="1"/>
  <c r="C178" i="5" s="1"/>
  <c r="C178" i="1"/>
  <c r="C179" i="5" s="1"/>
  <c r="C179" i="1"/>
  <c r="C180" i="5" s="1"/>
  <c r="C180" i="1"/>
  <c r="C181" i="5" s="1"/>
  <c r="C181" i="1"/>
  <c r="C182" i="5" s="1"/>
  <c r="C182" i="1"/>
  <c r="C183" i="5" s="1"/>
  <c r="C183" i="1"/>
  <c r="C184" i="5" s="1"/>
  <c r="C184" i="1"/>
  <c r="C185" i="5" s="1"/>
  <c r="C185" i="1"/>
  <c r="C186" i="5" s="1"/>
  <c r="C186" i="1"/>
  <c r="C187" i="5" s="1"/>
  <c r="C187" i="1"/>
  <c r="C188" i="5" s="1"/>
  <c r="C188" i="1"/>
  <c r="C189" i="5" s="1"/>
  <c r="C189" i="1"/>
  <c r="C190" i="5" s="1"/>
  <c r="C190" i="1"/>
  <c r="C191" i="5" s="1"/>
  <c r="C191" i="1"/>
  <c r="C192" i="5" s="1"/>
  <c r="C192" i="1"/>
  <c r="C193" i="5" s="1"/>
  <c r="C193" i="1"/>
  <c r="C194" i="5" s="1"/>
  <c r="C194" i="1"/>
  <c r="C195" i="5" s="1"/>
  <c r="C195" i="1"/>
  <c r="C196" i="5" s="1"/>
  <c r="C196" i="1"/>
  <c r="C197" i="5" s="1"/>
  <c r="C197" i="1"/>
  <c r="C198" i="5" s="1"/>
  <c r="C198" i="1"/>
  <c r="C199" i="5" s="1"/>
  <c r="C199" i="1"/>
  <c r="C200" i="5" s="1"/>
  <c r="C200" i="1"/>
  <c r="C201" i="5" s="1"/>
  <c r="C201" i="1"/>
  <c r="C202" i="5" s="1"/>
  <c r="C202" i="1"/>
  <c r="C203" i="5" s="1"/>
  <c r="C203" i="1"/>
  <c r="C204" i="5" s="1"/>
  <c r="C204" i="1"/>
  <c r="C205" i="5" s="1"/>
  <c r="C205" i="1"/>
  <c r="C206" i="5" s="1"/>
  <c r="C206" i="1"/>
  <c r="C207" i="5" s="1"/>
  <c r="C207" i="1"/>
  <c r="C208" i="5" s="1"/>
  <c r="C208" i="1"/>
  <c r="C209" i="5" s="1"/>
  <c r="C209" i="1"/>
  <c r="C210" i="5" s="1"/>
  <c r="C210" i="1"/>
  <c r="C211" i="5" s="1"/>
  <c r="C211" i="1"/>
  <c r="C212" i="5" s="1"/>
  <c r="C212" i="1"/>
  <c r="C213" i="5" s="1"/>
  <c r="C213" i="1"/>
  <c r="C214" i="5" s="1"/>
  <c r="C214" i="1"/>
  <c r="C215" i="5" s="1"/>
  <c r="C215" i="1"/>
  <c r="C216" i="5" s="1"/>
  <c r="C216" i="1"/>
  <c r="C217" i="5" s="1"/>
  <c r="C217" i="1"/>
  <c r="C218" i="5" s="1"/>
  <c r="C218" i="1"/>
  <c r="C219" i="5" s="1"/>
  <c r="C219" i="1"/>
  <c r="C220" i="5" s="1"/>
  <c r="C220" i="1"/>
  <c r="C221" i="5" s="1"/>
  <c r="C221" i="1"/>
  <c r="C222" i="5" s="1"/>
  <c r="C222" i="1"/>
  <c r="C223" i="5" s="1"/>
  <c r="C223" i="1"/>
  <c r="C224" i="5" s="1"/>
  <c r="C224" i="1"/>
  <c r="C225" i="5" s="1"/>
  <c r="C225" i="1"/>
  <c r="C226" i="5" s="1"/>
  <c r="C226" i="1"/>
  <c r="C227" i="5" s="1"/>
  <c r="C227" i="1"/>
  <c r="C228" i="5" s="1"/>
  <c r="C228" i="1"/>
  <c r="C229" i="5" s="1"/>
  <c r="C229" i="1"/>
  <c r="C230" i="5" s="1"/>
  <c r="C230" i="1"/>
  <c r="C231" i="5" s="1"/>
  <c r="C231" i="1"/>
  <c r="C232" i="5" s="1"/>
  <c r="C232" i="1"/>
  <c r="C233" i="5" s="1"/>
  <c r="C233" i="1"/>
  <c r="C234" i="5" s="1"/>
  <c r="C234" i="1"/>
  <c r="C235" i="5" s="1"/>
  <c r="C235" i="1"/>
  <c r="C236" i="5" s="1"/>
  <c r="C236" i="1"/>
  <c r="C237" i="5" s="1"/>
  <c r="C237" i="1"/>
  <c r="C238" i="5" s="1"/>
  <c r="C238" i="1"/>
  <c r="C239" i="5" s="1"/>
  <c r="C239" i="1"/>
  <c r="C240" i="5" s="1"/>
  <c r="C240" i="1"/>
  <c r="C241" i="5" s="1"/>
  <c r="C241" i="1"/>
  <c r="C242" i="5" s="1"/>
  <c r="C242" i="1"/>
  <c r="C243" i="5" s="1"/>
  <c r="C243" i="1"/>
  <c r="C244" i="5" s="1"/>
  <c r="C244" i="1"/>
  <c r="C245" i="5" s="1"/>
  <c r="C245" i="1"/>
  <c r="C246" i="5" s="1"/>
  <c r="C246" i="1"/>
  <c r="C247" i="5" s="1"/>
  <c r="C247" i="1"/>
  <c r="C248" i="5" s="1"/>
  <c r="C248" i="1"/>
  <c r="C249" i="5" s="1"/>
  <c r="C249" i="1"/>
  <c r="C250" i="5" s="1"/>
  <c r="C250" i="1"/>
  <c r="C251" i="5" s="1"/>
  <c r="C251" i="1"/>
  <c r="C252" i="5" s="1"/>
  <c r="C252" i="1"/>
  <c r="C253" i="5" s="1"/>
  <c r="C253" i="1"/>
  <c r="C254" i="5" s="1"/>
  <c r="C254" i="1"/>
  <c r="C255" i="5" s="1"/>
  <c r="C255" i="1"/>
  <c r="C256" i="5" s="1"/>
  <c r="C256" i="1"/>
  <c r="C257" i="5" s="1"/>
  <c r="C257" i="1"/>
  <c r="C258" i="5" s="1"/>
  <c r="C258" i="1"/>
  <c r="C259" i="5" s="1"/>
  <c r="C259" i="1"/>
  <c r="C260" i="5" s="1"/>
  <c r="C260" i="1"/>
  <c r="C261" i="5" s="1"/>
  <c r="C261" i="1"/>
  <c r="C262" i="5" s="1"/>
  <c r="C262" i="1"/>
  <c r="C263" i="5" s="1"/>
  <c r="C263" i="1"/>
  <c r="C264" i="5" s="1"/>
  <c r="C264" i="1"/>
  <c r="C265" i="5" s="1"/>
  <c r="C265" i="1"/>
  <c r="C266" i="5" s="1"/>
  <c r="C266" i="1"/>
  <c r="C267" i="5" s="1"/>
  <c r="C267" i="1"/>
  <c r="C268" i="5" s="1"/>
  <c r="C268" i="1"/>
  <c r="C269" i="5" s="1"/>
  <c r="C269" i="1"/>
  <c r="C270" i="5" s="1"/>
  <c r="C270" i="1"/>
  <c r="C271" i="5" s="1"/>
  <c r="C271" i="1"/>
  <c r="C272" i="5" s="1"/>
  <c r="C272" i="1"/>
  <c r="C273" i="5" s="1"/>
  <c r="C273" i="1"/>
  <c r="C274" i="5" s="1"/>
  <c r="C274" i="1"/>
  <c r="C275" i="5" s="1"/>
  <c r="C275" i="1"/>
  <c r="C276" i="5" s="1"/>
  <c r="C276" i="1"/>
  <c r="C277" i="5" s="1"/>
  <c r="C277" i="1"/>
  <c r="C278" i="5" s="1"/>
  <c r="C278" i="1"/>
  <c r="C279" i="5" s="1"/>
  <c r="C279" i="1"/>
  <c r="C280" i="5" s="1"/>
  <c r="C280" i="1"/>
  <c r="C281" i="5" s="1"/>
  <c r="C281" i="1"/>
  <c r="C282" i="5" s="1"/>
  <c r="C282" i="1"/>
  <c r="C283" i="5" s="1"/>
  <c r="C283" i="1"/>
  <c r="C284" i="5" s="1"/>
  <c r="C284" i="1"/>
  <c r="C285" i="5" s="1"/>
  <c r="C285" i="1"/>
  <c r="C286" i="5" s="1"/>
  <c r="C286" i="1"/>
  <c r="C287" i="5" s="1"/>
  <c r="C287" i="1"/>
  <c r="C288" i="5" s="1"/>
  <c r="C288" i="1"/>
  <c r="C289" i="5" s="1"/>
  <c r="C289" i="1"/>
  <c r="C290" i="5" s="1"/>
  <c r="C290" i="1"/>
  <c r="C291" i="5" s="1"/>
  <c r="C291" i="1"/>
  <c r="C292" i="5" s="1"/>
  <c r="C292" i="1"/>
  <c r="C293" i="5" s="1"/>
  <c r="C293" i="1"/>
  <c r="C294" i="5" s="1"/>
  <c r="C3" i="1"/>
  <c r="C4" i="5" s="1"/>
  <c r="C4" i="1"/>
  <c r="C5" i="5" s="1"/>
  <c r="C5" i="1"/>
  <c r="C6" i="5" s="1"/>
  <c r="C6" i="1"/>
  <c r="C7" i="5" s="1"/>
  <c r="C7" i="1"/>
  <c r="C8" i="5" s="1"/>
  <c r="C8" i="1"/>
  <c r="C9" i="5" s="1"/>
  <c r="D3" i="1"/>
  <c r="J60" i="5" l="1"/>
  <c r="J117"/>
  <c r="J137"/>
  <c r="J22"/>
  <c r="K34"/>
  <c r="K26"/>
  <c r="J37"/>
  <c r="K57"/>
  <c r="J162"/>
  <c r="K38"/>
  <c r="J74"/>
  <c r="K102"/>
  <c r="K56"/>
  <c r="J246"/>
  <c r="K10"/>
  <c r="K18"/>
  <c r="K21"/>
  <c r="K224"/>
  <c r="J45"/>
  <c r="K283"/>
  <c r="J283"/>
  <c r="K271"/>
  <c r="J271"/>
  <c r="K263"/>
  <c r="J263"/>
  <c r="J255"/>
  <c r="K255"/>
  <c r="K247"/>
  <c r="J247"/>
  <c r="K235"/>
  <c r="J235"/>
  <c r="K223"/>
  <c r="J223"/>
  <c r="K211"/>
  <c r="J211"/>
  <c r="K199"/>
  <c r="J199"/>
  <c r="J195"/>
  <c r="K195"/>
  <c r="K183"/>
  <c r="J183"/>
  <c r="K171"/>
  <c r="J171"/>
  <c r="J159"/>
  <c r="K159"/>
  <c r="J147"/>
  <c r="K147"/>
  <c r="J135"/>
  <c r="K135"/>
  <c r="J127"/>
  <c r="K127"/>
  <c r="K115"/>
  <c r="J115"/>
  <c r="J107"/>
  <c r="K107"/>
  <c r="J95"/>
  <c r="K95"/>
  <c r="K83"/>
  <c r="J83"/>
  <c r="K75"/>
  <c r="J75"/>
  <c r="K59"/>
  <c r="J59"/>
  <c r="K47"/>
  <c r="J47"/>
  <c r="K31"/>
  <c r="J31"/>
  <c r="J19"/>
  <c r="K19"/>
  <c r="K4"/>
  <c r="J4"/>
  <c r="K292"/>
  <c r="J292"/>
  <c r="J284"/>
  <c r="K284"/>
  <c r="J280"/>
  <c r="K280"/>
  <c r="K276"/>
  <c r="J276"/>
  <c r="K272"/>
  <c r="J272"/>
  <c r="J260"/>
  <c r="K260"/>
  <c r="J256"/>
  <c r="K256"/>
  <c r="J252"/>
  <c r="K252"/>
  <c r="J248"/>
  <c r="K248"/>
  <c r="J244"/>
  <c r="K244"/>
  <c r="K240"/>
  <c r="J240"/>
  <c r="J236"/>
  <c r="K236"/>
  <c r="J232"/>
  <c r="K232"/>
  <c r="K228"/>
  <c r="J228"/>
  <c r="J220"/>
  <c r="K220"/>
  <c r="J216"/>
  <c r="K216"/>
  <c r="K212"/>
  <c r="J212"/>
  <c r="K208"/>
  <c r="J208"/>
  <c r="K204"/>
  <c r="J204"/>
  <c r="J200"/>
  <c r="K200"/>
  <c r="K196"/>
  <c r="J196"/>
  <c r="K184"/>
  <c r="J184"/>
  <c r="J180"/>
  <c r="K180"/>
  <c r="K176"/>
  <c r="J176"/>
  <c r="J164"/>
  <c r="K164"/>
  <c r="J160"/>
  <c r="K160"/>
  <c r="K156"/>
  <c r="J156"/>
  <c r="J152"/>
  <c r="K152"/>
  <c r="J148"/>
  <c r="K148"/>
  <c r="J144"/>
  <c r="K144"/>
  <c r="K140"/>
  <c r="J140"/>
  <c r="K132"/>
  <c r="J132"/>
  <c r="J128"/>
  <c r="K128"/>
  <c r="J124"/>
  <c r="K124"/>
  <c r="J120"/>
  <c r="K120"/>
  <c r="J116"/>
  <c r="K116"/>
  <c r="J112"/>
  <c r="K112"/>
  <c r="J108"/>
  <c r="K108"/>
  <c r="J104"/>
  <c r="K104"/>
  <c r="J100"/>
  <c r="K100"/>
  <c r="J96"/>
  <c r="K96"/>
  <c r="J92"/>
  <c r="K92"/>
  <c r="J88"/>
  <c r="K88"/>
  <c r="J84"/>
  <c r="K84"/>
  <c r="J80"/>
  <c r="K80"/>
  <c r="J76"/>
  <c r="K76"/>
  <c r="J72"/>
  <c r="K72"/>
  <c r="J64"/>
  <c r="K64"/>
  <c r="K52"/>
  <c r="J52"/>
  <c r="J48"/>
  <c r="K48"/>
  <c r="J40"/>
  <c r="K40"/>
  <c r="K36"/>
  <c r="J36"/>
  <c r="K32"/>
  <c r="J32"/>
  <c r="K28"/>
  <c r="J28"/>
  <c r="J24"/>
  <c r="K24"/>
  <c r="K20"/>
  <c r="J20"/>
  <c r="K16"/>
  <c r="J16"/>
  <c r="J12"/>
  <c r="K12"/>
  <c r="K90"/>
  <c r="J44"/>
  <c r="J70"/>
  <c r="K86"/>
  <c r="J42"/>
  <c r="J165"/>
  <c r="K192"/>
  <c r="J172"/>
  <c r="K259"/>
  <c r="J89"/>
  <c r="J215"/>
  <c r="J197"/>
  <c r="K264"/>
  <c r="K214"/>
  <c r="J291"/>
  <c r="K291"/>
  <c r="K279"/>
  <c r="J279"/>
  <c r="K267"/>
  <c r="J267"/>
  <c r="K251"/>
  <c r="J251"/>
  <c r="K239"/>
  <c r="J239"/>
  <c r="K227"/>
  <c r="J227"/>
  <c r="K219"/>
  <c r="J219"/>
  <c r="K207"/>
  <c r="J207"/>
  <c r="K179"/>
  <c r="J179"/>
  <c r="J167"/>
  <c r="K167"/>
  <c r="K155"/>
  <c r="J155"/>
  <c r="J143"/>
  <c r="K143"/>
  <c r="J131"/>
  <c r="K131"/>
  <c r="J119"/>
  <c r="K119"/>
  <c r="K111"/>
  <c r="J111"/>
  <c r="J103"/>
  <c r="K103"/>
  <c r="J91"/>
  <c r="K91"/>
  <c r="K87"/>
  <c r="J87"/>
  <c r="K79"/>
  <c r="J79"/>
  <c r="J71"/>
  <c r="K71"/>
  <c r="J63"/>
  <c r="K63"/>
  <c r="J51"/>
  <c r="K51"/>
  <c r="J43"/>
  <c r="K43"/>
  <c r="K35"/>
  <c r="J35"/>
  <c r="J23"/>
  <c r="K23"/>
  <c r="J11"/>
  <c r="K11"/>
  <c r="J5"/>
  <c r="J8"/>
  <c r="K8"/>
  <c r="K294"/>
  <c r="J294"/>
  <c r="J290"/>
  <c r="K290"/>
  <c r="J286"/>
  <c r="K286"/>
  <c r="K282"/>
  <c r="J282"/>
  <c r="K278"/>
  <c r="J278"/>
  <c r="J274"/>
  <c r="K274"/>
  <c r="J270"/>
  <c r="K270"/>
  <c r="K266"/>
  <c r="J266"/>
  <c r="K262"/>
  <c r="J262"/>
  <c r="J254"/>
  <c r="K254"/>
  <c r="J250"/>
  <c r="K250"/>
  <c r="K242"/>
  <c r="J242"/>
  <c r="J238"/>
  <c r="K238"/>
  <c r="K234"/>
  <c r="J234"/>
  <c r="J230"/>
  <c r="K230"/>
  <c r="J226"/>
  <c r="K226"/>
  <c r="J222"/>
  <c r="K222"/>
  <c r="K218"/>
  <c r="J218"/>
  <c r="K210"/>
  <c r="J210"/>
  <c r="K206"/>
  <c r="J206"/>
  <c r="K202"/>
  <c r="J202"/>
  <c r="J198"/>
  <c r="K198"/>
  <c r="J194"/>
  <c r="K194"/>
  <c r="J190"/>
  <c r="K190"/>
  <c r="J186"/>
  <c r="K186"/>
  <c r="K182"/>
  <c r="J182"/>
  <c r="K178"/>
  <c r="J178"/>
  <c r="J174"/>
  <c r="K174"/>
  <c r="J170"/>
  <c r="K170"/>
  <c r="J166"/>
  <c r="K166"/>
  <c r="J158"/>
  <c r="K158"/>
  <c r="J154"/>
  <c r="K154"/>
  <c r="J150"/>
  <c r="K150"/>
  <c r="J146"/>
  <c r="K146"/>
  <c r="J138"/>
  <c r="K138"/>
  <c r="J134"/>
  <c r="K134"/>
  <c r="J130"/>
  <c r="K130"/>
  <c r="J126"/>
  <c r="K126"/>
  <c r="J122"/>
  <c r="K122"/>
  <c r="J118"/>
  <c r="K118"/>
  <c r="K114"/>
  <c r="J114"/>
  <c r="K106"/>
  <c r="J106"/>
  <c r="J98"/>
  <c r="K98"/>
  <c r="K82"/>
  <c r="J82"/>
  <c r="J66"/>
  <c r="K66"/>
  <c r="K62"/>
  <c r="J62"/>
  <c r="J58"/>
  <c r="K58"/>
  <c r="J46"/>
  <c r="K46"/>
  <c r="J6"/>
  <c r="J30"/>
  <c r="J14"/>
  <c r="K54"/>
  <c r="J81"/>
  <c r="J133"/>
  <c r="K110"/>
  <c r="K136"/>
  <c r="J39"/>
  <c r="J268"/>
  <c r="K50"/>
  <c r="K287"/>
  <c r="J287"/>
  <c r="K275"/>
  <c r="J275"/>
  <c r="J243"/>
  <c r="K243"/>
  <c r="K231"/>
  <c r="J231"/>
  <c r="J203"/>
  <c r="K203"/>
  <c r="K175"/>
  <c r="J175"/>
  <c r="K163"/>
  <c r="J163"/>
  <c r="J151"/>
  <c r="K151"/>
  <c r="J139"/>
  <c r="K139"/>
  <c r="J123"/>
  <c r="K123"/>
  <c r="J99"/>
  <c r="K99"/>
  <c r="J55"/>
  <c r="K55"/>
  <c r="K27"/>
  <c r="J27"/>
  <c r="J15"/>
  <c r="K15"/>
  <c r="K7"/>
  <c r="J7"/>
  <c r="K293"/>
  <c r="J293"/>
  <c r="J289"/>
  <c r="K289"/>
  <c r="J285"/>
  <c r="K285"/>
  <c r="K281"/>
  <c r="J281"/>
  <c r="K273"/>
  <c r="J273"/>
  <c r="K269"/>
  <c r="J269"/>
  <c r="J265"/>
  <c r="K265"/>
  <c r="J261"/>
  <c r="K261"/>
  <c r="J257"/>
  <c r="K257"/>
  <c r="K253"/>
  <c r="J253"/>
  <c r="K249"/>
  <c r="J249"/>
  <c r="K245"/>
  <c r="J245"/>
  <c r="J241"/>
  <c r="K241"/>
  <c r="J237"/>
  <c r="K237"/>
  <c r="K233"/>
  <c r="J233"/>
  <c r="J229"/>
  <c r="K229"/>
  <c r="J225"/>
  <c r="K225"/>
  <c r="K221"/>
  <c r="J221"/>
  <c r="K217"/>
  <c r="J217"/>
  <c r="J213"/>
  <c r="K213"/>
  <c r="K209"/>
  <c r="J209"/>
  <c r="K205"/>
  <c r="J205"/>
  <c r="K201"/>
  <c r="J201"/>
  <c r="J193"/>
  <c r="K193"/>
  <c r="J189"/>
  <c r="K189"/>
  <c r="J185"/>
  <c r="K185"/>
  <c r="J181"/>
  <c r="K181"/>
  <c r="K177"/>
  <c r="J177"/>
  <c r="J173"/>
  <c r="K173"/>
  <c r="K169"/>
  <c r="J169"/>
  <c r="J161"/>
  <c r="K161"/>
  <c r="K157"/>
  <c r="J157"/>
  <c r="K153"/>
  <c r="J153"/>
  <c r="K145"/>
  <c r="J145"/>
  <c r="K141"/>
  <c r="J141"/>
  <c r="K129"/>
  <c r="J129"/>
  <c r="K125"/>
  <c r="J125"/>
  <c r="K121"/>
  <c r="J121"/>
  <c r="J113"/>
  <c r="K113"/>
  <c r="K109"/>
  <c r="J109"/>
  <c r="K101"/>
  <c r="J101"/>
  <c r="K93"/>
  <c r="J93"/>
  <c r="J85"/>
  <c r="K85"/>
  <c r="K77"/>
  <c r="J77"/>
  <c r="K73"/>
  <c r="J73"/>
  <c r="K65"/>
  <c r="J65"/>
  <c r="K61"/>
  <c r="J61"/>
  <c r="K53"/>
  <c r="J53"/>
  <c r="J49"/>
  <c r="K49"/>
  <c r="K41"/>
  <c r="J41"/>
  <c r="K33"/>
  <c r="J33"/>
  <c r="K25"/>
  <c r="J25"/>
  <c r="K13"/>
  <c r="J13"/>
  <c r="J97"/>
  <c r="J94"/>
  <c r="K9"/>
  <c r="K78"/>
  <c r="J149"/>
  <c r="J188"/>
  <c r="K168"/>
  <c r="K105"/>
  <c r="J258"/>
  <c r="J288"/>
  <c r="K187"/>
  <c r="J29"/>
  <c r="K68"/>
  <c r="K69"/>
  <c r="J67"/>
  <c r="J191"/>
  <c r="K142"/>
  <c r="J17"/>
  <c r="K277"/>
  <c r="E23" i="1"/>
  <c r="D24" i="5" s="1"/>
  <c r="G24" s="1"/>
  <c r="E24" l="1"/>
  <c r="F24" s="1"/>
  <c r="E230" i="1"/>
  <c r="E82"/>
  <c r="E244"/>
  <c r="G23"/>
  <c r="E7"/>
  <c r="E31"/>
  <c r="E62"/>
  <c r="E74"/>
  <c r="E83"/>
  <c r="E106"/>
  <c r="E115"/>
  <c r="E126"/>
  <c r="E138"/>
  <c r="E158"/>
  <c r="E170"/>
  <c r="E190"/>
  <c r="E202"/>
  <c r="E211"/>
  <c r="E227"/>
  <c r="E234"/>
  <c r="E240"/>
  <c r="E255"/>
  <c r="E262"/>
  <c r="E270"/>
  <c r="E276"/>
  <c r="E283"/>
  <c r="E15"/>
  <c r="E35"/>
  <c r="E75"/>
  <c r="E107"/>
  <c r="E118"/>
  <c r="E139"/>
  <c r="E150"/>
  <c r="E162"/>
  <c r="E203"/>
  <c r="E214"/>
  <c r="E222"/>
  <c r="E228"/>
  <c r="E235"/>
  <c r="E250"/>
  <c r="E256"/>
  <c r="E264"/>
  <c r="E278"/>
  <c r="E286"/>
  <c r="E292"/>
  <c r="E19"/>
  <c r="E39"/>
  <c r="E58"/>
  <c r="E67"/>
  <c r="E90"/>
  <c r="E99"/>
  <c r="E110"/>
  <c r="E131"/>
  <c r="E154"/>
  <c r="E174"/>
  <c r="E186"/>
  <c r="E195"/>
  <c r="E216"/>
  <c r="E282"/>
  <c r="E267"/>
  <c r="E254"/>
  <c r="E239"/>
  <c r="E224"/>
  <c r="E198"/>
  <c r="E70"/>
  <c r="E3"/>
  <c r="E266"/>
  <c r="E251"/>
  <c r="E238"/>
  <c r="E146"/>
  <c r="E102"/>
  <c r="E288"/>
  <c r="E275"/>
  <c r="E260"/>
  <c r="E246"/>
  <c r="E232"/>
  <c r="E218"/>
  <c r="E178"/>
  <c r="E91"/>
  <c r="E47"/>
  <c r="E194"/>
  <c r="E243"/>
  <c r="E259"/>
  <c r="E223"/>
  <c r="E147"/>
  <c r="E51"/>
  <c r="E272"/>
  <c r="E206"/>
  <c r="E179"/>
  <c r="E287"/>
  <c r="E163"/>
  <c r="E291"/>
  <c r="E142"/>
  <c r="E98"/>
  <c r="E187"/>
  <c r="E166"/>
  <c r="E155"/>
  <c r="E122"/>
  <c r="E78"/>
  <c r="E114"/>
  <c r="E94"/>
  <c r="E66"/>
  <c r="E59"/>
  <c r="E280"/>
  <c r="E271"/>
  <c r="E248"/>
  <c r="E219"/>
  <c r="E210"/>
  <c r="E182"/>
  <c r="E171"/>
  <c r="E134"/>
  <c r="E130"/>
  <c r="E123"/>
  <c r="E86"/>
  <c r="E54"/>
  <c r="E4"/>
  <c r="E8"/>
  <c r="E12"/>
  <c r="E16"/>
  <c r="E20"/>
  <c r="E24"/>
  <c r="E28"/>
  <c r="E32"/>
  <c r="E36"/>
  <c r="E40"/>
  <c r="E44"/>
  <c r="E48"/>
  <c r="E52"/>
  <c r="E56"/>
  <c r="E60"/>
  <c r="E64"/>
  <c r="E68"/>
  <c r="E72"/>
  <c r="E76"/>
  <c r="E80"/>
  <c r="E84"/>
  <c r="E88"/>
  <c r="E92"/>
  <c r="E96"/>
  <c r="E100"/>
  <c r="E104"/>
  <c r="E108"/>
  <c r="E112"/>
  <c r="E116"/>
  <c r="E120"/>
  <c r="E124"/>
  <c r="E128"/>
  <c r="E132"/>
  <c r="E136"/>
  <c r="E140"/>
  <c r="E144"/>
  <c r="E148"/>
  <c r="E152"/>
  <c r="E156"/>
  <c r="E160"/>
  <c r="E164"/>
  <c r="E168"/>
  <c r="E172"/>
  <c r="E176"/>
  <c r="E180"/>
  <c r="E184"/>
  <c r="E188"/>
  <c r="E192"/>
  <c r="E196"/>
  <c r="E200"/>
  <c r="E204"/>
  <c r="E208"/>
  <c r="E212"/>
  <c r="E5"/>
  <c r="E9"/>
  <c r="E13"/>
  <c r="E17"/>
  <c r="E21"/>
  <c r="E25"/>
  <c r="E29"/>
  <c r="E33"/>
  <c r="E37"/>
  <c r="E41"/>
  <c r="E45"/>
  <c r="E49"/>
  <c r="E53"/>
  <c r="E57"/>
  <c r="E61"/>
  <c r="E65"/>
  <c r="E69"/>
  <c r="E73"/>
  <c r="E77"/>
  <c r="E81"/>
  <c r="E85"/>
  <c r="E89"/>
  <c r="E93"/>
  <c r="E97"/>
  <c r="E101"/>
  <c r="E105"/>
  <c r="E109"/>
  <c r="E113"/>
  <c r="E117"/>
  <c r="E121"/>
  <c r="E125"/>
  <c r="E129"/>
  <c r="E133"/>
  <c r="E137"/>
  <c r="E141"/>
  <c r="E145"/>
  <c r="E149"/>
  <c r="E153"/>
  <c r="E157"/>
  <c r="E161"/>
  <c r="E165"/>
  <c r="E169"/>
  <c r="E173"/>
  <c r="E177"/>
  <c r="E181"/>
  <c r="E185"/>
  <c r="E189"/>
  <c r="E193"/>
  <c r="E197"/>
  <c r="E201"/>
  <c r="E205"/>
  <c r="E209"/>
  <c r="E213"/>
  <c r="E217"/>
  <c r="E221"/>
  <c r="E225"/>
  <c r="E229"/>
  <c r="E233"/>
  <c r="E237"/>
  <c r="E241"/>
  <c r="E245"/>
  <c r="E249"/>
  <c r="E253"/>
  <c r="E257"/>
  <c r="E261"/>
  <c r="E265"/>
  <c r="E269"/>
  <c r="E273"/>
  <c r="E277"/>
  <c r="E281"/>
  <c r="E285"/>
  <c r="E289"/>
  <c r="E293"/>
  <c r="E6"/>
  <c r="E10"/>
  <c r="E14"/>
  <c r="E18"/>
  <c r="E22"/>
  <c r="E26"/>
  <c r="E30"/>
  <c r="E34"/>
  <c r="E38"/>
  <c r="E42"/>
  <c r="E46"/>
  <c r="E50"/>
  <c r="E290"/>
  <c r="E284"/>
  <c r="E279"/>
  <c r="E274"/>
  <c r="E268"/>
  <c r="E263"/>
  <c r="E258"/>
  <c r="E252"/>
  <c r="E247"/>
  <c r="E242"/>
  <c r="E236"/>
  <c r="E231"/>
  <c r="E226"/>
  <c r="E220"/>
  <c r="E215"/>
  <c r="E207"/>
  <c r="E199"/>
  <c r="E191"/>
  <c r="E183"/>
  <c r="E175"/>
  <c r="E167"/>
  <c r="E159"/>
  <c r="E151"/>
  <c r="E143"/>
  <c r="E135"/>
  <c r="E127"/>
  <c r="E119"/>
  <c r="E111"/>
  <c r="E103"/>
  <c r="E95"/>
  <c r="E87"/>
  <c r="E79"/>
  <c r="E71"/>
  <c r="E63"/>
  <c r="E55"/>
  <c r="E43"/>
  <c r="E27"/>
  <c r="E11"/>
  <c r="G103" l="1"/>
  <c r="D104" i="5"/>
  <c r="G199" i="1"/>
  <c r="D200" i="5"/>
  <c r="G268" i="1"/>
  <c r="D269" i="5"/>
  <c r="G22" i="1"/>
  <c r="D23" i="5"/>
  <c r="G265" i="1"/>
  <c r="D266" i="5"/>
  <c r="G217" i="1"/>
  <c r="D218" i="5"/>
  <c r="G169" i="1"/>
  <c r="D170" i="5"/>
  <c r="G121" i="1"/>
  <c r="D122" i="5"/>
  <c r="G57" i="1"/>
  <c r="D58" i="5"/>
  <c r="G9" i="1"/>
  <c r="D10" i="5"/>
  <c r="G172" i="1"/>
  <c r="D173" i="5"/>
  <c r="G140" i="1"/>
  <c r="D141" i="5"/>
  <c r="G92" i="1"/>
  <c r="D93" i="5"/>
  <c r="G28" i="1"/>
  <c r="D29" i="5"/>
  <c r="G280" i="1"/>
  <c r="D281" i="5"/>
  <c r="G291" i="1"/>
  <c r="D292" i="5"/>
  <c r="G47" i="1"/>
  <c r="D48" i="5"/>
  <c r="G251" i="1"/>
  <c r="D252" i="5"/>
  <c r="G186" i="1"/>
  <c r="D187" i="5"/>
  <c r="G286" i="1"/>
  <c r="D287" i="5"/>
  <c r="G139" i="1"/>
  <c r="D140" i="5"/>
  <c r="G190" i="1"/>
  <c r="D191" i="5"/>
  <c r="G11" i="1"/>
  <c r="D12" i="5"/>
  <c r="G63" i="1"/>
  <c r="D64" i="5"/>
  <c r="G95" i="1"/>
  <c r="D96" i="5"/>
  <c r="G127" i="1"/>
  <c r="D128" i="5"/>
  <c r="G159" i="1"/>
  <c r="D160" i="5"/>
  <c r="G191" i="1"/>
  <c r="D192" i="5"/>
  <c r="G220" i="1"/>
  <c r="D221" i="5"/>
  <c r="G242" i="1"/>
  <c r="D243" i="5"/>
  <c r="G263" i="1"/>
  <c r="D264" i="5"/>
  <c r="G284" i="1"/>
  <c r="D285" i="5"/>
  <c r="G42" i="1"/>
  <c r="D43" i="5"/>
  <c r="G26" i="1"/>
  <c r="D27" i="5"/>
  <c r="G10" i="1"/>
  <c r="D11" i="5"/>
  <c r="G285" i="1"/>
  <c r="D286" i="5"/>
  <c r="G269" i="1"/>
  <c r="D270" i="5"/>
  <c r="G253" i="1"/>
  <c r="D254" i="5"/>
  <c r="G237" i="1"/>
  <c r="D238" i="5"/>
  <c r="G221" i="1"/>
  <c r="D222" i="5"/>
  <c r="G205" i="1"/>
  <c r="D206" i="5"/>
  <c r="G189" i="1"/>
  <c r="D190" i="5"/>
  <c r="G173" i="1"/>
  <c r="D174" i="5"/>
  <c r="G157" i="1"/>
  <c r="D158" i="5"/>
  <c r="G141" i="1"/>
  <c r="D142" i="5"/>
  <c r="G125" i="1"/>
  <c r="D126" i="5"/>
  <c r="G109" i="1"/>
  <c r="D110" i="5"/>
  <c r="G93" i="1"/>
  <c r="D94" i="5"/>
  <c r="G77" i="1"/>
  <c r="D78" i="5"/>
  <c r="G61" i="1"/>
  <c r="D62" i="5"/>
  <c r="G45" i="1"/>
  <c r="D46" i="5"/>
  <c r="G29" i="1"/>
  <c r="D30" i="5"/>
  <c r="G13" i="1"/>
  <c r="D14" i="5"/>
  <c r="G208" i="1"/>
  <c r="D209" i="5"/>
  <c r="G192" i="1"/>
  <c r="D193" i="5"/>
  <c r="G176" i="1"/>
  <c r="D177" i="5"/>
  <c r="G160" i="1"/>
  <c r="D161" i="5"/>
  <c r="G144" i="1"/>
  <c r="D145" i="5"/>
  <c r="G128" i="1"/>
  <c r="D129" i="5"/>
  <c r="G112" i="1"/>
  <c r="D113" i="5"/>
  <c r="G96" i="1"/>
  <c r="D97" i="5"/>
  <c r="G80" i="1"/>
  <c r="D81" i="5"/>
  <c r="G64" i="1"/>
  <c r="D65" i="5"/>
  <c r="G48" i="1"/>
  <c r="D49" i="5"/>
  <c r="G32" i="1"/>
  <c r="D33" i="5"/>
  <c r="G16" i="1"/>
  <c r="D17" i="5"/>
  <c r="G123" i="1"/>
  <c r="D124" i="5"/>
  <c r="G182" i="1"/>
  <c r="D183" i="5"/>
  <c r="G271" i="1"/>
  <c r="D272" i="5"/>
  <c r="G94" i="1"/>
  <c r="D95" i="5"/>
  <c r="G155" i="1"/>
  <c r="D156" i="5"/>
  <c r="G142" i="1"/>
  <c r="D143" i="5"/>
  <c r="G179" i="1"/>
  <c r="D180" i="5"/>
  <c r="G147" i="1"/>
  <c r="D148" i="5"/>
  <c r="G194" i="1"/>
  <c r="D195" i="5"/>
  <c r="G218" i="1"/>
  <c r="D219" i="5"/>
  <c r="G275" i="1"/>
  <c r="D276" i="5"/>
  <c r="G238" i="1"/>
  <c r="D239" i="5"/>
  <c r="G70" i="1"/>
  <c r="D71" i="5"/>
  <c r="G254" i="1"/>
  <c r="D255" i="5"/>
  <c r="G195" i="1"/>
  <c r="D196" i="5"/>
  <c r="G131" i="1"/>
  <c r="D132" i="5"/>
  <c r="G67" i="1"/>
  <c r="D68" i="5"/>
  <c r="G292" i="1"/>
  <c r="D293" i="5"/>
  <c r="G256" i="1"/>
  <c r="D257" i="5"/>
  <c r="G222" i="1"/>
  <c r="D223" i="5"/>
  <c r="G150" i="1"/>
  <c r="D151" i="5"/>
  <c r="G75" i="1"/>
  <c r="D76" i="5"/>
  <c r="G276" i="1"/>
  <c r="D277" i="5"/>
  <c r="G240" i="1"/>
  <c r="D241" i="5"/>
  <c r="G202" i="1"/>
  <c r="D203" i="5"/>
  <c r="G138" i="1"/>
  <c r="D139" i="5"/>
  <c r="G83" i="1"/>
  <c r="D84" i="5"/>
  <c r="G7" i="1"/>
  <c r="D8" i="5"/>
  <c r="G82" i="1"/>
  <c r="D83" i="5"/>
  <c r="G27" i="1"/>
  <c r="D28" i="5"/>
  <c r="G135" i="1"/>
  <c r="D136" i="5"/>
  <c r="G226" i="1"/>
  <c r="D227" i="5"/>
  <c r="G290" i="1"/>
  <c r="D291" i="5"/>
  <c r="G6" i="1"/>
  <c r="D7" i="5"/>
  <c r="G249" i="1"/>
  <c r="D250" i="5"/>
  <c r="G201" i="1"/>
  <c r="D202" i="5"/>
  <c r="G153" i="1"/>
  <c r="D154" i="5"/>
  <c r="G105" i="1"/>
  <c r="D106" i="5"/>
  <c r="G73" i="1"/>
  <c r="D74" i="5"/>
  <c r="G25" i="1"/>
  <c r="D26" i="5"/>
  <c r="G188" i="1"/>
  <c r="D189" i="5"/>
  <c r="G124" i="1"/>
  <c r="D125" i="5"/>
  <c r="G76" i="1"/>
  <c r="D77" i="5"/>
  <c r="G44" i="1"/>
  <c r="D45" i="5"/>
  <c r="G12" i="1"/>
  <c r="D13" i="5"/>
  <c r="G210" i="1"/>
  <c r="D211" i="5"/>
  <c r="G166" i="1"/>
  <c r="D167" i="5"/>
  <c r="G223" i="1"/>
  <c r="D224" i="5"/>
  <c r="G288" i="1"/>
  <c r="D289" i="5"/>
  <c r="G267" i="1"/>
  <c r="D268" i="5"/>
  <c r="G58" i="1"/>
  <c r="D59" i="5"/>
  <c r="G214" i="1"/>
  <c r="D215" i="5"/>
  <c r="G270" i="1"/>
  <c r="D271" i="5"/>
  <c r="G126" i="1"/>
  <c r="D127" i="5"/>
  <c r="G230" i="1"/>
  <c r="D231" i="5"/>
  <c r="G43" i="1"/>
  <c r="D44" i="5"/>
  <c r="G79" i="1"/>
  <c r="D80" i="5"/>
  <c r="G111" i="1"/>
  <c r="D112" i="5"/>
  <c r="G143" i="1"/>
  <c r="D144" i="5"/>
  <c r="G175" i="1"/>
  <c r="D176" i="5"/>
  <c r="G207" i="1"/>
  <c r="D208" i="5"/>
  <c r="G231" i="1"/>
  <c r="D232" i="5"/>
  <c r="G252" i="1"/>
  <c r="D253" i="5"/>
  <c r="G274" i="1"/>
  <c r="D275" i="5"/>
  <c r="G50" i="1"/>
  <c r="D51" i="5"/>
  <c r="G34" i="1"/>
  <c r="D35" i="5"/>
  <c r="G18" i="1"/>
  <c r="D19" i="5"/>
  <c r="G293" i="1"/>
  <c r="D294" i="5"/>
  <c r="G277" i="1"/>
  <c r="D278" i="5"/>
  <c r="G261" i="1"/>
  <c r="D262" i="5"/>
  <c r="G245" i="1"/>
  <c r="D246" i="5"/>
  <c r="G229" i="1"/>
  <c r="D230" i="5"/>
  <c r="G213" i="1"/>
  <c r="D214" i="5"/>
  <c r="G197" i="1"/>
  <c r="D198" i="5"/>
  <c r="G181" i="1"/>
  <c r="D182" i="5"/>
  <c r="G165" i="1"/>
  <c r="D166" i="5"/>
  <c r="G149" i="1"/>
  <c r="D150" i="5"/>
  <c r="G133" i="1"/>
  <c r="D134" i="5"/>
  <c r="G117" i="1"/>
  <c r="D118" i="5"/>
  <c r="G101" i="1"/>
  <c r="D102" i="5"/>
  <c r="G85" i="1"/>
  <c r="D86" i="5"/>
  <c r="G69" i="1"/>
  <c r="D70" i="5"/>
  <c r="G53" i="1"/>
  <c r="D54" i="5"/>
  <c r="G37" i="1"/>
  <c r="D38" i="5"/>
  <c r="G21" i="1"/>
  <c r="D22" i="5"/>
  <c r="G5" i="1"/>
  <c r="D6" i="5"/>
  <c r="G200" i="1"/>
  <c r="D201" i="5"/>
  <c r="G184" i="1"/>
  <c r="D185" i="5"/>
  <c r="G168" i="1"/>
  <c r="D169" i="5"/>
  <c r="G152" i="1"/>
  <c r="D153" i="5"/>
  <c r="G136" i="1"/>
  <c r="D137" i="5"/>
  <c r="G120" i="1"/>
  <c r="D121" i="5"/>
  <c r="G104" i="1"/>
  <c r="D105" i="5"/>
  <c r="G88" i="1"/>
  <c r="D89" i="5"/>
  <c r="G72" i="1"/>
  <c r="D73" i="5"/>
  <c r="G56" i="1"/>
  <c r="D57" i="5"/>
  <c r="G40" i="1"/>
  <c r="D41" i="5"/>
  <c r="G24" i="1"/>
  <c r="D25" i="5"/>
  <c r="G8" i="1"/>
  <c r="D9" i="5"/>
  <c r="G54" i="1"/>
  <c r="D55" i="5"/>
  <c r="G134" i="1"/>
  <c r="D135" i="5"/>
  <c r="G219" i="1"/>
  <c r="D220" i="5"/>
  <c r="G59" i="1"/>
  <c r="D60" i="5"/>
  <c r="G78" i="1"/>
  <c r="D79" i="5"/>
  <c r="G187" i="1"/>
  <c r="D188" i="5"/>
  <c r="G163" i="1"/>
  <c r="D164" i="5"/>
  <c r="G272" i="1"/>
  <c r="D273" i="5"/>
  <c r="G259" i="1"/>
  <c r="D260" i="5"/>
  <c r="G91" i="1"/>
  <c r="D92" i="5"/>
  <c r="G246" i="1"/>
  <c r="D247" i="5"/>
  <c r="G102" i="1"/>
  <c r="D103" i="5"/>
  <c r="G266" i="1"/>
  <c r="D267" i="5"/>
  <c r="G224" i="1"/>
  <c r="D225" i="5"/>
  <c r="G282" i="1"/>
  <c r="D283" i="5"/>
  <c r="G174" i="1"/>
  <c r="D175" i="5"/>
  <c r="G99" i="1"/>
  <c r="D100" i="5"/>
  <c r="G39" i="1"/>
  <c r="D40" i="5"/>
  <c r="G278" i="1"/>
  <c r="D279" i="5"/>
  <c r="G235" i="1"/>
  <c r="D236" i="5"/>
  <c r="G203" i="1"/>
  <c r="D204" i="5"/>
  <c r="G118" i="1"/>
  <c r="D119" i="5"/>
  <c r="G15" i="1"/>
  <c r="D16" i="5"/>
  <c r="G262" i="1"/>
  <c r="D263" i="5"/>
  <c r="G227" i="1"/>
  <c r="D228" i="5"/>
  <c r="G170" i="1"/>
  <c r="D171" i="5"/>
  <c r="G115" i="1"/>
  <c r="D116" i="5"/>
  <c r="G62" i="1"/>
  <c r="D63" i="5"/>
  <c r="G71" i="1"/>
  <c r="D72" i="5"/>
  <c r="G167" i="1"/>
  <c r="D168" i="5"/>
  <c r="G247" i="1"/>
  <c r="D248" i="5"/>
  <c r="G38" i="1"/>
  <c r="D39" i="5"/>
  <c r="G281" i="1"/>
  <c r="D282" i="5"/>
  <c r="G233" i="1"/>
  <c r="D234" i="5"/>
  <c r="G185" i="1"/>
  <c r="D186" i="5"/>
  <c r="G137" i="1"/>
  <c r="D138" i="5"/>
  <c r="G89" i="1"/>
  <c r="D90" i="5"/>
  <c r="G41" i="1"/>
  <c r="D42" i="5"/>
  <c r="G204" i="1"/>
  <c r="D205" i="5"/>
  <c r="G156" i="1"/>
  <c r="D157" i="5"/>
  <c r="G108" i="1"/>
  <c r="D109" i="5"/>
  <c r="G60" i="1"/>
  <c r="D61" i="5"/>
  <c r="G130" i="1"/>
  <c r="D131" i="5"/>
  <c r="G114" i="1"/>
  <c r="D115" i="5"/>
  <c r="G206" i="1"/>
  <c r="D207" i="5"/>
  <c r="G232" i="1"/>
  <c r="D233" i="5"/>
  <c r="G198" i="1"/>
  <c r="D199" i="5"/>
  <c r="G110" i="1"/>
  <c r="D111" i="5"/>
  <c r="G250" i="1"/>
  <c r="D251" i="5"/>
  <c r="G35" i="1"/>
  <c r="D36" i="5"/>
  <c r="G234" i="1"/>
  <c r="D235" i="5"/>
  <c r="G74" i="1"/>
  <c r="D75" i="5"/>
  <c r="G55" i="1"/>
  <c r="D56" i="5"/>
  <c r="G87" i="1"/>
  <c r="D88" i="5"/>
  <c r="G119" i="1"/>
  <c r="D120" i="5"/>
  <c r="G151" i="1"/>
  <c r="D152" i="5"/>
  <c r="G183" i="1"/>
  <c r="D184" i="5"/>
  <c r="G215" i="1"/>
  <c r="D216" i="5"/>
  <c r="G236" i="1"/>
  <c r="D237" i="5"/>
  <c r="G258" i="1"/>
  <c r="D259" i="5"/>
  <c r="G279" i="1"/>
  <c r="D280" i="5"/>
  <c r="G46" i="1"/>
  <c r="D47" i="5"/>
  <c r="G30" i="1"/>
  <c r="D31" i="5"/>
  <c r="G14" i="1"/>
  <c r="D15" i="5"/>
  <c r="G289" i="1"/>
  <c r="D290" i="5"/>
  <c r="G273" i="1"/>
  <c r="D274" i="5"/>
  <c r="G257" i="1"/>
  <c r="D258" i="5"/>
  <c r="G241" i="1"/>
  <c r="D242" i="5"/>
  <c r="G225" i="1"/>
  <c r="D226" i="5"/>
  <c r="G209" i="1"/>
  <c r="D210" i="5"/>
  <c r="G193" i="1"/>
  <c r="D194" i="5"/>
  <c r="G177" i="1"/>
  <c r="D178" i="5"/>
  <c r="G161" i="1"/>
  <c r="D162" i="5"/>
  <c r="G145" i="1"/>
  <c r="D146" i="5"/>
  <c r="G129" i="1"/>
  <c r="D130" i="5"/>
  <c r="G113" i="1"/>
  <c r="D114" i="5"/>
  <c r="G97" i="1"/>
  <c r="D98" i="5"/>
  <c r="G81" i="1"/>
  <c r="D82" i="5"/>
  <c r="G65" i="1"/>
  <c r="D66" i="5"/>
  <c r="G49" i="1"/>
  <c r="D50" i="5"/>
  <c r="G33" i="1"/>
  <c r="D34" i="5"/>
  <c r="G17" i="1"/>
  <c r="D18" i="5"/>
  <c r="G212" i="1"/>
  <c r="D213" i="5"/>
  <c r="G196" i="1"/>
  <c r="D197" i="5"/>
  <c r="G180" i="1"/>
  <c r="D181" i="5"/>
  <c r="G164" i="1"/>
  <c r="D165" i="5"/>
  <c r="G148" i="1"/>
  <c r="D149" i="5"/>
  <c r="G132" i="1"/>
  <c r="D133" i="5"/>
  <c r="G116" i="1"/>
  <c r="D117" i="5"/>
  <c r="G100" i="1"/>
  <c r="D101" i="5"/>
  <c r="G84" i="1"/>
  <c r="D85" i="5"/>
  <c r="G68" i="1"/>
  <c r="D69" i="5"/>
  <c r="G52" i="1"/>
  <c r="D53" i="5"/>
  <c r="G36" i="1"/>
  <c r="D37" i="5"/>
  <c r="G20" i="1"/>
  <c r="D21" i="5"/>
  <c r="G4" i="1"/>
  <c r="D5" i="5"/>
  <c r="G86" i="1"/>
  <c r="D87" i="5"/>
  <c r="G171" i="1"/>
  <c r="D172" i="5"/>
  <c r="G248" i="1"/>
  <c r="D249" i="5"/>
  <c r="G66" i="1"/>
  <c r="D67" i="5"/>
  <c r="G122" i="1"/>
  <c r="D123" i="5"/>
  <c r="G98" i="1"/>
  <c r="D99" i="5"/>
  <c r="G287" i="1"/>
  <c r="D288" i="5"/>
  <c r="G51" i="1"/>
  <c r="D52" i="5"/>
  <c r="G243" i="1"/>
  <c r="D244" i="5"/>
  <c r="G178" i="1"/>
  <c r="D179" i="5"/>
  <c r="G260" i="1"/>
  <c r="D261" i="5"/>
  <c r="G146" i="1"/>
  <c r="D147" i="5"/>
  <c r="G3" i="1"/>
  <c r="D4" i="5"/>
  <c r="G239" i="1"/>
  <c r="D240" i="5"/>
  <c r="G216" i="1"/>
  <c r="D217" i="5"/>
  <c r="G154" i="1"/>
  <c r="D155" i="5"/>
  <c r="G90" i="1"/>
  <c r="D91" i="5"/>
  <c r="G19" i="1"/>
  <c r="D20" i="5"/>
  <c r="G264" i="1"/>
  <c r="D265" i="5"/>
  <c r="G228" i="1"/>
  <c r="D229" i="5"/>
  <c r="G162" i="1"/>
  <c r="D163" i="5"/>
  <c r="G107" i="1"/>
  <c r="D108" i="5"/>
  <c r="G283" i="1"/>
  <c r="D284" i="5"/>
  <c r="G255" i="1"/>
  <c r="D256" i="5"/>
  <c r="G211" i="1"/>
  <c r="D212" i="5"/>
  <c r="G158" i="1"/>
  <c r="D159" i="5"/>
  <c r="G106" i="1"/>
  <c r="D107" i="5"/>
  <c r="G31" i="1"/>
  <c r="D32" i="5"/>
  <c r="G244" i="1"/>
  <c r="D245" i="5"/>
  <c r="G245" l="1"/>
  <c r="E245"/>
  <c r="F245" s="1"/>
  <c r="G107"/>
  <c r="E107"/>
  <c r="F107" s="1"/>
  <c r="G212"/>
  <c r="E212"/>
  <c r="F212" s="1"/>
  <c r="E284"/>
  <c r="F284" s="1"/>
  <c r="G284"/>
  <c r="G163"/>
  <c r="E163"/>
  <c r="F163" s="1"/>
  <c r="G265"/>
  <c r="E265"/>
  <c r="F265" s="1"/>
  <c r="G91"/>
  <c r="E91"/>
  <c r="F91" s="1"/>
  <c r="G217"/>
  <c r="E217"/>
  <c r="F217" s="1"/>
  <c r="G4"/>
  <c r="E4"/>
  <c r="F4" s="1"/>
  <c r="G261"/>
  <c r="E261"/>
  <c r="F261" s="1"/>
  <c r="G244"/>
  <c r="E244"/>
  <c r="F244" s="1"/>
  <c r="G288"/>
  <c r="E288"/>
  <c r="F288" s="1"/>
  <c r="G123"/>
  <c r="E123"/>
  <c r="F123" s="1"/>
  <c r="G249"/>
  <c r="E249"/>
  <c r="F249" s="1"/>
  <c r="G87"/>
  <c r="E87"/>
  <c r="F87" s="1"/>
  <c r="G21"/>
  <c r="E21"/>
  <c r="F21" s="1"/>
  <c r="G53"/>
  <c r="E53"/>
  <c r="F53" s="1"/>
  <c r="G85"/>
  <c r="E85"/>
  <c r="F85" s="1"/>
  <c r="G117"/>
  <c r="E117"/>
  <c r="F117" s="1"/>
  <c r="G149"/>
  <c r="E149"/>
  <c r="F149" s="1"/>
  <c r="G181"/>
  <c r="E181"/>
  <c r="F181" s="1"/>
  <c r="G213"/>
  <c r="E213"/>
  <c r="F213" s="1"/>
  <c r="G34"/>
  <c r="E34"/>
  <c r="F34" s="1"/>
  <c r="G66"/>
  <c r="E66"/>
  <c r="F66" s="1"/>
  <c r="G98"/>
  <c r="E98"/>
  <c r="F98" s="1"/>
  <c r="G130"/>
  <c r="E130"/>
  <c r="F130" s="1"/>
  <c r="G162"/>
  <c r="E162"/>
  <c r="F162" s="1"/>
  <c r="G194"/>
  <c r="E194"/>
  <c r="F194" s="1"/>
  <c r="G226"/>
  <c r="E226"/>
  <c r="F226" s="1"/>
  <c r="G258"/>
  <c r="E258"/>
  <c r="F258" s="1"/>
  <c r="G290"/>
  <c r="E290"/>
  <c r="F290" s="1"/>
  <c r="G31"/>
  <c r="E31"/>
  <c r="F31" s="1"/>
  <c r="G280"/>
  <c r="E280"/>
  <c r="F280" s="1"/>
  <c r="G237"/>
  <c r="E237"/>
  <c r="F237" s="1"/>
  <c r="G184"/>
  <c r="E184"/>
  <c r="F184" s="1"/>
  <c r="G120"/>
  <c r="E120"/>
  <c r="F120" s="1"/>
  <c r="G56"/>
  <c r="E56"/>
  <c r="F56" s="1"/>
  <c r="G235"/>
  <c r="E235"/>
  <c r="F235" s="1"/>
  <c r="G251"/>
  <c r="E251"/>
  <c r="F251" s="1"/>
  <c r="G199"/>
  <c r="E199"/>
  <c r="F199" s="1"/>
  <c r="G207"/>
  <c r="E207"/>
  <c r="F207" s="1"/>
  <c r="G131"/>
  <c r="E131"/>
  <c r="F131" s="1"/>
  <c r="G109"/>
  <c r="E109"/>
  <c r="F109" s="1"/>
  <c r="G205"/>
  <c r="E205"/>
  <c r="F205" s="1"/>
  <c r="G90"/>
  <c r="E90"/>
  <c r="F90" s="1"/>
  <c r="G186"/>
  <c r="E186"/>
  <c r="F186" s="1"/>
  <c r="G282"/>
  <c r="E282"/>
  <c r="F282" s="1"/>
  <c r="G248"/>
  <c r="E248"/>
  <c r="F248" s="1"/>
  <c r="G72"/>
  <c r="E72"/>
  <c r="F72" s="1"/>
  <c r="G116"/>
  <c r="E116"/>
  <c r="F116" s="1"/>
  <c r="G228"/>
  <c r="E228"/>
  <c r="F228" s="1"/>
  <c r="G16"/>
  <c r="E16"/>
  <c r="F16" s="1"/>
  <c r="G204"/>
  <c r="E204"/>
  <c r="F204" s="1"/>
  <c r="G279"/>
  <c r="E279"/>
  <c r="F279" s="1"/>
  <c r="E100"/>
  <c r="F100" s="1"/>
  <c r="G100"/>
  <c r="G283"/>
  <c r="E283"/>
  <c r="F283" s="1"/>
  <c r="G267"/>
  <c r="E267"/>
  <c r="F267" s="1"/>
  <c r="G247"/>
  <c r="E247"/>
  <c r="F247" s="1"/>
  <c r="G260"/>
  <c r="E260"/>
  <c r="F260" s="1"/>
  <c r="G164"/>
  <c r="E164"/>
  <c r="F164" s="1"/>
  <c r="G79"/>
  <c r="E79"/>
  <c r="F79" s="1"/>
  <c r="G220"/>
  <c r="E220"/>
  <c r="F220" s="1"/>
  <c r="G55"/>
  <c r="E55"/>
  <c r="F55" s="1"/>
  <c r="G25"/>
  <c r="E25"/>
  <c r="F25" s="1"/>
  <c r="G57"/>
  <c r="E57"/>
  <c r="F57" s="1"/>
  <c r="G89"/>
  <c r="E89"/>
  <c r="F89" s="1"/>
  <c r="G121"/>
  <c r="E121"/>
  <c r="F121" s="1"/>
  <c r="G153"/>
  <c r="E153"/>
  <c r="F153" s="1"/>
  <c r="G185"/>
  <c r="E185"/>
  <c r="F185" s="1"/>
  <c r="G6"/>
  <c r="E6"/>
  <c r="F6" s="1"/>
  <c r="G38"/>
  <c r="E38"/>
  <c r="F38" s="1"/>
  <c r="G70"/>
  <c r="E70"/>
  <c r="F70" s="1"/>
  <c r="G102"/>
  <c r="E102"/>
  <c r="F102" s="1"/>
  <c r="G134"/>
  <c r="E134"/>
  <c r="F134" s="1"/>
  <c r="G166"/>
  <c r="E166"/>
  <c r="F166" s="1"/>
  <c r="G198"/>
  <c r="E198"/>
  <c r="F198" s="1"/>
  <c r="G230"/>
  <c r="E230"/>
  <c r="F230" s="1"/>
  <c r="G262"/>
  <c r="E262"/>
  <c r="F262" s="1"/>
  <c r="G294"/>
  <c r="E294"/>
  <c r="F294" s="1"/>
  <c r="G35"/>
  <c r="E35"/>
  <c r="F35" s="1"/>
  <c r="G275"/>
  <c r="E275"/>
  <c r="F275" s="1"/>
  <c r="G232"/>
  <c r="E232"/>
  <c r="F232" s="1"/>
  <c r="G176"/>
  <c r="E176"/>
  <c r="F176" s="1"/>
  <c r="G112"/>
  <c r="E112"/>
  <c r="F112" s="1"/>
  <c r="G44"/>
  <c r="E44"/>
  <c r="F44" s="1"/>
  <c r="G127"/>
  <c r="E127"/>
  <c r="F127" s="1"/>
  <c r="G215"/>
  <c r="E215"/>
  <c r="F215" s="1"/>
  <c r="G268"/>
  <c r="E268"/>
  <c r="F268" s="1"/>
  <c r="G224"/>
  <c r="E224"/>
  <c r="F224" s="1"/>
  <c r="G211"/>
  <c r="E211"/>
  <c r="F211" s="1"/>
  <c r="G45"/>
  <c r="E45"/>
  <c r="F45" s="1"/>
  <c r="G125"/>
  <c r="E125"/>
  <c r="F125" s="1"/>
  <c r="G26"/>
  <c r="E26"/>
  <c r="F26" s="1"/>
  <c r="G106"/>
  <c r="E106"/>
  <c r="F106" s="1"/>
  <c r="G202"/>
  <c r="E202"/>
  <c r="F202" s="1"/>
  <c r="G7"/>
  <c r="E7"/>
  <c r="F7" s="1"/>
  <c r="G227"/>
  <c r="E227"/>
  <c r="F227" s="1"/>
  <c r="G28"/>
  <c r="E28"/>
  <c r="F28" s="1"/>
  <c r="E8"/>
  <c r="F8" s="1"/>
  <c r="G8"/>
  <c r="G139"/>
  <c r="E139"/>
  <c r="F139" s="1"/>
  <c r="G241"/>
  <c r="E241"/>
  <c r="F241" s="1"/>
  <c r="G76"/>
  <c r="E76"/>
  <c r="F76" s="1"/>
  <c r="G223"/>
  <c r="E223"/>
  <c r="F223" s="1"/>
  <c r="G293"/>
  <c r="E293"/>
  <c r="F293" s="1"/>
  <c r="E132"/>
  <c r="F132" s="1"/>
  <c r="G132"/>
  <c r="G255"/>
  <c r="E255"/>
  <c r="F255" s="1"/>
  <c r="G239"/>
  <c r="E239"/>
  <c r="F239" s="1"/>
  <c r="G219"/>
  <c r="E219"/>
  <c r="F219" s="1"/>
  <c r="G148"/>
  <c r="E148"/>
  <c r="F148" s="1"/>
  <c r="G143"/>
  <c r="E143"/>
  <c r="F143" s="1"/>
  <c r="G95"/>
  <c r="E95"/>
  <c r="F95" s="1"/>
  <c r="G183"/>
  <c r="E183"/>
  <c r="F183" s="1"/>
  <c r="G17"/>
  <c r="E17"/>
  <c r="F17" s="1"/>
  <c r="G49"/>
  <c r="E49"/>
  <c r="F49" s="1"/>
  <c r="G81"/>
  <c r="E81"/>
  <c r="F81" s="1"/>
  <c r="G113"/>
  <c r="E113"/>
  <c r="F113" s="1"/>
  <c r="G145"/>
  <c r="E145"/>
  <c r="F145" s="1"/>
  <c r="G177"/>
  <c r="E177"/>
  <c r="F177" s="1"/>
  <c r="G209"/>
  <c r="E209"/>
  <c r="F209" s="1"/>
  <c r="G30"/>
  <c r="E30"/>
  <c r="F30" s="1"/>
  <c r="G62"/>
  <c r="E62"/>
  <c r="F62" s="1"/>
  <c r="G94"/>
  <c r="E94"/>
  <c r="F94" s="1"/>
  <c r="G126"/>
  <c r="E126"/>
  <c r="F126" s="1"/>
  <c r="G158"/>
  <c r="E158"/>
  <c r="F158" s="1"/>
  <c r="G190"/>
  <c r="E190"/>
  <c r="F190" s="1"/>
  <c r="G222"/>
  <c r="E222"/>
  <c r="F222" s="1"/>
  <c r="G254"/>
  <c r="E254"/>
  <c r="F254" s="1"/>
  <c r="G286"/>
  <c r="E286"/>
  <c r="F286" s="1"/>
  <c r="G27"/>
  <c r="E27"/>
  <c r="F27" s="1"/>
  <c r="G285"/>
  <c r="E285"/>
  <c r="F285" s="1"/>
  <c r="G243"/>
  <c r="E243"/>
  <c r="F243" s="1"/>
  <c r="G192"/>
  <c r="E192"/>
  <c r="F192" s="1"/>
  <c r="G128"/>
  <c r="E128"/>
  <c r="F128" s="1"/>
  <c r="G64"/>
  <c r="E64"/>
  <c r="F64" s="1"/>
  <c r="E191"/>
  <c r="F191" s="1"/>
  <c r="G191"/>
  <c r="E287"/>
  <c r="F287" s="1"/>
  <c r="G287"/>
  <c r="G252"/>
  <c r="E252"/>
  <c r="F252" s="1"/>
  <c r="G292"/>
  <c r="E292"/>
  <c r="F292" s="1"/>
  <c r="G29"/>
  <c r="E29"/>
  <c r="F29" s="1"/>
  <c r="G141"/>
  <c r="E141"/>
  <c r="F141" s="1"/>
  <c r="G10"/>
  <c r="E10"/>
  <c r="F10" s="1"/>
  <c r="G122"/>
  <c r="E122"/>
  <c r="F122" s="1"/>
  <c r="G218"/>
  <c r="E218"/>
  <c r="F218" s="1"/>
  <c r="G23"/>
  <c r="E23"/>
  <c r="F23" s="1"/>
  <c r="G200"/>
  <c r="E200"/>
  <c r="F200" s="1"/>
  <c r="G32"/>
  <c r="E32"/>
  <c r="F32" s="1"/>
  <c r="G159"/>
  <c r="E159"/>
  <c r="F159" s="1"/>
  <c r="G256"/>
  <c r="E256"/>
  <c r="F256" s="1"/>
  <c r="G108"/>
  <c r="E108"/>
  <c r="F108" s="1"/>
  <c r="G229"/>
  <c r="E229"/>
  <c r="F229" s="1"/>
  <c r="G20"/>
  <c r="E20"/>
  <c r="F20" s="1"/>
  <c r="G155"/>
  <c r="E155"/>
  <c r="F155" s="1"/>
  <c r="G240"/>
  <c r="E240"/>
  <c r="F240" s="1"/>
  <c r="G147"/>
  <c r="E147"/>
  <c r="F147" s="1"/>
  <c r="G179"/>
  <c r="E179"/>
  <c r="F179" s="1"/>
  <c r="G52"/>
  <c r="E52"/>
  <c r="F52" s="1"/>
  <c r="E99"/>
  <c r="F99" s="1"/>
  <c r="G99"/>
  <c r="G67"/>
  <c r="E67"/>
  <c r="F67" s="1"/>
  <c r="G172"/>
  <c r="E172"/>
  <c r="F172" s="1"/>
  <c r="G5"/>
  <c r="E5"/>
  <c r="F5" s="1"/>
  <c r="G37"/>
  <c r="E37"/>
  <c r="F37" s="1"/>
  <c r="G69"/>
  <c r="E69"/>
  <c r="F69" s="1"/>
  <c r="G101"/>
  <c r="E101"/>
  <c r="F101" s="1"/>
  <c r="G133"/>
  <c r="E133"/>
  <c r="F133" s="1"/>
  <c r="E165"/>
  <c r="F165" s="1"/>
  <c r="G165"/>
  <c r="G197"/>
  <c r="E197"/>
  <c r="F197" s="1"/>
  <c r="G18"/>
  <c r="E18"/>
  <c r="F18" s="1"/>
  <c r="G50"/>
  <c r="E50"/>
  <c r="F50" s="1"/>
  <c r="G82"/>
  <c r="E82"/>
  <c r="F82" s="1"/>
  <c r="G114"/>
  <c r="E114"/>
  <c r="F114" s="1"/>
  <c r="G146"/>
  <c r="E146"/>
  <c r="F146" s="1"/>
  <c r="G178"/>
  <c r="E178"/>
  <c r="F178" s="1"/>
  <c r="G210"/>
  <c r="E210"/>
  <c r="F210" s="1"/>
  <c r="G242"/>
  <c r="E242"/>
  <c r="F242" s="1"/>
  <c r="G274"/>
  <c r="E274"/>
  <c r="F274" s="1"/>
  <c r="G15"/>
  <c r="E15"/>
  <c r="F15" s="1"/>
  <c r="G47"/>
  <c r="E47"/>
  <c r="F47" s="1"/>
  <c r="G259"/>
  <c r="E259"/>
  <c r="F259" s="1"/>
  <c r="G216"/>
  <c r="E216"/>
  <c r="F216" s="1"/>
  <c r="G152"/>
  <c r="E152"/>
  <c r="F152" s="1"/>
  <c r="G88"/>
  <c r="E88"/>
  <c r="F88" s="1"/>
  <c r="G75"/>
  <c r="E75"/>
  <c r="F75" s="1"/>
  <c r="E36"/>
  <c r="F36" s="1"/>
  <c r="G36"/>
  <c r="G111"/>
  <c r="E111"/>
  <c r="F111" s="1"/>
  <c r="G233"/>
  <c r="E233"/>
  <c r="F233" s="1"/>
  <c r="G115"/>
  <c r="E115"/>
  <c r="F115" s="1"/>
  <c r="G61"/>
  <c r="E61"/>
  <c r="F61" s="1"/>
  <c r="G157"/>
  <c r="E157"/>
  <c r="F157" s="1"/>
  <c r="G42"/>
  <c r="E42"/>
  <c r="F42" s="1"/>
  <c r="G138"/>
  <c r="E138"/>
  <c r="F138" s="1"/>
  <c r="G234"/>
  <c r="E234"/>
  <c r="F234" s="1"/>
  <c r="G39"/>
  <c r="E39"/>
  <c r="F39" s="1"/>
  <c r="G168"/>
  <c r="E168"/>
  <c r="F168" s="1"/>
  <c r="G63"/>
  <c r="E63"/>
  <c r="F63" s="1"/>
  <c r="G171"/>
  <c r="E171"/>
  <c r="F171" s="1"/>
  <c r="G263"/>
  <c r="E263"/>
  <c r="F263" s="1"/>
  <c r="G119"/>
  <c r="E119"/>
  <c r="F119" s="1"/>
  <c r="G236"/>
  <c r="E236"/>
  <c r="F236" s="1"/>
  <c r="G40"/>
  <c r="E40"/>
  <c r="F40" s="1"/>
  <c r="G175"/>
  <c r="E175"/>
  <c r="F175" s="1"/>
  <c r="G225"/>
  <c r="E225"/>
  <c r="F225" s="1"/>
  <c r="G103"/>
  <c r="E103"/>
  <c r="F103" s="1"/>
  <c r="G92"/>
  <c r="E92"/>
  <c r="F92" s="1"/>
  <c r="G273"/>
  <c r="E273"/>
  <c r="F273" s="1"/>
  <c r="G188"/>
  <c r="E188"/>
  <c r="F188" s="1"/>
  <c r="G60"/>
  <c r="E60"/>
  <c r="F60" s="1"/>
  <c r="G135"/>
  <c r="E135"/>
  <c r="F135" s="1"/>
  <c r="G9"/>
  <c r="E9"/>
  <c r="F9" s="1"/>
  <c r="G41"/>
  <c r="E41"/>
  <c r="F41" s="1"/>
  <c r="G73"/>
  <c r="E73"/>
  <c r="F73" s="1"/>
  <c r="G105"/>
  <c r="E105"/>
  <c r="F105" s="1"/>
  <c r="G137"/>
  <c r="E137"/>
  <c r="F137" s="1"/>
  <c r="G169"/>
  <c r="E169"/>
  <c r="F169" s="1"/>
  <c r="G201"/>
  <c r="E201"/>
  <c r="F201" s="1"/>
  <c r="G22"/>
  <c r="E22"/>
  <c r="F22" s="1"/>
  <c r="G54"/>
  <c r="E54"/>
  <c r="F54" s="1"/>
  <c r="G86"/>
  <c r="E86"/>
  <c r="F86" s="1"/>
  <c r="G118"/>
  <c r="E118"/>
  <c r="F118" s="1"/>
  <c r="G150"/>
  <c r="E150"/>
  <c r="F150" s="1"/>
  <c r="G182"/>
  <c r="E182"/>
  <c r="F182" s="1"/>
  <c r="G214"/>
  <c r="E214"/>
  <c r="F214" s="1"/>
  <c r="G246"/>
  <c r="E246"/>
  <c r="F246" s="1"/>
  <c r="G278"/>
  <c r="E278"/>
  <c r="F278" s="1"/>
  <c r="G19"/>
  <c r="E19"/>
  <c r="F19" s="1"/>
  <c r="G51"/>
  <c r="E51"/>
  <c r="F51" s="1"/>
  <c r="G253"/>
  <c r="E253"/>
  <c r="F253" s="1"/>
  <c r="G208"/>
  <c r="E208"/>
  <c r="F208" s="1"/>
  <c r="G144"/>
  <c r="E144"/>
  <c r="F144" s="1"/>
  <c r="G80"/>
  <c r="E80"/>
  <c r="F80" s="1"/>
  <c r="G231"/>
  <c r="E231"/>
  <c r="F231" s="1"/>
  <c r="G271"/>
  <c r="E271"/>
  <c r="F271" s="1"/>
  <c r="G59"/>
  <c r="E59"/>
  <c r="F59" s="1"/>
  <c r="G289"/>
  <c r="E289"/>
  <c r="F289" s="1"/>
  <c r="G167"/>
  <c r="E167"/>
  <c r="F167" s="1"/>
  <c r="G13"/>
  <c r="E13"/>
  <c r="F13" s="1"/>
  <c r="G77"/>
  <c r="E77"/>
  <c r="F77" s="1"/>
  <c r="G189"/>
  <c r="E189"/>
  <c r="F189" s="1"/>
  <c r="G74"/>
  <c r="E74"/>
  <c r="F74" s="1"/>
  <c r="G154"/>
  <c r="E154"/>
  <c r="F154" s="1"/>
  <c r="G250"/>
  <c r="E250"/>
  <c r="F250" s="1"/>
  <c r="G291"/>
  <c r="E291"/>
  <c r="F291" s="1"/>
  <c r="G136"/>
  <c r="E136"/>
  <c r="F136" s="1"/>
  <c r="G83"/>
  <c r="E83"/>
  <c r="F83" s="1"/>
  <c r="G84"/>
  <c r="E84"/>
  <c r="F84" s="1"/>
  <c r="G203"/>
  <c r="E203"/>
  <c r="F203" s="1"/>
  <c r="G277"/>
  <c r="E277"/>
  <c r="F277" s="1"/>
  <c r="G151"/>
  <c r="E151"/>
  <c r="F151" s="1"/>
  <c r="G257"/>
  <c r="E257"/>
  <c r="F257" s="1"/>
  <c r="G68"/>
  <c r="E68"/>
  <c r="F68" s="1"/>
  <c r="G196"/>
  <c r="E196"/>
  <c r="F196" s="1"/>
  <c r="G71"/>
  <c r="E71"/>
  <c r="F71" s="1"/>
  <c r="G276"/>
  <c r="E276"/>
  <c r="F276" s="1"/>
  <c r="G195"/>
  <c r="E195"/>
  <c r="F195" s="1"/>
  <c r="G180"/>
  <c r="E180"/>
  <c r="F180" s="1"/>
  <c r="G156"/>
  <c r="E156"/>
  <c r="F156" s="1"/>
  <c r="G272"/>
  <c r="E272"/>
  <c r="F272" s="1"/>
  <c r="G124"/>
  <c r="E124"/>
  <c r="F124" s="1"/>
  <c r="G33"/>
  <c r="E33"/>
  <c r="F33" s="1"/>
  <c r="G65"/>
  <c r="E65"/>
  <c r="F65" s="1"/>
  <c r="G97"/>
  <c r="E97"/>
  <c r="F97" s="1"/>
  <c r="G129"/>
  <c r="E129"/>
  <c r="F129" s="1"/>
  <c r="G161"/>
  <c r="E161"/>
  <c r="F161" s="1"/>
  <c r="G193"/>
  <c r="E193"/>
  <c r="F193" s="1"/>
  <c r="G14"/>
  <c r="E14"/>
  <c r="F14" s="1"/>
  <c r="G46"/>
  <c r="E46"/>
  <c r="F46" s="1"/>
  <c r="G78"/>
  <c r="E78"/>
  <c r="F78" s="1"/>
  <c r="G110"/>
  <c r="E110"/>
  <c r="F110" s="1"/>
  <c r="G142"/>
  <c r="E142"/>
  <c r="F142" s="1"/>
  <c r="G174"/>
  <c r="E174"/>
  <c r="F174" s="1"/>
  <c r="G206"/>
  <c r="E206"/>
  <c r="F206" s="1"/>
  <c r="G238"/>
  <c r="E238"/>
  <c r="F238" s="1"/>
  <c r="G270"/>
  <c r="E270"/>
  <c r="F270" s="1"/>
  <c r="G11"/>
  <c r="E11"/>
  <c r="F11" s="1"/>
  <c r="G43"/>
  <c r="E43"/>
  <c r="F43" s="1"/>
  <c r="G264"/>
  <c r="E264"/>
  <c r="F264" s="1"/>
  <c r="G221"/>
  <c r="E221"/>
  <c r="F221" s="1"/>
  <c r="G160"/>
  <c r="E160"/>
  <c r="F160" s="1"/>
  <c r="G96"/>
  <c r="E96"/>
  <c r="F96" s="1"/>
  <c r="G12"/>
  <c r="E12"/>
  <c r="F12" s="1"/>
  <c r="G140"/>
  <c r="E140"/>
  <c r="F140" s="1"/>
  <c r="G187"/>
  <c r="E187"/>
  <c r="F187" s="1"/>
  <c r="G48"/>
  <c r="E48"/>
  <c r="F48" s="1"/>
  <c r="G281"/>
  <c r="E281"/>
  <c r="F281" s="1"/>
  <c r="G93"/>
  <c r="E93"/>
  <c r="F93" s="1"/>
  <c r="G173"/>
  <c r="E173"/>
  <c r="F173" s="1"/>
  <c r="G58"/>
  <c r="E58"/>
  <c r="F58" s="1"/>
  <c r="G170"/>
  <c r="E170"/>
  <c r="F170" s="1"/>
  <c r="G266"/>
  <c r="E266"/>
  <c r="F266" s="1"/>
  <c r="G269"/>
  <c r="E269"/>
  <c r="F269" s="1"/>
  <c r="G104"/>
  <c r="E104"/>
  <c r="F104" s="1"/>
</calcChain>
</file>

<file path=xl/sharedStrings.xml><?xml version="1.0" encoding="utf-8"?>
<sst xmlns="http://schemas.openxmlformats.org/spreadsheetml/2006/main" count="26" uniqueCount="21">
  <si>
    <t>Service Line Length</t>
  </si>
  <si>
    <t>Avg service line length to riser was 46' in 2011</t>
  </si>
  <si>
    <t>2013 meter cost</t>
  </si>
  <si>
    <t>% change under new scheme</t>
  </si>
  <si>
    <t xml:space="preserve">2013 Allowance </t>
  </si>
  <si>
    <t>Service line cost per foot 2013</t>
  </si>
  <si>
    <t>Proposed meter cost</t>
  </si>
  <si>
    <t>Current Allowance</t>
  </si>
  <si>
    <t>Service line fixed cost (proposed)</t>
  </si>
  <si>
    <t>Riser cost (current and proposed)</t>
  </si>
  <si>
    <t>External cost per ft (proposed)</t>
  </si>
  <si>
    <t>Current Gross Cost</t>
  </si>
  <si>
    <t>Current Net Cost to Customer</t>
  </si>
  <si>
    <t>Proposed Cost to Customer</t>
  </si>
  <si>
    <t>Current Cost to Customer</t>
  </si>
  <si>
    <t>Current Cost to Questar</t>
  </si>
  <si>
    <t>Proposed Cost to Questar</t>
  </si>
  <si>
    <t>Questar Portion</t>
  </si>
  <si>
    <t>Customer Portion</t>
  </si>
  <si>
    <t>Current Cost Allocation System</t>
  </si>
  <si>
    <t>Proposed Cost Allocation System</t>
  </si>
</sst>
</file>

<file path=xl/styles.xml><?xml version="1.0" encoding="utf-8"?>
<styleSheet xmlns="http://schemas.openxmlformats.org/spreadsheetml/2006/main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7">
    <xf numFmtId="0" fontId="0" fillId="0" borderId="0" xfId="0"/>
    <xf numFmtId="0" fontId="2" fillId="3" borderId="0" xfId="0" applyFont="1" applyFill="1"/>
    <xf numFmtId="0" fontId="0" fillId="3" borderId="0" xfId="0" applyFill="1"/>
    <xf numFmtId="0" fontId="0" fillId="2" borderId="1" xfId="0" applyFill="1" applyBorder="1" applyAlignment="1">
      <alignment horizontal="center" vertical="center"/>
    </xf>
    <xf numFmtId="9" fontId="0" fillId="2" borderId="1" xfId="1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0" fillId="4" borderId="1" xfId="0" applyFill="1" applyBorder="1"/>
    <xf numFmtId="0" fontId="0" fillId="5" borderId="1" xfId="0" applyFill="1" applyBorder="1"/>
    <xf numFmtId="43" fontId="0" fillId="2" borderId="1" xfId="2" applyNumberFormat="1" applyFont="1" applyFill="1" applyBorder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3" borderId="0" xfId="0" applyFill="1" applyAlignment="1">
      <alignment wrapText="1"/>
    </xf>
    <xf numFmtId="0" fontId="0" fillId="3" borderId="3" xfId="0" applyFill="1" applyBorder="1" applyAlignment="1">
      <alignment horizontal="center" vertical="center"/>
    </xf>
    <xf numFmtId="44" fontId="0" fillId="3" borderId="3" xfId="2" applyFont="1" applyFill="1" applyBorder="1" applyAlignment="1">
      <alignment horizontal="center" vertical="center"/>
    </xf>
    <xf numFmtId="9" fontId="0" fillId="3" borderId="3" xfId="1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43" fontId="0" fillId="3" borderId="1" xfId="2" applyNumberFormat="1" applyFont="1" applyFill="1" applyBorder="1" applyAlignment="1">
      <alignment horizontal="center" vertical="center"/>
    </xf>
    <xf numFmtId="9" fontId="0" fillId="3" borderId="1" xfId="1" applyFont="1" applyFill="1" applyBorder="1" applyAlignment="1">
      <alignment horizontal="center" vertical="center"/>
    </xf>
    <xf numFmtId="0" fontId="0" fillId="6" borderId="1" xfId="0" applyFill="1" applyBorder="1"/>
    <xf numFmtId="0" fontId="2" fillId="6" borderId="2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9" fontId="2" fillId="4" borderId="1" xfId="1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9" fontId="2" fillId="5" borderId="1" xfId="1" applyFont="1" applyFill="1" applyBorder="1" applyAlignment="1">
      <alignment horizontal="center" vertical="center" wrapText="1"/>
    </xf>
    <xf numFmtId="44" fontId="4" fillId="5" borderId="1" xfId="2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/>
    </xf>
    <xf numFmtId="44" fontId="0" fillId="3" borderId="1" xfId="0" applyNumberFormat="1" applyFill="1" applyBorder="1" applyAlignment="1">
      <alignment horizontal="center"/>
    </xf>
    <xf numFmtId="9" fontId="0" fillId="3" borderId="1" xfId="1" applyFont="1" applyFill="1" applyBorder="1" applyAlignment="1">
      <alignment horizontal="center"/>
    </xf>
    <xf numFmtId="44" fontId="5" fillId="3" borderId="1" xfId="2" applyFont="1" applyFill="1" applyBorder="1" applyAlignment="1">
      <alignment horizontal="center"/>
    </xf>
    <xf numFmtId="43" fontId="0" fillId="3" borderId="1" xfId="0" applyNumberFormat="1" applyFill="1" applyBorder="1" applyAlignment="1">
      <alignment horizontal="center"/>
    </xf>
    <xf numFmtId="43" fontId="5" fillId="3" borderId="1" xfId="2" applyNumberFormat="1" applyFont="1" applyFill="1" applyBorder="1" applyAlignment="1">
      <alignment horizontal="center"/>
    </xf>
    <xf numFmtId="0" fontId="0" fillId="3" borderId="0" xfId="0" applyFill="1" applyAlignment="1">
      <alignment horizontal="center"/>
    </xf>
    <xf numFmtId="9" fontId="0" fillId="3" borderId="0" xfId="1" applyFont="1" applyFill="1" applyAlignment="1">
      <alignment horizontal="center"/>
    </xf>
    <xf numFmtId="44" fontId="5" fillId="3" borderId="0" xfId="2" applyFont="1" applyFill="1" applyAlignment="1">
      <alignment horizontal="center"/>
    </xf>
    <xf numFmtId="0" fontId="0" fillId="6" borderId="4" xfId="0" applyFill="1" applyBorder="1"/>
    <xf numFmtId="0" fontId="0" fillId="6" borderId="5" xfId="0" applyFill="1" applyBorder="1"/>
    <xf numFmtId="0" fontId="0" fillId="6" borderId="6" xfId="0" applyFill="1" applyBorder="1"/>
    <xf numFmtId="0" fontId="2" fillId="4" borderId="4" xfId="0" applyFont="1" applyFill="1" applyBorder="1"/>
    <xf numFmtId="0" fontId="2" fillId="4" borderId="5" xfId="0" applyFont="1" applyFill="1" applyBorder="1"/>
    <xf numFmtId="0" fontId="2" fillId="4" borderId="6" xfId="0" applyFont="1" applyFill="1" applyBorder="1"/>
    <xf numFmtId="0" fontId="0" fillId="5" borderId="4" xfId="0" applyFill="1" applyBorder="1"/>
    <xf numFmtId="0" fontId="0" fillId="5" borderId="5" xfId="0" applyFill="1" applyBorder="1"/>
    <xf numFmtId="0" fontId="0" fillId="5" borderId="6" xfId="0" applyFill="1" applyBorder="1"/>
    <xf numFmtId="0" fontId="3" fillId="5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2" fillId="6" borderId="7" xfId="0" applyFont="1" applyFill="1" applyBorder="1" applyAlignment="1">
      <alignment horizontal="center" vertical="center" wrapText="1"/>
    </xf>
    <xf numFmtId="0" fontId="2" fillId="6" borderId="3" xfId="0" applyFont="1" applyFill="1" applyBorder="1" applyAlignment="1">
      <alignment horizontal="center" vertical="center" wrapText="1"/>
    </xf>
  </cellXfs>
  <cellStyles count="3">
    <cellStyle name="Currency" xfId="2" builtinId="4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8"/>
  <c:chart>
    <c:title>
      <c:tx>
        <c:rich>
          <a:bodyPr/>
          <a:lstStyle/>
          <a:p>
            <a:pPr>
              <a:defRPr/>
            </a:pPr>
            <a:r>
              <a:rPr lang="en-US"/>
              <a:t>Service Line Cost Comparison</a:t>
            </a:r>
          </a:p>
        </c:rich>
      </c:tx>
    </c:title>
    <c:plotArea>
      <c:layout>
        <c:manualLayout>
          <c:layoutTarget val="inner"/>
          <c:xMode val="edge"/>
          <c:yMode val="edge"/>
          <c:x val="0.11395526271154771"/>
          <c:y val="8.9622064015161054E-2"/>
          <c:w val="0.65580690694057564"/>
          <c:h val="0.81185462839509293"/>
        </c:manualLayout>
      </c:layout>
      <c:scatterChart>
        <c:scatterStyle val="lineMarker"/>
        <c:ser>
          <c:idx val="2"/>
          <c:order val="0"/>
          <c:tx>
            <c:strRef>
              <c:f>'1. Service Lines'!$E$2</c:f>
              <c:strCache>
                <c:ptCount val="1"/>
                <c:pt idx="0">
                  <c:v>Current Net Cost to Customer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xVal>
            <c:numRef>
              <c:f>'1. Service Lines'!$B$3:$B$293</c:f>
              <c:numCache>
                <c:formatCode>General</c:formatCode>
                <c:ptCount val="291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  <c:pt idx="13">
                  <c:v>23</c:v>
                </c:pt>
                <c:pt idx="14">
                  <c:v>24</c:v>
                </c:pt>
                <c:pt idx="15">
                  <c:v>25</c:v>
                </c:pt>
                <c:pt idx="16">
                  <c:v>26</c:v>
                </c:pt>
                <c:pt idx="17">
                  <c:v>27</c:v>
                </c:pt>
                <c:pt idx="18">
                  <c:v>28</c:v>
                </c:pt>
                <c:pt idx="19">
                  <c:v>29</c:v>
                </c:pt>
                <c:pt idx="20">
                  <c:v>30</c:v>
                </c:pt>
                <c:pt idx="21">
                  <c:v>31</c:v>
                </c:pt>
                <c:pt idx="22">
                  <c:v>32</c:v>
                </c:pt>
                <c:pt idx="23">
                  <c:v>33</c:v>
                </c:pt>
                <c:pt idx="24">
                  <c:v>34</c:v>
                </c:pt>
                <c:pt idx="25">
                  <c:v>35</c:v>
                </c:pt>
                <c:pt idx="26">
                  <c:v>36</c:v>
                </c:pt>
                <c:pt idx="27">
                  <c:v>37</c:v>
                </c:pt>
                <c:pt idx="28">
                  <c:v>38</c:v>
                </c:pt>
                <c:pt idx="29">
                  <c:v>39</c:v>
                </c:pt>
                <c:pt idx="30">
                  <c:v>40</c:v>
                </c:pt>
                <c:pt idx="31">
                  <c:v>41</c:v>
                </c:pt>
                <c:pt idx="32">
                  <c:v>42</c:v>
                </c:pt>
                <c:pt idx="33">
                  <c:v>43</c:v>
                </c:pt>
                <c:pt idx="34">
                  <c:v>44</c:v>
                </c:pt>
                <c:pt idx="35">
                  <c:v>45</c:v>
                </c:pt>
                <c:pt idx="36">
                  <c:v>46</c:v>
                </c:pt>
                <c:pt idx="37">
                  <c:v>47</c:v>
                </c:pt>
                <c:pt idx="38">
                  <c:v>48</c:v>
                </c:pt>
                <c:pt idx="39">
                  <c:v>49</c:v>
                </c:pt>
                <c:pt idx="40">
                  <c:v>50</c:v>
                </c:pt>
                <c:pt idx="41">
                  <c:v>51</c:v>
                </c:pt>
                <c:pt idx="42">
                  <c:v>52</c:v>
                </c:pt>
                <c:pt idx="43">
                  <c:v>53</c:v>
                </c:pt>
                <c:pt idx="44">
                  <c:v>54</c:v>
                </c:pt>
                <c:pt idx="45">
                  <c:v>55</c:v>
                </c:pt>
                <c:pt idx="46">
                  <c:v>56</c:v>
                </c:pt>
                <c:pt idx="47">
                  <c:v>57</c:v>
                </c:pt>
                <c:pt idx="48">
                  <c:v>58</c:v>
                </c:pt>
                <c:pt idx="49">
                  <c:v>59</c:v>
                </c:pt>
                <c:pt idx="50">
                  <c:v>60</c:v>
                </c:pt>
                <c:pt idx="51">
                  <c:v>61</c:v>
                </c:pt>
                <c:pt idx="52">
                  <c:v>62</c:v>
                </c:pt>
                <c:pt idx="53">
                  <c:v>63</c:v>
                </c:pt>
                <c:pt idx="54">
                  <c:v>64</c:v>
                </c:pt>
                <c:pt idx="55">
                  <c:v>65</c:v>
                </c:pt>
                <c:pt idx="56">
                  <c:v>66</c:v>
                </c:pt>
                <c:pt idx="57">
                  <c:v>67</c:v>
                </c:pt>
                <c:pt idx="58">
                  <c:v>68</c:v>
                </c:pt>
                <c:pt idx="59">
                  <c:v>69</c:v>
                </c:pt>
                <c:pt idx="60">
                  <c:v>70</c:v>
                </c:pt>
                <c:pt idx="61">
                  <c:v>71</c:v>
                </c:pt>
                <c:pt idx="62">
                  <c:v>72</c:v>
                </c:pt>
                <c:pt idx="63">
                  <c:v>73</c:v>
                </c:pt>
                <c:pt idx="64">
                  <c:v>74</c:v>
                </c:pt>
                <c:pt idx="65">
                  <c:v>75</c:v>
                </c:pt>
                <c:pt idx="66">
                  <c:v>76</c:v>
                </c:pt>
                <c:pt idx="67">
                  <c:v>77</c:v>
                </c:pt>
                <c:pt idx="68">
                  <c:v>78</c:v>
                </c:pt>
                <c:pt idx="69">
                  <c:v>79</c:v>
                </c:pt>
                <c:pt idx="70">
                  <c:v>80</c:v>
                </c:pt>
                <c:pt idx="71">
                  <c:v>81</c:v>
                </c:pt>
                <c:pt idx="72">
                  <c:v>82</c:v>
                </c:pt>
                <c:pt idx="73">
                  <c:v>83</c:v>
                </c:pt>
                <c:pt idx="74">
                  <c:v>84</c:v>
                </c:pt>
                <c:pt idx="75">
                  <c:v>85</c:v>
                </c:pt>
                <c:pt idx="76">
                  <c:v>86</c:v>
                </c:pt>
                <c:pt idx="77">
                  <c:v>87</c:v>
                </c:pt>
                <c:pt idx="78">
                  <c:v>88</c:v>
                </c:pt>
                <c:pt idx="79">
                  <c:v>89</c:v>
                </c:pt>
                <c:pt idx="80">
                  <c:v>90</c:v>
                </c:pt>
                <c:pt idx="81">
                  <c:v>91</c:v>
                </c:pt>
                <c:pt idx="82">
                  <c:v>92</c:v>
                </c:pt>
                <c:pt idx="83">
                  <c:v>93</c:v>
                </c:pt>
                <c:pt idx="84">
                  <c:v>94</c:v>
                </c:pt>
                <c:pt idx="85">
                  <c:v>95</c:v>
                </c:pt>
                <c:pt idx="86">
                  <c:v>96</c:v>
                </c:pt>
                <c:pt idx="87">
                  <c:v>97</c:v>
                </c:pt>
                <c:pt idx="88">
                  <c:v>98</c:v>
                </c:pt>
                <c:pt idx="89">
                  <c:v>99</c:v>
                </c:pt>
                <c:pt idx="90">
                  <c:v>100</c:v>
                </c:pt>
                <c:pt idx="91">
                  <c:v>101</c:v>
                </c:pt>
                <c:pt idx="92">
                  <c:v>102</c:v>
                </c:pt>
                <c:pt idx="93">
                  <c:v>103</c:v>
                </c:pt>
                <c:pt idx="94">
                  <c:v>104</c:v>
                </c:pt>
                <c:pt idx="95">
                  <c:v>105</c:v>
                </c:pt>
                <c:pt idx="96">
                  <c:v>106</c:v>
                </c:pt>
                <c:pt idx="97">
                  <c:v>107</c:v>
                </c:pt>
                <c:pt idx="98">
                  <c:v>108</c:v>
                </c:pt>
                <c:pt idx="99">
                  <c:v>109</c:v>
                </c:pt>
                <c:pt idx="100">
                  <c:v>110</c:v>
                </c:pt>
                <c:pt idx="101">
                  <c:v>111</c:v>
                </c:pt>
                <c:pt idx="102">
                  <c:v>112</c:v>
                </c:pt>
                <c:pt idx="103">
                  <c:v>113</c:v>
                </c:pt>
                <c:pt idx="104">
                  <c:v>114</c:v>
                </c:pt>
                <c:pt idx="105">
                  <c:v>115</c:v>
                </c:pt>
                <c:pt idx="106">
                  <c:v>116</c:v>
                </c:pt>
                <c:pt idx="107">
                  <c:v>117</c:v>
                </c:pt>
                <c:pt idx="108">
                  <c:v>118</c:v>
                </c:pt>
                <c:pt idx="109">
                  <c:v>119</c:v>
                </c:pt>
                <c:pt idx="110">
                  <c:v>120</c:v>
                </c:pt>
                <c:pt idx="111">
                  <c:v>121</c:v>
                </c:pt>
                <c:pt idx="112">
                  <c:v>122</c:v>
                </c:pt>
                <c:pt idx="113">
                  <c:v>123</c:v>
                </c:pt>
                <c:pt idx="114">
                  <c:v>124</c:v>
                </c:pt>
                <c:pt idx="115">
                  <c:v>125</c:v>
                </c:pt>
                <c:pt idx="116">
                  <c:v>126</c:v>
                </c:pt>
                <c:pt idx="117">
                  <c:v>127</c:v>
                </c:pt>
                <c:pt idx="118">
                  <c:v>128</c:v>
                </c:pt>
                <c:pt idx="119">
                  <c:v>129</c:v>
                </c:pt>
                <c:pt idx="120">
                  <c:v>130</c:v>
                </c:pt>
                <c:pt idx="121">
                  <c:v>131</c:v>
                </c:pt>
                <c:pt idx="122">
                  <c:v>132</c:v>
                </c:pt>
                <c:pt idx="123">
                  <c:v>133</c:v>
                </c:pt>
                <c:pt idx="124">
                  <c:v>134</c:v>
                </c:pt>
                <c:pt idx="125">
                  <c:v>135</c:v>
                </c:pt>
                <c:pt idx="126">
                  <c:v>136</c:v>
                </c:pt>
                <c:pt idx="127">
                  <c:v>137</c:v>
                </c:pt>
                <c:pt idx="128">
                  <c:v>138</c:v>
                </c:pt>
                <c:pt idx="129">
                  <c:v>139</c:v>
                </c:pt>
                <c:pt idx="130">
                  <c:v>140</c:v>
                </c:pt>
                <c:pt idx="131">
                  <c:v>141</c:v>
                </c:pt>
                <c:pt idx="132">
                  <c:v>142</c:v>
                </c:pt>
                <c:pt idx="133">
                  <c:v>143</c:v>
                </c:pt>
                <c:pt idx="134">
                  <c:v>144</c:v>
                </c:pt>
                <c:pt idx="135">
                  <c:v>145</c:v>
                </c:pt>
                <c:pt idx="136">
                  <c:v>146</c:v>
                </c:pt>
                <c:pt idx="137">
                  <c:v>147</c:v>
                </c:pt>
                <c:pt idx="138">
                  <c:v>148</c:v>
                </c:pt>
                <c:pt idx="139">
                  <c:v>149</c:v>
                </c:pt>
                <c:pt idx="140">
                  <c:v>150</c:v>
                </c:pt>
                <c:pt idx="141">
                  <c:v>151</c:v>
                </c:pt>
                <c:pt idx="142">
                  <c:v>152</c:v>
                </c:pt>
                <c:pt idx="143">
                  <c:v>153</c:v>
                </c:pt>
                <c:pt idx="144">
                  <c:v>154</c:v>
                </c:pt>
                <c:pt idx="145">
                  <c:v>155</c:v>
                </c:pt>
                <c:pt idx="146">
                  <c:v>156</c:v>
                </c:pt>
                <c:pt idx="147">
                  <c:v>157</c:v>
                </c:pt>
                <c:pt idx="148">
                  <c:v>158</c:v>
                </c:pt>
                <c:pt idx="149">
                  <c:v>159</c:v>
                </c:pt>
                <c:pt idx="150">
                  <c:v>160</c:v>
                </c:pt>
                <c:pt idx="151">
                  <c:v>161</c:v>
                </c:pt>
                <c:pt idx="152">
                  <c:v>162</c:v>
                </c:pt>
                <c:pt idx="153">
                  <c:v>163</c:v>
                </c:pt>
                <c:pt idx="154">
                  <c:v>164</c:v>
                </c:pt>
                <c:pt idx="155">
                  <c:v>165</c:v>
                </c:pt>
                <c:pt idx="156">
                  <c:v>166</c:v>
                </c:pt>
                <c:pt idx="157">
                  <c:v>167</c:v>
                </c:pt>
                <c:pt idx="158">
                  <c:v>168</c:v>
                </c:pt>
                <c:pt idx="159">
                  <c:v>169</c:v>
                </c:pt>
                <c:pt idx="160">
                  <c:v>170</c:v>
                </c:pt>
                <c:pt idx="161">
                  <c:v>171</c:v>
                </c:pt>
                <c:pt idx="162">
                  <c:v>172</c:v>
                </c:pt>
                <c:pt idx="163">
                  <c:v>173</c:v>
                </c:pt>
                <c:pt idx="164">
                  <c:v>174</c:v>
                </c:pt>
                <c:pt idx="165">
                  <c:v>175</c:v>
                </c:pt>
                <c:pt idx="166">
                  <c:v>176</c:v>
                </c:pt>
                <c:pt idx="167">
                  <c:v>177</c:v>
                </c:pt>
                <c:pt idx="168">
                  <c:v>178</c:v>
                </c:pt>
                <c:pt idx="169">
                  <c:v>179</c:v>
                </c:pt>
                <c:pt idx="170">
                  <c:v>180</c:v>
                </c:pt>
                <c:pt idx="171">
                  <c:v>181</c:v>
                </c:pt>
                <c:pt idx="172">
                  <c:v>182</c:v>
                </c:pt>
                <c:pt idx="173">
                  <c:v>183</c:v>
                </c:pt>
                <c:pt idx="174">
                  <c:v>184</c:v>
                </c:pt>
                <c:pt idx="175">
                  <c:v>185</c:v>
                </c:pt>
                <c:pt idx="176">
                  <c:v>186</c:v>
                </c:pt>
                <c:pt idx="177">
                  <c:v>187</c:v>
                </c:pt>
                <c:pt idx="178">
                  <c:v>188</c:v>
                </c:pt>
                <c:pt idx="179">
                  <c:v>189</c:v>
                </c:pt>
                <c:pt idx="180">
                  <c:v>190</c:v>
                </c:pt>
                <c:pt idx="181">
                  <c:v>191</c:v>
                </c:pt>
                <c:pt idx="182">
                  <c:v>192</c:v>
                </c:pt>
                <c:pt idx="183">
                  <c:v>193</c:v>
                </c:pt>
                <c:pt idx="184">
                  <c:v>194</c:v>
                </c:pt>
                <c:pt idx="185">
                  <c:v>195</c:v>
                </c:pt>
                <c:pt idx="186">
                  <c:v>196</c:v>
                </c:pt>
                <c:pt idx="187">
                  <c:v>197</c:v>
                </c:pt>
                <c:pt idx="188">
                  <c:v>198</c:v>
                </c:pt>
                <c:pt idx="189">
                  <c:v>199</c:v>
                </c:pt>
                <c:pt idx="190">
                  <c:v>200</c:v>
                </c:pt>
                <c:pt idx="191">
                  <c:v>201</c:v>
                </c:pt>
                <c:pt idx="192">
                  <c:v>202</c:v>
                </c:pt>
                <c:pt idx="193">
                  <c:v>203</c:v>
                </c:pt>
                <c:pt idx="194">
                  <c:v>204</c:v>
                </c:pt>
                <c:pt idx="195">
                  <c:v>205</c:v>
                </c:pt>
                <c:pt idx="196">
                  <c:v>206</c:v>
                </c:pt>
                <c:pt idx="197">
                  <c:v>207</c:v>
                </c:pt>
                <c:pt idx="198">
                  <c:v>208</c:v>
                </c:pt>
                <c:pt idx="199">
                  <c:v>209</c:v>
                </c:pt>
                <c:pt idx="200">
                  <c:v>210</c:v>
                </c:pt>
                <c:pt idx="201">
                  <c:v>211</c:v>
                </c:pt>
                <c:pt idx="202">
                  <c:v>212</c:v>
                </c:pt>
                <c:pt idx="203">
                  <c:v>213</c:v>
                </c:pt>
                <c:pt idx="204">
                  <c:v>214</c:v>
                </c:pt>
                <c:pt idx="205">
                  <c:v>215</c:v>
                </c:pt>
                <c:pt idx="206">
                  <c:v>216</c:v>
                </c:pt>
                <c:pt idx="207">
                  <c:v>217</c:v>
                </c:pt>
                <c:pt idx="208">
                  <c:v>218</c:v>
                </c:pt>
                <c:pt idx="209">
                  <c:v>219</c:v>
                </c:pt>
                <c:pt idx="210">
                  <c:v>220</c:v>
                </c:pt>
                <c:pt idx="211">
                  <c:v>221</c:v>
                </c:pt>
                <c:pt idx="212">
                  <c:v>222</c:v>
                </c:pt>
                <c:pt idx="213">
                  <c:v>223</c:v>
                </c:pt>
                <c:pt idx="214">
                  <c:v>224</c:v>
                </c:pt>
                <c:pt idx="215">
                  <c:v>225</c:v>
                </c:pt>
                <c:pt idx="216">
                  <c:v>226</c:v>
                </c:pt>
                <c:pt idx="217">
                  <c:v>227</c:v>
                </c:pt>
                <c:pt idx="218">
                  <c:v>228</c:v>
                </c:pt>
                <c:pt idx="219">
                  <c:v>229</c:v>
                </c:pt>
                <c:pt idx="220">
                  <c:v>230</c:v>
                </c:pt>
                <c:pt idx="221">
                  <c:v>231</c:v>
                </c:pt>
                <c:pt idx="222">
                  <c:v>232</c:v>
                </c:pt>
                <c:pt idx="223">
                  <c:v>233</c:v>
                </c:pt>
                <c:pt idx="224">
                  <c:v>234</c:v>
                </c:pt>
                <c:pt idx="225">
                  <c:v>235</c:v>
                </c:pt>
                <c:pt idx="226">
                  <c:v>236</c:v>
                </c:pt>
                <c:pt idx="227">
                  <c:v>237</c:v>
                </c:pt>
                <c:pt idx="228">
                  <c:v>238</c:v>
                </c:pt>
                <c:pt idx="229">
                  <c:v>239</c:v>
                </c:pt>
                <c:pt idx="230">
                  <c:v>240</c:v>
                </c:pt>
                <c:pt idx="231">
                  <c:v>241</c:v>
                </c:pt>
                <c:pt idx="232">
                  <c:v>242</c:v>
                </c:pt>
                <c:pt idx="233">
                  <c:v>243</c:v>
                </c:pt>
                <c:pt idx="234">
                  <c:v>244</c:v>
                </c:pt>
                <c:pt idx="235">
                  <c:v>245</c:v>
                </c:pt>
                <c:pt idx="236">
                  <c:v>246</c:v>
                </c:pt>
                <c:pt idx="237">
                  <c:v>247</c:v>
                </c:pt>
                <c:pt idx="238">
                  <c:v>248</c:v>
                </c:pt>
                <c:pt idx="239">
                  <c:v>249</c:v>
                </c:pt>
                <c:pt idx="240">
                  <c:v>250</c:v>
                </c:pt>
                <c:pt idx="241">
                  <c:v>251</c:v>
                </c:pt>
                <c:pt idx="242">
                  <c:v>252</c:v>
                </c:pt>
                <c:pt idx="243">
                  <c:v>253</c:v>
                </c:pt>
                <c:pt idx="244">
                  <c:v>254</c:v>
                </c:pt>
                <c:pt idx="245">
                  <c:v>255</c:v>
                </c:pt>
                <c:pt idx="246">
                  <c:v>256</c:v>
                </c:pt>
                <c:pt idx="247">
                  <c:v>257</c:v>
                </c:pt>
                <c:pt idx="248">
                  <c:v>258</c:v>
                </c:pt>
                <c:pt idx="249">
                  <c:v>259</c:v>
                </c:pt>
                <c:pt idx="250">
                  <c:v>260</c:v>
                </c:pt>
                <c:pt idx="251">
                  <c:v>261</c:v>
                </c:pt>
                <c:pt idx="252">
                  <c:v>262</c:v>
                </c:pt>
                <c:pt idx="253">
                  <c:v>263</c:v>
                </c:pt>
                <c:pt idx="254">
                  <c:v>264</c:v>
                </c:pt>
                <c:pt idx="255">
                  <c:v>265</c:v>
                </c:pt>
                <c:pt idx="256">
                  <c:v>266</c:v>
                </c:pt>
                <c:pt idx="257">
                  <c:v>267</c:v>
                </c:pt>
                <c:pt idx="258">
                  <c:v>268</c:v>
                </c:pt>
                <c:pt idx="259">
                  <c:v>269</c:v>
                </c:pt>
                <c:pt idx="260">
                  <c:v>270</c:v>
                </c:pt>
                <c:pt idx="261">
                  <c:v>271</c:v>
                </c:pt>
                <c:pt idx="262">
                  <c:v>272</c:v>
                </c:pt>
                <c:pt idx="263">
                  <c:v>273</c:v>
                </c:pt>
                <c:pt idx="264">
                  <c:v>274</c:v>
                </c:pt>
                <c:pt idx="265">
                  <c:v>275</c:v>
                </c:pt>
                <c:pt idx="266">
                  <c:v>276</c:v>
                </c:pt>
                <c:pt idx="267">
                  <c:v>277</c:v>
                </c:pt>
                <c:pt idx="268">
                  <c:v>278</c:v>
                </c:pt>
                <c:pt idx="269">
                  <c:v>279</c:v>
                </c:pt>
                <c:pt idx="270">
                  <c:v>280</c:v>
                </c:pt>
                <c:pt idx="271">
                  <c:v>281</c:v>
                </c:pt>
                <c:pt idx="272">
                  <c:v>282</c:v>
                </c:pt>
                <c:pt idx="273">
                  <c:v>283</c:v>
                </c:pt>
                <c:pt idx="274">
                  <c:v>284</c:v>
                </c:pt>
                <c:pt idx="275">
                  <c:v>285</c:v>
                </c:pt>
                <c:pt idx="276">
                  <c:v>286</c:v>
                </c:pt>
                <c:pt idx="277">
                  <c:v>287</c:v>
                </c:pt>
                <c:pt idx="278">
                  <c:v>288</c:v>
                </c:pt>
                <c:pt idx="279">
                  <c:v>289</c:v>
                </c:pt>
                <c:pt idx="280">
                  <c:v>290</c:v>
                </c:pt>
                <c:pt idx="281">
                  <c:v>291</c:v>
                </c:pt>
                <c:pt idx="282">
                  <c:v>292</c:v>
                </c:pt>
                <c:pt idx="283">
                  <c:v>293</c:v>
                </c:pt>
                <c:pt idx="284">
                  <c:v>294</c:v>
                </c:pt>
                <c:pt idx="285">
                  <c:v>295</c:v>
                </c:pt>
                <c:pt idx="286">
                  <c:v>296</c:v>
                </c:pt>
                <c:pt idx="287">
                  <c:v>297</c:v>
                </c:pt>
                <c:pt idx="288">
                  <c:v>298</c:v>
                </c:pt>
                <c:pt idx="289">
                  <c:v>299</c:v>
                </c:pt>
                <c:pt idx="290">
                  <c:v>300</c:v>
                </c:pt>
              </c:numCache>
            </c:numRef>
          </c:xVal>
          <c:yVal>
            <c:numRef>
              <c:f>'1. Service Lines'!$E$3:$E$293</c:f>
              <c:numCache>
                <c:formatCode>_(* #,##0.00_);_(* \(#,##0.00\);_(* "-"??_);_(@_)</c:formatCode>
                <c:ptCount val="291"/>
                <c:pt idx="0" formatCode="_(&quot;$&quot;* #,##0.00_);_(&quot;$&quot;* \(#,##0.00\);_(&quot;$&quot;* &quot;-&quot;??_);_(@_)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12.870000000000005</c:v>
                </c:pt>
                <c:pt idx="12">
                  <c:v>31.339999999999918</c:v>
                </c:pt>
                <c:pt idx="13">
                  <c:v>49.809999999999945</c:v>
                </c:pt>
                <c:pt idx="14">
                  <c:v>68.279999999999973</c:v>
                </c:pt>
                <c:pt idx="15">
                  <c:v>86.75</c:v>
                </c:pt>
                <c:pt idx="16">
                  <c:v>105.22000000000003</c:v>
                </c:pt>
                <c:pt idx="17">
                  <c:v>123.68999999999994</c:v>
                </c:pt>
                <c:pt idx="18">
                  <c:v>142.15999999999997</c:v>
                </c:pt>
                <c:pt idx="19">
                  <c:v>160.63</c:v>
                </c:pt>
                <c:pt idx="20">
                  <c:v>179.09999999999991</c:v>
                </c:pt>
                <c:pt idx="21">
                  <c:v>197.56999999999994</c:v>
                </c:pt>
                <c:pt idx="22">
                  <c:v>216.03999999999996</c:v>
                </c:pt>
                <c:pt idx="23">
                  <c:v>234.51</c:v>
                </c:pt>
                <c:pt idx="24">
                  <c:v>252.98000000000002</c:v>
                </c:pt>
                <c:pt idx="25">
                  <c:v>271.44999999999982</c:v>
                </c:pt>
                <c:pt idx="26">
                  <c:v>289.92000000000007</c:v>
                </c:pt>
                <c:pt idx="27">
                  <c:v>308.38999999999987</c:v>
                </c:pt>
                <c:pt idx="28">
                  <c:v>326.8599999999999</c:v>
                </c:pt>
                <c:pt idx="29">
                  <c:v>345.32999999999993</c:v>
                </c:pt>
                <c:pt idx="30">
                  <c:v>363.79999999999995</c:v>
                </c:pt>
                <c:pt idx="31">
                  <c:v>382.27</c:v>
                </c:pt>
                <c:pt idx="32">
                  <c:v>400.74</c:v>
                </c:pt>
                <c:pt idx="33">
                  <c:v>419.21000000000004</c:v>
                </c:pt>
                <c:pt idx="34">
                  <c:v>437.67999999999984</c:v>
                </c:pt>
                <c:pt idx="35">
                  <c:v>456.15000000000009</c:v>
                </c:pt>
                <c:pt idx="36">
                  <c:v>474.61999999999989</c:v>
                </c:pt>
                <c:pt idx="37">
                  <c:v>493.08999999999992</c:v>
                </c:pt>
                <c:pt idx="38">
                  <c:v>511.55999999999995</c:v>
                </c:pt>
                <c:pt idx="39">
                  <c:v>530.03</c:v>
                </c:pt>
                <c:pt idx="40">
                  <c:v>548.5</c:v>
                </c:pt>
                <c:pt idx="41">
                  <c:v>566.9699999999998</c:v>
                </c:pt>
                <c:pt idx="42">
                  <c:v>585.44000000000005</c:v>
                </c:pt>
                <c:pt idx="43">
                  <c:v>603.90999999999985</c:v>
                </c:pt>
                <c:pt idx="44">
                  <c:v>622.37999999999988</c:v>
                </c:pt>
                <c:pt idx="45">
                  <c:v>640.84999999999991</c:v>
                </c:pt>
                <c:pt idx="46">
                  <c:v>659.31999999999994</c:v>
                </c:pt>
                <c:pt idx="47">
                  <c:v>677.79</c:v>
                </c:pt>
                <c:pt idx="48">
                  <c:v>696.26</c:v>
                </c:pt>
                <c:pt idx="49">
                  <c:v>714.73</c:v>
                </c:pt>
                <c:pt idx="50">
                  <c:v>733.19999999999982</c:v>
                </c:pt>
                <c:pt idx="51">
                  <c:v>751.66999999999985</c:v>
                </c:pt>
                <c:pt idx="52">
                  <c:v>770.13999999999987</c:v>
                </c:pt>
                <c:pt idx="53">
                  <c:v>788.6099999999999</c:v>
                </c:pt>
                <c:pt idx="54">
                  <c:v>807.07999999999993</c:v>
                </c:pt>
                <c:pt idx="55">
                  <c:v>825.55</c:v>
                </c:pt>
                <c:pt idx="56">
                  <c:v>844.02</c:v>
                </c:pt>
                <c:pt idx="57">
                  <c:v>862.49</c:v>
                </c:pt>
                <c:pt idx="58">
                  <c:v>880.96</c:v>
                </c:pt>
                <c:pt idx="59">
                  <c:v>899.42999999999984</c:v>
                </c:pt>
                <c:pt idx="60">
                  <c:v>917.89999999999986</c:v>
                </c:pt>
                <c:pt idx="61">
                  <c:v>936.36999999999989</c:v>
                </c:pt>
                <c:pt idx="62">
                  <c:v>954.83999999999992</c:v>
                </c:pt>
                <c:pt idx="63">
                  <c:v>973.31</c:v>
                </c:pt>
                <c:pt idx="64">
                  <c:v>991.78</c:v>
                </c:pt>
                <c:pt idx="65">
                  <c:v>1010.25</c:v>
                </c:pt>
                <c:pt idx="66">
                  <c:v>1028.7199999999998</c:v>
                </c:pt>
                <c:pt idx="67">
                  <c:v>1047.1899999999998</c:v>
                </c:pt>
                <c:pt idx="68">
                  <c:v>1065.6599999999999</c:v>
                </c:pt>
                <c:pt idx="69">
                  <c:v>1084.1299999999999</c:v>
                </c:pt>
                <c:pt idx="70">
                  <c:v>1102.5999999999999</c:v>
                </c:pt>
                <c:pt idx="71">
                  <c:v>1121.07</c:v>
                </c:pt>
                <c:pt idx="72">
                  <c:v>1139.54</c:v>
                </c:pt>
                <c:pt idx="73">
                  <c:v>1158.01</c:v>
                </c:pt>
                <c:pt idx="74">
                  <c:v>1176.48</c:v>
                </c:pt>
                <c:pt idx="75">
                  <c:v>1194.9499999999998</c:v>
                </c:pt>
                <c:pt idx="76">
                  <c:v>1213.4199999999998</c:v>
                </c:pt>
                <c:pt idx="77">
                  <c:v>1231.8899999999999</c:v>
                </c:pt>
                <c:pt idx="78">
                  <c:v>1250.3599999999999</c:v>
                </c:pt>
                <c:pt idx="79">
                  <c:v>1268.83</c:v>
                </c:pt>
                <c:pt idx="80">
                  <c:v>1287.3000000000002</c:v>
                </c:pt>
                <c:pt idx="81">
                  <c:v>1305.77</c:v>
                </c:pt>
                <c:pt idx="82">
                  <c:v>1324.2399999999998</c:v>
                </c:pt>
                <c:pt idx="83">
                  <c:v>1342.71</c:v>
                </c:pt>
                <c:pt idx="84">
                  <c:v>1361.1799999999998</c:v>
                </c:pt>
                <c:pt idx="85">
                  <c:v>1379.6499999999996</c:v>
                </c:pt>
                <c:pt idx="86">
                  <c:v>1398.12</c:v>
                </c:pt>
                <c:pt idx="87">
                  <c:v>1416.5900000000001</c:v>
                </c:pt>
                <c:pt idx="88">
                  <c:v>1435.06</c:v>
                </c:pt>
                <c:pt idx="89">
                  <c:v>1453.5299999999997</c:v>
                </c:pt>
                <c:pt idx="90">
                  <c:v>1472</c:v>
                </c:pt>
                <c:pt idx="91">
                  <c:v>1490.4699999999998</c:v>
                </c:pt>
                <c:pt idx="92">
                  <c:v>1508.9399999999996</c:v>
                </c:pt>
                <c:pt idx="93">
                  <c:v>1527.4099999999999</c:v>
                </c:pt>
                <c:pt idx="94">
                  <c:v>1545.88</c:v>
                </c:pt>
                <c:pt idx="95">
                  <c:v>1564.35</c:v>
                </c:pt>
                <c:pt idx="96">
                  <c:v>1582.8199999999997</c:v>
                </c:pt>
                <c:pt idx="97">
                  <c:v>1601.29</c:v>
                </c:pt>
                <c:pt idx="98">
                  <c:v>1619.7599999999998</c:v>
                </c:pt>
                <c:pt idx="99">
                  <c:v>1638.2299999999996</c:v>
                </c:pt>
                <c:pt idx="100">
                  <c:v>1656.6999999999998</c:v>
                </c:pt>
                <c:pt idx="101">
                  <c:v>1675.17</c:v>
                </c:pt>
                <c:pt idx="102">
                  <c:v>1693.6399999999999</c:v>
                </c:pt>
                <c:pt idx="103">
                  <c:v>1712.1099999999997</c:v>
                </c:pt>
                <c:pt idx="104">
                  <c:v>1730.58</c:v>
                </c:pt>
                <c:pt idx="105">
                  <c:v>1749.0499999999997</c:v>
                </c:pt>
                <c:pt idx="106">
                  <c:v>1767.52</c:v>
                </c:pt>
                <c:pt idx="107">
                  <c:v>1785.9899999999998</c:v>
                </c:pt>
                <c:pt idx="108">
                  <c:v>1804.46</c:v>
                </c:pt>
                <c:pt idx="109">
                  <c:v>1822.9299999999998</c:v>
                </c:pt>
                <c:pt idx="110">
                  <c:v>1841.3999999999996</c:v>
                </c:pt>
                <c:pt idx="111">
                  <c:v>1859.87</c:v>
                </c:pt>
                <c:pt idx="112">
                  <c:v>1878.3399999999997</c:v>
                </c:pt>
                <c:pt idx="113">
                  <c:v>1896.81</c:v>
                </c:pt>
                <c:pt idx="114">
                  <c:v>1915.2799999999997</c:v>
                </c:pt>
                <c:pt idx="115">
                  <c:v>1933.75</c:v>
                </c:pt>
                <c:pt idx="116">
                  <c:v>1952.2199999999998</c:v>
                </c:pt>
                <c:pt idx="117">
                  <c:v>1970.69</c:v>
                </c:pt>
                <c:pt idx="118">
                  <c:v>1989.1599999999999</c:v>
                </c:pt>
                <c:pt idx="119">
                  <c:v>2007.6299999999997</c:v>
                </c:pt>
                <c:pt idx="120">
                  <c:v>2026.1</c:v>
                </c:pt>
                <c:pt idx="121">
                  <c:v>2044.5699999999997</c:v>
                </c:pt>
                <c:pt idx="122">
                  <c:v>2063.04</c:v>
                </c:pt>
                <c:pt idx="123">
                  <c:v>2081.5099999999998</c:v>
                </c:pt>
                <c:pt idx="124">
                  <c:v>2099.98</c:v>
                </c:pt>
                <c:pt idx="125">
                  <c:v>2118.4499999999998</c:v>
                </c:pt>
                <c:pt idx="126">
                  <c:v>2136.92</c:v>
                </c:pt>
                <c:pt idx="127">
                  <c:v>2155.39</c:v>
                </c:pt>
                <c:pt idx="128">
                  <c:v>2173.8599999999997</c:v>
                </c:pt>
                <c:pt idx="129">
                  <c:v>2192.33</c:v>
                </c:pt>
                <c:pt idx="130">
                  <c:v>2210.7999999999997</c:v>
                </c:pt>
                <c:pt idx="131">
                  <c:v>2229.27</c:v>
                </c:pt>
                <c:pt idx="132">
                  <c:v>2247.7399999999998</c:v>
                </c:pt>
                <c:pt idx="133">
                  <c:v>2266.21</c:v>
                </c:pt>
                <c:pt idx="134">
                  <c:v>2284.6799999999998</c:v>
                </c:pt>
                <c:pt idx="135">
                  <c:v>2303.1499999999996</c:v>
                </c:pt>
                <c:pt idx="136">
                  <c:v>2321.62</c:v>
                </c:pt>
                <c:pt idx="137">
                  <c:v>2340.0899999999997</c:v>
                </c:pt>
                <c:pt idx="138">
                  <c:v>2358.56</c:v>
                </c:pt>
                <c:pt idx="139">
                  <c:v>2377.0299999999997</c:v>
                </c:pt>
                <c:pt idx="140">
                  <c:v>2395.5</c:v>
                </c:pt>
                <c:pt idx="141">
                  <c:v>2413.9699999999998</c:v>
                </c:pt>
                <c:pt idx="142">
                  <c:v>2432.4399999999996</c:v>
                </c:pt>
                <c:pt idx="143">
                  <c:v>2450.91</c:v>
                </c:pt>
                <c:pt idx="144">
                  <c:v>2469.3799999999997</c:v>
                </c:pt>
                <c:pt idx="145">
                  <c:v>2487.85</c:v>
                </c:pt>
                <c:pt idx="146">
                  <c:v>2506.3199999999997</c:v>
                </c:pt>
                <c:pt idx="147">
                  <c:v>2524.79</c:v>
                </c:pt>
                <c:pt idx="148">
                  <c:v>2543.2599999999998</c:v>
                </c:pt>
                <c:pt idx="149">
                  <c:v>2561.73</c:v>
                </c:pt>
                <c:pt idx="150">
                  <c:v>2580.1999999999998</c:v>
                </c:pt>
                <c:pt idx="151">
                  <c:v>2598.6699999999996</c:v>
                </c:pt>
                <c:pt idx="152">
                  <c:v>2617.14</c:v>
                </c:pt>
                <c:pt idx="153">
                  <c:v>2635.6099999999997</c:v>
                </c:pt>
                <c:pt idx="154">
                  <c:v>2654.08</c:v>
                </c:pt>
                <c:pt idx="155">
                  <c:v>2672.5499999999997</c:v>
                </c:pt>
                <c:pt idx="156">
                  <c:v>2691.02</c:v>
                </c:pt>
                <c:pt idx="157">
                  <c:v>2709.49</c:v>
                </c:pt>
                <c:pt idx="158">
                  <c:v>2727.96</c:v>
                </c:pt>
                <c:pt idx="159">
                  <c:v>2746.43</c:v>
                </c:pt>
                <c:pt idx="160">
                  <c:v>2764.8999999999996</c:v>
                </c:pt>
                <c:pt idx="161">
                  <c:v>2783.37</c:v>
                </c:pt>
                <c:pt idx="162">
                  <c:v>2801.8399999999997</c:v>
                </c:pt>
                <c:pt idx="163">
                  <c:v>2820.31</c:v>
                </c:pt>
                <c:pt idx="164">
                  <c:v>2838.7799999999997</c:v>
                </c:pt>
                <c:pt idx="165">
                  <c:v>2857.25</c:v>
                </c:pt>
                <c:pt idx="166">
                  <c:v>2875.72</c:v>
                </c:pt>
                <c:pt idx="167">
                  <c:v>2894.1899999999996</c:v>
                </c:pt>
                <c:pt idx="168">
                  <c:v>2912.66</c:v>
                </c:pt>
                <c:pt idx="169">
                  <c:v>2931.1299999999997</c:v>
                </c:pt>
                <c:pt idx="170">
                  <c:v>2949.6</c:v>
                </c:pt>
                <c:pt idx="171">
                  <c:v>2968.0699999999997</c:v>
                </c:pt>
                <c:pt idx="172">
                  <c:v>2986.54</c:v>
                </c:pt>
                <c:pt idx="173">
                  <c:v>3005.0099999999998</c:v>
                </c:pt>
                <c:pt idx="174">
                  <c:v>3023.4799999999996</c:v>
                </c:pt>
                <c:pt idx="175">
                  <c:v>3041.95</c:v>
                </c:pt>
                <c:pt idx="176">
                  <c:v>3060.4199999999996</c:v>
                </c:pt>
                <c:pt idx="177">
                  <c:v>3078.89</c:v>
                </c:pt>
                <c:pt idx="178">
                  <c:v>3097.3599999999997</c:v>
                </c:pt>
                <c:pt idx="179">
                  <c:v>3115.83</c:v>
                </c:pt>
                <c:pt idx="180">
                  <c:v>3134.2999999999997</c:v>
                </c:pt>
                <c:pt idx="181">
                  <c:v>3152.77</c:v>
                </c:pt>
                <c:pt idx="182">
                  <c:v>3171.24</c:v>
                </c:pt>
                <c:pt idx="183">
                  <c:v>3189.7099999999996</c:v>
                </c:pt>
                <c:pt idx="184">
                  <c:v>3208.18</c:v>
                </c:pt>
                <c:pt idx="185">
                  <c:v>3226.6499999999996</c:v>
                </c:pt>
                <c:pt idx="186">
                  <c:v>3245.12</c:v>
                </c:pt>
                <c:pt idx="187">
                  <c:v>3263.5899999999997</c:v>
                </c:pt>
                <c:pt idx="188">
                  <c:v>3282.06</c:v>
                </c:pt>
                <c:pt idx="189">
                  <c:v>3300.5299999999997</c:v>
                </c:pt>
                <c:pt idx="190">
                  <c:v>3319</c:v>
                </c:pt>
                <c:pt idx="191">
                  <c:v>3337.4699999999993</c:v>
                </c:pt>
                <c:pt idx="192">
                  <c:v>3355.9399999999996</c:v>
                </c:pt>
                <c:pt idx="193">
                  <c:v>3374.41</c:v>
                </c:pt>
                <c:pt idx="194">
                  <c:v>3392.8799999999992</c:v>
                </c:pt>
                <c:pt idx="195">
                  <c:v>3411.3500000000004</c:v>
                </c:pt>
                <c:pt idx="196">
                  <c:v>3429.8199999999997</c:v>
                </c:pt>
                <c:pt idx="197">
                  <c:v>3448.29</c:v>
                </c:pt>
                <c:pt idx="198">
                  <c:v>3466.76</c:v>
                </c:pt>
                <c:pt idx="199">
                  <c:v>3485.2299999999996</c:v>
                </c:pt>
                <c:pt idx="200">
                  <c:v>3503.7</c:v>
                </c:pt>
                <c:pt idx="201">
                  <c:v>3522.17</c:v>
                </c:pt>
                <c:pt idx="202">
                  <c:v>3540.6399999999994</c:v>
                </c:pt>
                <c:pt idx="203">
                  <c:v>3559.1099999999997</c:v>
                </c:pt>
                <c:pt idx="204">
                  <c:v>3577.58</c:v>
                </c:pt>
                <c:pt idx="205">
                  <c:v>3596.0499999999993</c:v>
                </c:pt>
                <c:pt idx="206">
                  <c:v>3614.5199999999995</c:v>
                </c:pt>
                <c:pt idx="207">
                  <c:v>3632.99</c:v>
                </c:pt>
                <c:pt idx="208">
                  <c:v>3651.4599999999991</c:v>
                </c:pt>
                <c:pt idx="209">
                  <c:v>3669.9300000000003</c:v>
                </c:pt>
                <c:pt idx="210">
                  <c:v>3688.3999999999996</c:v>
                </c:pt>
                <c:pt idx="211">
                  <c:v>3706.87</c:v>
                </c:pt>
                <c:pt idx="212">
                  <c:v>3725.34</c:v>
                </c:pt>
                <c:pt idx="213">
                  <c:v>3743.8099999999995</c:v>
                </c:pt>
                <c:pt idx="214">
                  <c:v>3762.2799999999997</c:v>
                </c:pt>
                <c:pt idx="215">
                  <c:v>3780.75</c:v>
                </c:pt>
                <c:pt idx="216">
                  <c:v>3799.2199999999993</c:v>
                </c:pt>
                <c:pt idx="217">
                  <c:v>3817.6899999999996</c:v>
                </c:pt>
                <c:pt idx="218">
                  <c:v>3836.16</c:v>
                </c:pt>
                <c:pt idx="219">
                  <c:v>3854.63</c:v>
                </c:pt>
                <c:pt idx="220">
                  <c:v>3873.0999999999995</c:v>
                </c:pt>
                <c:pt idx="221">
                  <c:v>3891.5699999999997</c:v>
                </c:pt>
                <c:pt idx="222">
                  <c:v>3910.04</c:v>
                </c:pt>
                <c:pt idx="223">
                  <c:v>3928.5099999999993</c:v>
                </c:pt>
                <c:pt idx="224">
                  <c:v>3946.9799999999996</c:v>
                </c:pt>
                <c:pt idx="225">
                  <c:v>3965.45</c:v>
                </c:pt>
                <c:pt idx="226">
                  <c:v>3983.92</c:v>
                </c:pt>
                <c:pt idx="227">
                  <c:v>4002.3899999999994</c:v>
                </c:pt>
                <c:pt idx="228">
                  <c:v>4020.8599999999997</c:v>
                </c:pt>
                <c:pt idx="229">
                  <c:v>4039.33</c:v>
                </c:pt>
                <c:pt idx="230">
                  <c:v>4057.7999999999993</c:v>
                </c:pt>
                <c:pt idx="231">
                  <c:v>4076.2699999999995</c:v>
                </c:pt>
                <c:pt idx="232">
                  <c:v>4094.74</c:v>
                </c:pt>
                <c:pt idx="233">
                  <c:v>4113.21</c:v>
                </c:pt>
                <c:pt idx="234">
                  <c:v>4131.6799999999994</c:v>
                </c:pt>
                <c:pt idx="235">
                  <c:v>4150.1499999999996</c:v>
                </c:pt>
                <c:pt idx="236">
                  <c:v>4168.62</c:v>
                </c:pt>
                <c:pt idx="237">
                  <c:v>4187.09</c:v>
                </c:pt>
                <c:pt idx="238">
                  <c:v>4205.5599999999995</c:v>
                </c:pt>
                <c:pt idx="239">
                  <c:v>4224.03</c:v>
                </c:pt>
                <c:pt idx="240">
                  <c:v>4242.5</c:v>
                </c:pt>
                <c:pt idx="241">
                  <c:v>4260.9699999999993</c:v>
                </c:pt>
                <c:pt idx="242">
                  <c:v>4279.4399999999996</c:v>
                </c:pt>
                <c:pt idx="243">
                  <c:v>4297.91</c:v>
                </c:pt>
                <c:pt idx="244">
                  <c:v>4316.38</c:v>
                </c:pt>
                <c:pt idx="245">
                  <c:v>4334.8499999999995</c:v>
                </c:pt>
                <c:pt idx="246">
                  <c:v>4353.32</c:v>
                </c:pt>
                <c:pt idx="247">
                  <c:v>4371.79</c:v>
                </c:pt>
                <c:pt idx="248">
                  <c:v>4390.2599999999993</c:v>
                </c:pt>
                <c:pt idx="249">
                  <c:v>4408.7299999999996</c:v>
                </c:pt>
                <c:pt idx="250">
                  <c:v>4427.2</c:v>
                </c:pt>
                <c:pt idx="251">
                  <c:v>4445.67</c:v>
                </c:pt>
                <c:pt idx="252">
                  <c:v>4464.1399999999994</c:v>
                </c:pt>
                <c:pt idx="253">
                  <c:v>4482.6099999999997</c:v>
                </c:pt>
                <c:pt idx="254">
                  <c:v>4501.08</c:v>
                </c:pt>
                <c:pt idx="255">
                  <c:v>4519.5499999999993</c:v>
                </c:pt>
                <c:pt idx="256">
                  <c:v>4538.0199999999995</c:v>
                </c:pt>
                <c:pt idx="257">
                  <c:v>4556.49</c:v>
                </c:pt>
                <c:pt idx="258">
                  <c:v>4574.96</c:v>
                </c:pt>
                <c:pt idx="259">
                  <c:v>4593.4299999999994</c:v>
                </c:pt>
                <c:pt idx="260">
                  <c:v>4611.8999999999996</c:v>
                </c:pt>
                <c:pt idx="261">
                  <c:v>4630.37</c:v>
                </c:pt>
                <c:pt idx="262">
                  <c:v>4648.84</c:v>
                </c:pt>
                <c:pt idx="263">
                  <c:v>4667.3099999999995</c:v>
                </c:pt>
                <c:pt idx="264">
                  <c:v>4685.78</c:v>
                </c:pt>
                <c:pt idx="265">
                  <c:v>4704.25</c:v>
                </c:pt>
                <c:pt idx="266">
                  <c:v>4722.7199999999993</c:v>
                </c:pt>
                <c:pt idx="267">
                  <c:v>4741.1899999999996</c:v>
                </c:pt>
                <c:pt idx="268">
                  <c:v>4759.66</c:v>
                </c:pt>
                <c:pt idx="269">
                  <c:v>4778.13</c:v>
                </c:pt>
                <c:pt idx="270">
                  <c:v>4796.5999999999995</c:v>
                </c:pt>
                <c:pt idx="271">
                  <c:v>4815.07</c:v>
                </c:pt>
                <c:pt idx="272">
                  <c:v>4833.54</c:v>
                </c:pt>
                <c:pt idx="273">
                  <c:v>4852.0099999999993</c:v>
                </c:pt>
                <c:pt idx="274">
                  <c:v>4870.4799999999996</c:v>
                </c:pt>
                <c:pt idx="275">
                  <c:v>4888.95</c:v>
                </c:pt>
                <c:pt idx="276">
                  <c:v>4907.42</c:v>
                </c:pt>
                <c:pt idx="277">
                  <c:v>4925.8899999999994</c:v>
                </c:pt>
                <c:pt idx="278">
                  <c:v>4944.3599999999997</c:v>
                </c:pt>
                <c:pt idx="279">
                  <c:v>4962.83</c:v>
                </c:pt>
                <c:pt idx="280">
                  <c:v>4981.2999999999993</c:v>
                </c:pt>
                <c:pt idx="281">
                  <c:v>4999.7699999999995</c:v>
                </c:pt>
                <c:pt idx="282">
                  <c:v>5018.24</c:v>
                </c:pt>
                <c:pt idx="283">
                  <c:v>5036.71</c:v>
                </c:pt>
                <c:pt idx="284">
                  <c:v>5055.1799999999994</c:v>
                </c:pt>
                <c:pt idx="285">
                  <c:v>5073.6499999999996</c:v>
                </c:pt>
                <c:pt idx="286">
                  <c:v>5092.12</c:v>
                </c:pt>
                <c:pt idx="287">
                  <c:v>5110.5899999999992</c:v>
                </c:pt>
                <c:pt idx="288">
                  <c:v>5129.0599999999995</c:v>
                </c:pt>
                <c:pt idx="289">
                  <c:v>5147.53</c:v>
                </c:pt>
                <c:pt idx="290">
                  <c:v>5166</c:v>
                </c:pt>
              </c:numCache>
            </c:numRef>
          </c:yVal>
        </c:ser>
        <c:ser>
          <c:idx val="3"/>
          <c:order val="1"/>
          <c:tx>
            <c:strRef>
              <c:f>'1. Service Lines'!$F$2</c:f>
              <c:strCache>
                <c:ptCount val="1"/>
                <c:pt idx="0">
                  <c:v>Proposed Cost to Customer</c:v>
                </c:pt>
              </c:strCache>
            </c:strRef>
          </c:tx>
          <c:spPr>
            <a:ln>
              <a:solidFill>
                <a:schemeClr val="accent5">
                  <a:lumMod val="75000"/>
                </a:schemeClr>
              </a:solidFill>
            </a:ln>
          </c:spPr>
          <c:marker>
            <c:symbol val="none"/>
          </c:marker>
          <c:xVal>
            <c:numRef>
              <c:f>'1. Service Lines'!$B$3:$B$293</c:f>
              <c:numCache>
                <c:formatCode>General</c:formatCode>
                <c:ptCount val="291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  <c:pt idx="13">
                  <c:v>23</c:v>
                </c:pt>
                <c:pt idx="14">
                  <c:v>24</c:v>
                </c:pt>
                <c:pt idx="15">
                  <c:v>25</c:v>
                </c:pt>
                <c:pt idx="16">
                  <c:v>26</c:v>
                </c:pt>
                <c:pt idx="17">
                  <c:v>27</c:v>
                </c:pt>
                <c:pt idx="18">
                  <c:v>28</c:v>
                </c:pt>
                <c:pt idx="19">
                  <c:v>29</c:v>
                </c:pt>
                <c:pt idx="20">
                  <c:v>30</c:v>
                </c:pt>
                <c:pt idx="21">
                  <c:v>31</c:v>
                </c:pt>
                <c:pt idx="22">
                  <c:v>32</c:v>
                </c:pt>
                <c:pt idx="23">
                  <c:v>33</c:v>
                </c:pt>
                <c:pt idx="24">
                  <c:v>34</c:v>
                </c:pt>
                <c:pt idx="25">
                  <c:v>35</c:v>
                </c:pt>
                <c:pt idx="26">
                  <c:v>36</c:v>
                </c:pt>
                <c:pt idx="27">
                  <c:v>37</c:v>
                </c:pt>
                <c:pt idx="28">
                  <c:v>38</c:v>
                </c:pt>
                <c:pt idx="29">
                  <c:v>39</c:v>
                </c:pt>
                <c:pt idx="30">
                  <c:v>40</c:v>
                </c:pt>
                <c:pt idx="31">
                  <c:v>41</c:v>
                </c:pt>
                <c:pt idx="32">
                  <c:v>42</c:v>
                </c:pt>
                <c:pt idx="33">
                  <c:v>43</c:v>
                </c:pt>
                <c:pt idx="34">
                  <c:v>44</c:v>
                </c:pt>
                <c:pt idx="35">
                  <c:v>45</c:v>
                </c:pt>
                <c:pt idx="36">
                  <c:v>46</c:v>
                </c:pt>
                <c:pt idx="37">
                  <c:v>47</c:v>
                </c:pt>
                <c:pt idx="38">
                  <c:v>48</c:v>
                </c:pt>
                <c:pt idx="39">
                  <c:v>49</c:v>
                </c:pt>
                <c:pt idx="40">
                  <c:v>50</c:v>
                </c:pt>
                <c:pt idx="41">
                  <c:v>51</c:v>
                </c:pt>
                <c:pt idx="42">
                  <c:v>52</c:v>
                </c:pt>
                <c:pt idx="43">
                  <c:v>53</c:v>
                </c:pt>
                <c:pt idx="44">
                  <c:v>54</c:v>
                </c:pt>
                <c:pt idx="45">
                  <c:v>55</c:v>
                </c:pt>
                <c:pt idx="46">
                  <c:v>56</c:v>
                </c:pt>
                <c:pt idx="47">
                  <c:v>57</c:v>
                </c:pt>
                <c:pt idx="48">
                  <c:v>58</c:v>
                </c:pt>
                <c:pt idx="49">
                  <c:v>59</c:v>
                </c:pt>
                <c:pt idx="50">
                  <c:v>60</c:v>
                </c:pt>
                <c:pt idx="51">
                  <c:v>61</c:v>
                </c:pt>
                <c:pt idx="52">
                  <c:v>62</c:v>
                </c:pt>
                <c:pt idx="53">
                  <c:v>63</c:v>
                </c:pt>
                <c:pt idx="54">
                  <c:v>64</c:v>
                </c:pt>
                <c:pt idx="55">
                  <c:v>65</c:v>
                </c:pt>
                <c:pt idx="56">
                  <c:v>66</c:v>
                </c:pt>
                <c:pt idx="57">
                  <c:v>67</c:v>
                </c:pt>
                <c:pt idx="58">
                  <c:v>68</c:v>
                </c:pt>
                <c:pt idx="59">
                  <c:v>69</c:v>
                </c:pt>
                <c:pt idx="60">
                  <c:v>70</c:v>
                </c:pt>
                <c:pt idx="61">
                  <c:v>71</c:v>
                </c:pt>
                <c:pt idx="62">
                  <c:v>72</c:v>
                </c:pt>
                <c:pt idx="63">
                  <c:v>73</c:v>
                </c:pt>
                <c:pt idx="64">
                  <c:v>74</c:v>
                </c:pt>
                <c:pt idx="65">
                  <c:v>75</c:v>
                </c:pt>
                <c:pt idx="66">
                  <c:v>76</c:v>
                </c:pt>
                <c:pt idx="67">
                  <c:v>77</c:v>
                </c:pt>
                <c:pt idx="68">
                  <c:v>78</c:v>
                </c:pt>
                <c:pt idx="69">
                  <c:v>79</c:v>
                </c:pt>
                <c:pt idx="70">
                  <c:v>80</c:v>
                </c:pt>
                <c:pt idx="71">
                  <c:v>81</c:v>
                </c:pt>
                <c:pt idx="72">
                  <c:v>82</c:v>
                </c:pt>
                <c:pt idx="73">
                  <c:v>83</c:v>
                </c:pt>
                <c:pt idx="74">
                  <c:v>84</c:v>
                </c:pt>
                <c:pt idx="75">
                  <c:v>85</c:v>
                </c:pt>
                <c:pt idx="76">
                  <c:v>86</c:v>
                </c:pt>
                <c:pt idx="77">
                  <c:v>87</c:v>
                </c:pt>
                <c:pt idx="78">
                  <c:v>88</c:v>
                </c:pt>
                <c:pt idx="79">
                  <c:v>89</c:v>
                </c:pt>
                <c:pt idx="80">
                  <c:v>90</c:v>
                </c:pt>
                <c:pt idx="81">
                  <c:v>91</c:v>
                </c:pt>
                <c:pt idx="82">
                  <c:v>92</c:v>
                </c:pt>
                <c:pt idx="83">
                  <c:v>93</c:v>
                </c:pt>
                <c:pt idx="84">
                  <c:v>94</c:v>
                </c:pt>
                <c:pt idx="85">
                  <c:v>95</c:v>
                </c:pt>
                <c:pt idx="86">
                  <c:v>96</c:v>
                </c:pt>
                <c:pt idx="87">
                  <c:v>97</c:v>
                </c:pt>
                <c:pt idx="88">
                  <c:v>98</c:v>
                </c:pt>
                <c:pt idx="89">
                  <c:v>99</c:v>
                </c:pt>
                <c:pt idx="90">
                  <c:v>100</c:v>
                </c:pt>
                <c:pt idx="91">
                  <c:v>101</c:v>
                </c:pt>
                <c:pt idx="92">
                  <c:v>102</c:v>
                </c:pt>
                <c:pt idx="93">
                  <c:v>103</c:v>
                </c:pt>
                <c:pt idx="94">
                  <c:v>104</c:v>
                </c:pt>
                <c:pt idx="95">
                  <c:v>105</c:v>
                </c:pt>
                <c:pt idx="96">
                  <c:v>106</c:v>
                </c:pt>
                <c:pt idx="97">
                  <c:v>107</c:v>
                </c:pt>
                <c:pt idx="98">
                  <c:v>108</c:v>
                </c:pt>
                <c:pt idx="99">
                  <c:v>109</c:v>
                </c:pt>
                <c:pt idx="100">
                  <c:v>110</c:v>
                </c:pt>
                <c:pt idx="101">
                  <c:v>111</c:v>
                </c:pt>
                <c:pt idx="102">
                  <c:v>112</c:v>
                </c:pt>
                <c:pt idx="103">
                  <c:v>113</c:v>
                </c:pt>
                <c:pt idx="104">
                  <c:v>114</c:v>
                </c:pt>
                <c:pt idx="105">
                  <c:v>115</c:v>
                </c:pt>
                <c:pt idx="106">
                  <c:v>116</c:v>
                </c:pt>
                <c:pt idx="107">
                  <c:v>117</c:v>
                </c:pt>
                <c:pt idx="108">
                  <c:v>118</c:v>
                </c:pt>
                <c:pt idx="109">
                  <c:v>119</c:v>
                </c:pt>
                <c:pt idx="110">
                  <c:v>120</c:v>
                </c:pt>
                <c:pt idx="111">
                  <c:v>121</c:v>
                </c:pt>
                <c:pt idx="112">
                  <c:v>122</c:v>
                </c:pt>
                <c:pt idx="113">
                  <c:v>123</c:v>
                </c:pt>
                <c:pt idx="114">
                  <c:v>124</c:v>
                </c:pt>
                <c:pt idx="115">
                  <c:v>125</c:v>
                </c:pt>
                <c:pt idx="116">
                  <c:v>126</c:v>
                </c:pt>
                <c:pt idx="117">
                  <c:v>127</c:v>
                </c:pt>
                <c:pt idx="118">
                  <c:v>128</c:v>
                </c:pt>
                <c:pt idx="119">
                  <c:v>129</c:v>
                </c:pt>
                <c:pt idx="120">
                  <c:v>130</c:v>
                </c:pt>
                <c:pt idx="121">
                  <c:v>131</c:v>
                </c:pt>
                <c:pt idx="122">
                  <c:v>132</c:v>
                </c:pt>
                <c:pt idx="123">
                  <c:v>133</c:v>
                </c:pt>
                <c:pt idx="124">
                  <c:v>134</c:v>
                </c:pt>
                <c:pt idx="125">
                  <c:v>135</c:v>
                </c:pt>
                <c:pt idx="126">
                  <c:v>136</c:v>
                </c:pt>
                <c:pt idx="127">
                  <c:v>137</c:v>
                </c:pt>
                <c:pt idx="128">
                  <c:v>138</c:v>
                </c:pt>
                <c:pt idx="129">
                  <c:v>139</c:v>
                </c:pt>
                <c:pt idx="130">
                  <c:v>140</c:v>
                </c:pt>
                <c:pt idx="131">
                  <c:v>141</c:v>
                </c:pt>
                <c:pt idx="132">
                  <c:v>142</c:v>
                </c:pt>
                <c:pt idx="133">
                  <c:v>143</c:v>
                </c:pt>
                <c:pt idx="134">
                  <c:v>144</c:v>
                </c:pt>
                <c:pt idx="135">
                  <c:v>145</c:v>
                </c:pt>
                <c:pt idx="136">
                  <c:v>146</c:v>
                </c:pt>
                <c:pt idx="137">
                  <c:v>147</c:v>
                </c:pt>
                <c:pt idx="138">
                  <c:v>148</c:v>
                </c:pt>
                <c:pt idx="139">
                  <c:v>149</c:v>
                </c:pt>
                <c:pt idx="140">
                  <c:v>150</c:v>
                </c:pt>
                <c:pt idx="141">
                  <c:v>151</c:v>
                </c:pt>
                <c:pt idx="142">
                  <c:v>152</c:v>
                </c:pt>
                <c:pt idx="143">
                  <c:v>153</c:v>
                </c:pt>
                <c:pt idx="144">
                  <c:v>154</c:v>
                </c:pt>
                <c:pt idx="145">
                  <c:v>155</c:v>
                </c:pt>
                <c:pt idx="146">
                  <c:v>156</c:v>
                </c:pt>
                <c:pt idx="147">
                  <c:v>157</c:v>
                </c:pt>
                <c:pt idx="148">
                  <c:v>158</c:v>
                </c:pt>
                <c:pt idx="149">
                  <c:v>159</c:v>
                </c:pt>
                <c:pt idx="150">
                  <c:v>160</c:v>
                </c:pt>
                <c:pt idx="151">
                  <c:v>161</c:v>
                </c:pt>
                <c:pt idx="152">
                  <c:v>162</c:v>
                </c:pt>
                <c:pt idx="153">
                  <c:v>163</c:v>
                </c:pt>
                <c:pt idx="154">
                  <c:v>164</c:v>
                </c:pt>
                <c:pt idx="155">
                  <c:v>165</c:v>
                </c:pt>
                <c:pt idx="156">
                  <c:v>166</c:v>
                </c:pt>
                <c:pt idx="157">
                  <c:v>167</c:v>
                </c:pt>
                <c:pt idx="158">
                  <c:v>168</c:v>
                </c:pt>
                <c:pt idx="159">
                  <c:v>169</c:v>
                </c:pt>
                <c:pt idx="160">
                  <c:v>170</c:v>
                </c:pt>
                <c:pt idx="161">
                  <c:v>171</c:v>
                </c:pt>
                <c:pt idx="162">
                  <c:v>172</c:v>
                </c:pt>
                <c:pt idx="163">
                  <c:v>173</c:v>
                </c:pt>
                <c:pt idx="164">
                  <c:v>174</c:v>
                </c:pt>
                <c:pt idx="165">
                  <c:v>175</c:v>
                </c:pt>
                <c:pt idx="166">
                  <c:v>176</c:v>
                </c:pt>
                <c:pt idx="167">
                  <c:v>177</c:v>
                </c:pt>
                <c:pt idx="168">
                  <c:v>178</c:v>
                </c:pt>
                <c:pt idx="169">
                  <c:v>179</c:v>
                </c:pt>
                <c:pt idx="170">
                  <c:v>180</c:v>
                </c:pt>
                <c:pt idx="171">
                  <c:v>181</c:v>
                </c:pt>
                <c:pt idx="172">
                  <c:v>182</c:v>
                </c:pt>
                <c:pt idx="173">
                  <c:v>183</c:v>
                </c:pt>
                <c:pt idx="174">
                  <c:v>184</c:v>
                </c:pt>
                <c:pt idx="175">
                  <c:v>185</c:v>
                </c:pt>
                <c:pt idx="176">
                  <c:v>186</c:v>
                </c:pt>
                <c:pt idx="177">
                  <c:v>187</c:v>
                </c:pt>
                <c:pt idx="178">
                  <c:v>188</c:v>
                </c:pt>
                <c:pt idx="179">
                  <c:v>189</c:v>
                </c:pt>
                <c:pt idx="180">
                  <c:v>190</c:v>
                </c:pt>
                <c:pt idx="181">
                  <c:v>191</c:v>
                </c:pt>
                <c:pt idx="182">
                  <c:v>192</c:v>
                </c:pt>
                <c:pt idx="183">
                  <c:v>193</c:v>
                </c:pt>
                <c:pt idx="184">
                  <c:v>194</c:v>
                </c:pt>
                <c:pt idx="185">
                  <c:v>195</c:v>
                </c:pt>
                <c:pt idx="186">
                  <c:v>196</c:v>
                </c:pt>
                <c:pt idx="187">
                  <c:v>197</c:v>
                </c:pt>
                <c:pt idx="188">
                  <c:v>198</c:v>
                </c:pt>
                <c:pt idx="189">
                  <c:v>199</c:v>
                </c:pt>
                <c:pt idx="190">
                  <c:v>200</c:v>
                </c:pt>
                <c:pt idx="191">
                  <c:v>201</c:v>
                </c:pt>
                <c:pt idx="192">
                  <c:v>202</c:v>
                </c:pt>
                <c:pt idx="193">
                  <c:v>203</c:v>
                </c:pt>
                <c:pt idx="194">
                  <c:v>204</c:v>
                </c:pt>
                <c:pt idx="195">
                  <c:v>205</c:v>
                </c:pt>
                <c:pt idx="196">
                  <c:v>206</c:v>
                </c:pt>
                <c:pt idx="197">
                  <c:v>207</c:v>
                </c:pt>
                <c:pt idx="198">
                  <c:v>208</c:v>
                </c:pt>
                <c:pt idx="199">
                  <c:v>209</c:v>
                </c:pt>
                <c:pt idx="200">
                  <c:v>210</c:v>
                </c:pt>
                <c:pt idx="201">
                  <c:v>211</c:v>
                </c:pt>
                <c:pt idx="202">
                  <c:v>212</c:v>
                </c:pt>
                <c:pt idx="203">
                  <c:v>213</c:v>
                </c:pt>
                <c:pt idx="204">
                  <c:v>214</c:v>
                </c:pt>
                <c:pt idx="205">
                  <c:v>215</c:v>
                </c:pt>
                <c:pt idx="206">
                  <c:v>216</c:v>
                </c:pt>
                <c:pt idx="207">
                  <c:v>217</c:v>
                </c:pt>
                <c:pt idx="208">
                  <c:v>218</c:v>
                </c:pt>
                <c:pt idx="209">
                  <c:v>219</c:v>
                </c:pt>
                <c:pt idx="210">
                  <c:v>220</c:v>
                </c:pt>
                <c:pt idx="211">
                  <c:v>221</c:v>
                </c:pt>
                <c:pt idx="212">
                  <c:v>222</c:v>
                </c:pt>
                <c:pt idx="213">
                  <c:v>223</c:v>
                </c:pt>
                <c:pt idx="214">
                  <c:v>224</c:v>
                </c:pt>
                <c:pt idx="215">
                  <c:v>225</c:v>
                </c:pt>
                <c:pt idx="216">
                  <c:v>226</c:v>
                </c:pt>
                <c:pt idx="217">
                  <c:v>227</c:v>
                </c:pt>
                <c:pt idx="218">
                  <c:v>228</c:v>
                </c:pt>
                <c:pt idx="219">
                  <c:v>229</c:v>
                </c:pt>
                <c:pt idx="220">
                  <c:v>230</c:v>
                </c:pt>
                <c:pt idx="221">
                  <c:v>231</c:v>
                </c:pt>
                <c:pt idx="222">
                  <c:v>232</c:v>
                </c:pt>
                <c:pt idx="223">
                  <c:v>233</c:v>
                </c:pt>
                <c:pt idx="224">
                  <c:v>234</c:v>
                </c:pt>
                <c:pt idx="225">
                  <c:v>235</c:v>
                </c:pt>
                <c:pt idx="226">
                  <c:v>236</c:v>
                </c:pt>
                <c:pt idx="227">
                  <c:v>237</c:v>
                </c:pt>
                <c:pt idx="228">
                  <c:v>238</c:v>
                </c:pt>
                <c:pt idx="229">
                  <c:v>239</c:v>
                </c:pt>
                <c:pt idx="230">
                  <c:v>240</c:v>
                </c:pt>
                <c:pt idx="231">
                  <c:v>241</c:v>
                </c:pt>
                <c:pt idx="232">
                  <c:v>242</c:v>
                </c:pt>
                <c:pt idx="233">
                  <c:v>243</c:v>
                </c:pt>
                <c:pt idx="234">
                  <c:v>244</c:v>
                </c:pt>
                <c:pt idx="235">
                  <c:v>245</c:v>
                </c:pt>
                <c:pt idx="236">
                  <c:v>246</c:v>
                </c:pt>
                <c:pt idx="237">
                  <c:v>247</c:v>
                </c:pt>
                <c:pt idx="238">
                  <c:v>248</c:v>
                </c:pt>
                <c:pt idx="239">
                  <c:v>249</c:v>
                </c:pt>
                <c:pt idx="240">
                  <c:v>250</c:v>
                </c:pt>
                <c:pt idx="241">
                  <c:v>251</c:v>
                </c:pt>
                <c:pt idx="242">
                  <c:v>252</c:v>
                </c:pt>
                <c:pt idx="243">
                  <c:v>253</c:v>
                </c:pt>
                <c:pt idx="244">
                  <c:v>254</c:v>
                </c:pt>
                <c:pt idx="245">
                  <c:v>255</c:v>
                </c:pt>
                <c:pt idx="246">
                  <c:v>256</c:v>
                </c:pt>
                <c:pt idx="247">
                  <c:v>257</c:v>
                </c:pt>
                <c:pt idx="248">
                  <c:v>258</c:v>
                </c:pt>
                <c:pt idx="249">
                  <c:v>259</c:v>
                </c:pt>
                <c:pt idx="250">
                  <c:v>260</c:v>
                </c:pt>
                <c:pt idx="251">
                  <c:v>261</c:v>
                </c:pt>
                <c:pt idx="252">
                  <c:v>262</c:v>
                </c:pt>
                <c:pt idx="253">
                  <c:v>263</c:v>
                </c:pt>
                <c:pt idx="254">
                  <c:v>264</c:v>
                </c:pt>
                <c:pt idx="255">
                  <c:v>265</c:v>
                </c:pt>
                <c:pt idx="256">
                  <c:v>266</c:v>
                </c:pt>
                <c:pt idx="257">
                  <c:v>267</c:v>
                </c:pt>
                <c:pt idx="258">
                  <c:v>268</c:v>
                </c:pt>
                <c:pt idx="259">
                  <c:v>269</c:v>
                </c:pt>
                <c:pt idx="260">
                  <c:v>270</c:v>
                </c:pt>
                <c:pt idx="261">
                  <c:v>271</c:v>
                </c:pt>
                <c:pt idx="262">
                  <c:v>272</c:v>
                </c:pt>
                <c:pt idx="263">
                  <c:v>273</c:v>
                </c:pt>
                <c:pt idx="264">
                  <c:v>274</c:v>
                </c:pt>
                <c:pt idx="265">
                  <c:v>275</c:v>
                </c:pt>
                <c:pt idx="266">
                  <c:v>276</c:v>
                </c:pt>
                <c:pt idx="267">
                  <c:v>277</c:v>
                </c:pt>
                <c:pt idx="268">
                  <c:v>278</c:v>
                </c:pt>
                <c:pt idx="269">
                  <c:v>279</c:v>
                </c:pt>
                <c:pt idx="270">
                  <c:v>280</c:v>
                </c:pt>
                <c:pt idx="271">
                  <c:v>281</c:v>
                </c:pt>
                <c:pt idx="272">
                  <c:v>282</c:v>
                </c:pt>
                <c:pt idx="273">
                  <c:v>283</c:v>
                </c:pt>
                <c:pt idx="274">
                  <c:v>284</c:v>
                </c:pt>
                <c:pt idx="275">
                  <c:v>285</c:v>
                </c:pt>
                <c:pt idx="276">
                  <c:v>286</c:v>
                </c:pt>
                <c:pt idx="277">
                  <c:v>287</c:v>
                </c:pt>
                <c:pt idx="278">
                  <c:v>288</c:v>
                </c:pt>
                <c:pt idx="279">
                  <c:v>289</c:v>
                </c:pt>
                <c:pt idx="280">
                  <c:v>290</c:v>
                </c:pt>
                <c:pt idx="281">
                  <c:v>291</c:v>
                </c:pt>
                <c:pt idx="282">
                  <c:v>292</c:v>
                </c:pt>
                <c:pt idx="283">
                  <c:v>293</c:v>
                </c:pt>
                <c:pt idx="284">
                  <c:v>294</c:v>
                </c:pt>
                <c:pt idx="285">
                  <c:v>295</c:v>
                </c:pt>
                <c:pt idx="286">
                  <c:v>296</c:v>
                </c:pt>
                <c:pt idx="287">
                  <c:v>297</c:v>
                </c:pt>
                <c:pt idx="288">
                  <c:v>298</c:v>
                </c:pt>
                <c:pt idx="289">
                  <c:v>299</c:v>
                </c:pt>
                <c:pt idx="290">
                  <c:v>300</c:v>
                </c:pt>
              </c:numCache>
            </c:numRef>
          </c:xVal>
          <c:yVal>
            <c:numRef>
              <c:f>'1. Service Lines'!$F$3:$F$293</c:f>
              <c:numCache>
                <c:formatCode>_(* #,##0.00_);_(* \(#,##0.00\);_(* "-"??_);_(@_)</c:formatCode>
                <c:ptCount val="291"/>
                <c:pt idx="0" formatCode="_(&quot;$&quot;* #,##0.00_);_(&quot;$&quot;* \(#,##0.00\);_(&quot;$&quot;* &quot;-&quot;??_);_(@_)">
                  <c:v>409.6</c:v>
                </c:pt>
                <c:pt idx="1">
                  <c:v>419.06</c:v>
                </c:pt>
                <c:pt idx="2">
                  <c:v>428.52</c:v>
                </c:pt>
                <c:pt idx="3">
                  <c:v>437.98</c:v>
                </c:pt>
                <c:pt idx="4">
                  <c:v>447.44</c:v>
                </c:pt>
                <c:pt idx="5">
                  <c:v>456.9</c:v>
                </c:pt>
                <c:pt idx="6">
                  <c:v>466.36</c:v>
                </c:pt>
                <c:pt idx="7">
                  <c:v>475.82000000000005</c:v>
                </c:pt>
                <c:pt idx="8">
                  <c:v>485.28000000000003</c:v>
                </c:pt>
                <c:pt idx="9">
                  <c:v>494.74</c:v>
                </c:pt>
                <c:pt idx="10">
                  <c:v>504.20000000000005</c:v>
                </c:pt>
                <c:pt idx="11">
                  <c:v>513.66000000000008</c:v>
                </c:pt>
                <c:pt idx="12">
                  <c:v>523.12</c:v>
                </c:pt>
                <c:pt idx="13">
                  <c:v>532.58000000000004</c:v>
                </c:pt>
                <c:pt idx="14">
                  <c:v>542.04</c:v>
                </c:pt>
                <c:pt idx="15">
                  <c:v>551.5</c:v>
                </c:pt>
                <c:pt idx="16">
                  <c:v>560.96</c:v>
                </c:pt>
                <c:pt idx="17">
                  <c:v>570.42000000000007</c:v>
                </c:pt>
                <c:pt idx="18">
                  <c:v>579.88</c:v>
                </c:pt>
                <c:pt idx="19">
                  <c:v>589.34</c:v>
                </c:pt>
                <c:pt idx="20">
                  <c:v>598.79999999999995</c:v>
                </c:pt>
                <c:pt idx="21">
                  <c:v>608.26</c:v>
                </c:pt>
                <c:pt idx="22">
                  <c:v>617.72</c:v>
                </c:pt>
                <c:pt idx="23">
                  <c:v>627.18000000000006</c:v>
                </c:pt>
                <c:pt idx="24">
                  <c:v>636.6400000000001</c:v>
                </c:pt>
                <c:pt idx="25">
                  <c:v>646.1</c:v>
                </c:pt>
                <c:pt idx="26">
                  <c:v>655.56000000000006</c:v>
                </c:pt>
                <c:pt idx="27">
                  <c:v>665.02</c:v>
                </c:pt>
                <c:pt idx="28">
                  <c:v>674.48</c:v>
                </c:pt>
                <c:pt idx="29">
                  <c:v>683.94</c:v>
                </c:pt>
                <c:pt idx="30">
                  <c:v>693.40000000000009</c:v>
                </c:pt>
                <c:pt idx="31">
                  <c:v>702.86</c:v>
                </c:pt>
                <c:pt idx="32">
                  <c:v>712.32</c:v>
                </c:pt>
                <c:pt idx="33">
                  <c:v>721.78</c:v>
                </c:pt>
                <c:pt idx="34">
                  <c:v>731.24</c:v>
                </c:pt>
                <c:pt idx="35">
                  <c:v>740.7</c:v>
                </c:pt>
                <c:pt idx="36">
                  <c:v>750.16000000000008</c:v>
                </c:pt>
                <c:pt idx="37">
                  <c:v>759.62000000000012</c:v>
                </c:pt>
                <c:pt idx="38">
                  <c:v>769.08</c:v>
                </c:pt>
                <c:pt idx="39">
                  <c:v>778.54</c:v>
                </c:pt>
                <c:pt idx="40">
                  <c:v>788</c:v>
                </c:pt>
                <c:pt idx="41">
                  <c:v>797.46</c:v>
                </c:pt>
                <c:pt idx="42">
                  <c:v>806.92000000000007</c:v>
                </c:pt>
                <c:pt idx="43">
                  <c:v>816.38000000000011</c:v>
                </c:pt>
                <c:pt idx="44">
                  <c:v>825.84</c:v>
                </c:pt>
                <c:pt idx="45">
                  <c:v>835.30000000000007</c:v>
                </c:pt>
                <c:pt idx="46">
                  <c:v>844.76</c:v>
                </c:pt>
                <c:pt idx="47">
                  <c:v>854.22</c:v>
                </c:pt>
                <c:pt idx="48">
                  <c:v>863.68000000000006</c:v>
                </c:pt>
                <c:pt idx="49">
                  <c:v>873.1400000000001</c:v>
                </c:pt>
                <c:pt idx="50">
                  <c:v>882.6</c:v>
                </c:pt>
                <c:pt idx="51">
                  <c:v>892.06000000000006</c:v>
                </c:pt>
                <c:pt idx="52">
                  <c:v>901.5200000000001</c:v>
                </c:pt>
                <c:pt idx="53">
                  <c:v>910.98</c:v>
                </c:pt>
                <c:pt idx="54">
                  <c:v>920.44</c:v>
                </c:pt>
                <c:pt idx="55">
                  <c:v>929.90000000000009</c:v>
                </c:pt>
                <c:pt idx="56">
                  <c:v>939.36</c:v>
                </c:pt>
                <c:pt idx="57">
                  <c:v>948.82</c:v>
                </c:pt>
                <c:pt idx="58">
                  <c:v>958.28000000000009</c:v>
                </c:pt>
                <c:pt idx="59">
                  <c:v>967.74</c:v>
                </c:pt>
                <c:pt idx="60">
                  <c:v>977.2</c:v>
                </c:pt>
                <c:pt idx="61">
                  <c:v>986.66000000000008</c:v>
                </c:pt>
                <c:pt idx="62">
                  <c:v>996.12000000000012</c:v>
                </c:pt>
                <c:pt idx="63">
                  <c:v>1005.58</c:v>
                </c:pt>
                <c:pt idx="64">
                  <c:v>1015.0400000000001</c:v>
                </c:pt>
                <c:pt idx="65">
                  <c:v>1024.5</c:v>
                </c:pt>
                <c:pt idx="66">
                  <c:v>1033.96</c:v>
                </c:pt>
                <c:pt idx="67">
                  <c:v>1043.42</c:v>
                </c:pt>
                <c:pt idx="68">
                  <c:v>1052.8800000000001</c:v>
                </c:pt>
                <c:pt idx="69">
                  <c:v>1062.3400000000001</c:v>
                </c:pt>
                <c:pt idx="70">
                  <c:v>1071.8000000000002</c:v>
                </c:pt>
                <c:pt idx="71">
                  <c:v>1081.2600000000002</c:v>
                </c:pt>
                <c:pt idx="72">
                  <c:v>1090.72</c:v>
                </c:pt>
                <c:pt idx="73">
                  <c:v>1100.18</c:v>
                </c:pt>
                <c:pt idx="74">
                  <c:v>1109.6400000000001</c:v>
                </c:pt>
                <c:pt idx="75">
                  <c:v>1119.0999999999999</c:v>
                </c:pt>
                <c:pt idx="76">
                  <c:v>1128.56</c:v>
                </c:pt>
                <c:pt idx="77">
                  <c:v>1138.02</c:v>
                </c:pt>
                <c:pt idx="78">
                  <c:v>1147.48</c:v>
                </c:pt>
                <c:pt idx="79">
                  <c:v>1156.94</c:v>
                </c:pt>
                <c:pt idx="80">
                  <c:v>1166.4000000000001</c:v>
                </c:pt>
                <c:pt idx="81">
                  <c:v>1175.8600000000001</c:v>
                </c:pt>
                <c:pt idx="82">
                  <c:v>1185.3200000000002</c:v>
                </c:pt>
                <c:pt idx="83">
                  <c:v>1194.7800000000002</c:v>
                </c:pt>
                <c:pt idx="84">
                  <c:v>1204.2400000000002</c:v>
                </c:pt>
                <c:pt idx="85">
                  <c:v>1213.7</c:v>
                </c:pt>
                <c:pt idx="86">
                  <c:v>1223.1600000000001</c:v>
                </c:pt>
                <c:pt idx="87">
                  <c:v>1232.6200000000001</c:v>
                </c:pt>
                <c:pt idx="88">
                  <c:v>1242.08</c:v>
                </c:pt>
                <c:pt idx="89">
                  <c:v>1251.54</c:v>
                </c:pt>
                <c:pt idx="90">
                  <c:v>1261</c:v>
                </c:pt>
                <c:pt idx="91">
                  <c:v>1270.46</c:v>
                </c:pt>
                <c:pt idx="92">
                  <c:v>1279.92</c:v>
                </c:pt>
                <c:pt idx="93">
                  <c:v>1289.3800000000001</c:v>
                </c:pt>
                <c:pt idx="94">
                  <c:v>1298.8400000000001</c:v>
                </c:pt>
                <c:pt idx="95">
                  <c:v>1308.3000000000002</c:v>
                </c:pt>
                <c:pt idx="96">
                  <c:v>1317.7600000000002</c:v>
                </c:pt>
                <c:pt idx="97">
                  <c:v>1327.2200000000003</c:v>
                </c:pt>
                <c:pt idx="98">
                  <c:v>1336.68</c:v>
                </c:pt>
                <c:pt idx="99">
                  <c:v>1346.14</c:v>
                </c:pt>
                <c:pt idx="100">
                  <c:v>1355.6000000000001</c:v>
                </c:pt>
                <c:pt idx="101">
                  <c:v>1365.0600000000002</c:v>
                </c:pt>
                <c:pt idx="102">
                  <c:v>1374.52</c:v>
                </c:pt>
                <c:pt idx="103">
                  <c:v>1383.98</c:v>
                </c:pt>
                <c:pt idx="104">
                  <c:v>1393.44</c:v>
                </c:pt>
                <c:pt idx="105">
                  <c:v>1402.9</c:v>
                </c:pt>
                <c:pt idx="106">
                  <c:v>1412.3600000000001</c:v>
                </c:pt>
                <c:pt idx="107">
                  <c:v>1421.8200000000002</c:v>
                </c:pt>
                <c:pt idx="108">
                  <c:v>1431.2800000000002</c:v>
                </c:pt>
                <c:pt idx="109">
                  <c:v>1440.74</c:v>
                </c:pt>
                <c:pt idx="110">
                  <c:v>1450.2</c:v>
                </c:pt>
                <c:pt idx="111">
                  <c:v>1459.66</c:v>
                </c:pt>
                <c:pt idx="112">
                  <c:v>1469.1200000000001</c:v>
                </c:pt>
                <c:pt idx="113">
                  <c:v>1478.5800000000002</c:v>
                </c:pt>
                <c:pt idx="114">
                  <c:v>1488.0400000000002</c:v>
                </c:pt>
                <c:pt idx="115">
                  <c:v>1497.5</c:v>
                </c:pt>
                <c:pt idx="116">
                  <c:v>1506.96</c:v>
                </c:pt>
                <c:pt idx="117">
                  <c:v>1516.42</c:v>
                </c:pt>
                <c:pt idx="118">
                  <c:v>1525.88</c:v>
                </c:pt>
                <c:pt idx="119">
                  <c:v>1535.3400000000001</c:v>
                </c:pt>
                <c:pt idx="120">
                  <c:v>1544.8000000000002</c:v>
                </c:pt>
                <c:pt idx="121">
                  <c:v>1554.2600000000002</c:v>
                </c:pt>
                <c:pt idx="122">
                  <c:v>1563.72</c:v>
                </c:pt>
                <c:pt idx="123">
                  <c:v>1573.18</c:v>
                </c:pt>
                <c:pt idx="124">
                  <c:v>1582.64</c:v>
                </c:pt>
                <c:pt idx="125">
                  <c:v>1592.1000000000001</c:v>
                </c:pt>
                <c:pt idx="126">
                  <c:v>1601.5600000000002</c:v>
                </c:pt>
                <c:pt idx="127">
                  <c:v>1611.0200000000002</c:v>
                </c:pt>
                <c:pt idx="128">
                  <c:v>1620.48</c:v>
                </c:pt>
                <c:pt idx="129">
                  <c:v>1629.94</c:v>
                </c:pt>
                <c:pt idx="130">
                  <c:v>1639.4</c:v>
                </c:pt>
                <c:pt idx="131">
                  <c:v>1648.8600000000001</c:v>
                </c:pt>
                <c:pt idx="132">
                  <c:v>1658.3200000000002</c:v>
                </c:pt>
                <c:pt idx="133">
                  <c:v>1667.7800000000002</c:v>
                </c:pt>
                <c:pt idx="134">
                  <c:v>1677.2400000000002</c:v>
                </c:pt>
                <c:pt idx="135">
                  <c:v>1686.7</c:v>
                </c:pt>
                <c:pt idx="136">
                  <c:v>1696.16</c:v>
                </c:pt>
                <c:pt idx="137">
                  <c:v>1705.6200000000001</c:v>
                </c:pt>
                <c:pt idx="138">
                  <c:v>1715.0800000000002</c:v>
                </c:pt>
                <c:pt idx="139">
                  <c:v>1724.5400000000002</c:v>
                </c:pt>
                <c:pt idx="140">
                  <c:v>1734.0000000000002</c:v>
                </c:pt>
                <c:pt idx="141">
                  <c:v>1743.46</c:v>
                </c:pt>
                <c:pt idx="142">
                  <c:v>1752.92</c:v>
                </c:pt>
                <c:pt idx="143">
                  <c:v>1762.38</c:v>
                </c:pt>
                <c:pt idx="144">
                  <c:v>1771.8400000000001</c:v>
                </c:pt>
                <c:pt idx="145">
                  <c:v>1781.3000000000002</c:v>
                </c:pt>
                <c:pt idx="146">
                  <c:v>1790.7600000000002</c:v>
                </c:pt>
                <c:pt idx="147">
                  <c:v>1800.22</c:v>
                </c:pt>
                <c:pt idx="148">
                  <c:v>1809.68</c:v>
                </c:pt>
                <c:pt idx="149">
                  <c:v>1819.14</c:v>
                </c:pt>
                <c:pt idx="150">
                  <c:v>1828.6000000000001</c:v>
                </c:pt>
                <c:pt idx="151">
                  <c:v>1838.0600000000002</c:v>
                </c:pt>
                <c:pt idx="152">
                  <c:v>1847.5200000000002</c:v>
                </c:pt>
                <c:pt idx="153">
                  <c:v>1856.9800000000002</c:v>
                </c:pt>
                <c:pt idx="154">
                  <c:v>1866.44</c:v>
                </c:pt>
                <c:pt idx="155">
                  <c:v>1875.9</c:v>
                </c:pt>
                <c:pt idx="156">
                  <c:v>1885.3600000000001</c:v>
                </c:pt>
                <c:pt idx="157">
                  <c:v>1894.8200000000002</c:v>
                </c:pt>
                <c:pt idx="158">
                  <c:v>1904.2800000000002</c:v>
                </c:pt>
                <c:pt idx="159">
                  <c:v>1913.7400000000002</c:v>
                </c:pt>
                <c:pt idx="160">
                  <c:v>1923.2</c:v>
                </c:pt>
                <c:pt idx="161">
                  <c:v>1932.66</c:v>
                </c:pt>
                <c:pt idx="162">
                  <c:v>1942.1200000000001</c:v>
                </c:pt>
                <c:pt idx="163">
                  <c:v>1951.5800000000002</c:v>
                </c:pt>
                <c:pt idx="164">
                  <c:v>1961.0400000000002</c:v>
                </c:pt>
                <c:pt idx="165">
                  <c:v>1970.5000000000002</c:v>
                </c:pt>
                <c:pt idx="166">
                  <c:v>1979.96</c:v>
                </c:pt>
                <c:pt idx="167">
                  <c:v>1989.42</c:v>
                </c:pt>
                <c:pt idx="168">
                  <c:v>1998.88</c:v>
                </c:pt>
                <c:pt idx="169">
                  <c:v>2008.3400000000001</c:v>
                </c:pt>
                <c:pt idx="170">
                  <c:v>2017.8000000000002</c:v>
                </c:pt>
                <c:pt idx="171">
                  <c:v>2027.2600000000002</c:v>
                </c:pt>
                <c:pt idx="172">
                  <c:v>2036.7200000000003</c:v>
                </c:pt>
                <c:pt idx="173">
                  <c:v>2046.18</c:v>
                </c:pt>
                <c:pt idx="174">
                  <c:v>2055.6400000000003</c:v>
                </c:pt>
                <c:pt idx="175">
                  <c:v>2065.1000000000004</c:v>
                </c:pt>
                <c:pt idx="176">
                  <c:v>2074.5600000000004</c:v>
                </c:pt>
                <c:pt idx="177">
                  <c:v>2084.0200000000004</c:v>
                </c:pt>
                <c:pt idx="178">
                  <c:v>2093.4800000000005</c:v>
                </c:pt>
                <c:pt idx="179">
                  <c:v>2102.94</c:v>
                </c:pt>
                <c:pt idx="180">
                  <c:v>2112.4</c:v>
                </c:pt>
                <c:pt idx="181">
                  <c:v>2121.86</c:v>
                </c:pt>
                <c:pt idx="182">
                  <c:v>2131.3200000000002</c:v>
                </c:pt>
                <c:pt idx="183">
                  <c:v>2140.7800000000002</c:v>
                </c:pt>
                <c:pt idx="184">
                  <c:v>2150.2400000000002</c:v>
                </c:pt>
                <c:pt idx="185">
                  <c:v>2159.7000000000003</c:v>
                </c:pt>
                <c:pt idx="186">
                  <c:v>2169.16</c:v>
                </c:pt>
                <c:pt idx="187">
                  <c:v>2178.62</c:v>
                </c:pt>
                <c:pt idx="188">
                  <c:v>2188.08</c:v>
                </c:pt>
                <c:pt idx="189">
                  <c:v>2197.54</c:v>
                </c:pt>
                <c:pt idx="190">
                  <c:v>2207</c:v>
                </c:pt>
                <c:pt idx="191">
                  <c:v>2216.46</c:v>
                </c:pt>
                <c:pt idx="192">
                  <c:v>2225.92</c:v>
                </c:pt>
                <c:pt idx="193">
                  <c:v>2235.38</c:v>
                </c:pt>
                <c:pt idx="194">
                  <c:v>2244.84</c:v>
                </c:pt>
                <c:pt idx="195">
                  <c:v>2254.3000000000002</c:v>
                </c:pt>
                <c:pt idx="196">
                  <c:v>2263.7600000000002</c:v>
                </c:pt>
                <c:pt idx="197">
                  <c:v>2273.2200000000003</c:v>
                </c:pt>
                <c:pt idx="198">
                  <c:v>2282.6800000000003</c:v>
                </c:pt>
                <c:pt idx="199">
                  <c:v>2292.1400000000003</c:v>
                </c:pt>
                <c:pt idx="200">
                  <c:v>2301.6000000000004</c:v>
                </c:pt>
                <c:pt idx="201">
                  <c:v>2311.0600000000004</c:v>
                </c:pt>
                <c:pt idx="202">
                  <c:v>2320.5200000000004</c:v>
                </c:pt>
                <c:pt idx="203">
                  <c:v>2329.9800000000005</c:v>
                </c:pt>
                <c:pt idx="204">
                  <c:v>2339.4400000000005</c:v>
                </c:pt>
                <c:pt idx="205">
                  <c:v>2348.9</c:v>
                </c:pt>
                <c:pt idx="206">
                  <c:v>2358.36</c:v>
                </c:pt>
                <c:pt idx="207">
                  <c:v>2367.8200000000002</c:v>
                </c:pt>
                <c:pt idx="208">
                  <c:v>2377.2800000000002</c:v>
                </c:pt>
                <c:pt idx="209">
                  <c:v>2386.7400000000002</c:v>
                </c:pt>
                <c:pt idx="210">
                  <c:v>2396.2000000000003</c:v>
                </c:pt>
                <c:pt idx="211">
                  <c:v>2405.6600000000003</c:v>
                </c:pt>
                <c:pt idx="212">
                  <c:v>2415.1200000000003</c:v>
                </c:pt>
                <c:pt idx="213">
                  <c:v>2424.5800000000004</c:v>
                </c:pt>
                <c:pt idx="214">
                  <c:v>2434.04</c:v>
                </c:pt>
                <c:pt idx="215">
                  <c:v>2443.5</c:v>
                </c:pt>
                <c:pt idx="216">
                  <c:v>2452.96</c:v>
                </c:pt>
                <c:pt idx="217">
                  <c:v>2462.42</c:v>
                </c:pt>
                <c:pt idx="218">
                  <c:v>2471.88</c:v>
                </c:pt>
                <c:pt idx="219">
                  <c:v>2481.34</c:v>
                </c:pt>
                <c:pt idx="220">
                  <c:v>2490.8000000000002</c:v>
                </c:pt>
                <c:pt idx="221">
                  <c:v>2500.2600000000002</c:v>
                </c:pt>
                <c:pt idx="222">
                  <c:v>2509.7200000000003</c:v>
                </c:pt>
                <c:pt idx="223">
                  <c:v>2519.1800000000003</c:v>
                </c:pt>
                <c:pt idx="224">
                  <c:v>2528.6400000000003</c:v>
                </c:pt>
                <c:pt idx="225">
                  <c:v>2538.1000000000004</c:v>
                </c:pt>
                <c:pt idx="226">
                  <c:v>2547.5600000000004</c:v>
                </c:pt>
                <c:pt idx="227">
                  <c:v>2557.02</c:v>
                </c:pt>
                <c:pt idx="228">
                  <c:v>2566.48</c:v>
                </c:pt>
                <c:pt idx="229">
                  <c:v>2575.94</c:v>
                </c:pt>
                <c:pt idx="230">
                  <c:v>2585.4</c:v>
                </c:pt>
                <c:pt idx="231">
                  <c:v>2594.86</c:v>
                </c:pt>
                <c:pt idx="232">
                  <c:v>2604.3200000000002</c:v>
                </c:pt>
                <c:pt idx="233">
                  <c:v>2613.7800000000002</c:v>
                </c:pt>
                <c:pt idx="234">
                  <c:v>2623.2400000000002</c:v>
                </c:pt>
                <c:pt idx="235">
                  <c:v>2632.7000000000003</c:v>
                </c:pt>
                <c:pt idx="236">
                  <c:v>2642.1600000000003</c:v>
                </c:pt>
                <c:pt idx="237">
                  <c:v>2651.6200000000003</c:v>
                </c:pt>
                <c:pt idx="238">
                  <c:v>2661.0800000000004</c:v>
                </c:pt>
                <c:pt idx="239">
                  <c:v>2670.5400000000004</c:v>
                </c:pt>
                <c:pt idx="240">
                  <c:v>2680</c:v>
                </c:pt>
                <c:pt idx="241">
                  <c:v>2689.46</c:v>
                </c:pt>
                <c:pt idx="242">
                  <c:v>2698.92</c:v>
                </c:pt>
                <c:pt idx="243">
                  <c:v>2708.38</c:v>
                </c:pt>
                <c:pt idx="244">
                  <c:v>2717.84</c:v>
                </c:pt>
                <c:pt idx="245">
                  <c:v>2727.3</c:v>
                </c:pt>
                <c:pt idx="246">
                  <c:v>2736.76</c:v>
                </c:pt>
                <c:pt idx="247">
                  <c:v>2746.2200000000003</c:v>
                </c:pt>
                <c:pt idx="248">
                  <c:v>2755.6800000000003</c:v>
                </c:pt>
                <c:pt idx="249">
                  <c:v>2765.1400000000003</c:v>
                </c:pt>
                <c:pt idx="250">
                  <c:v>2774.6000000000004</c:v>
                </c:pt>
                <c:pt idx="251">
                  <c:v>2784.0600000000004</c:v>
                </c:pt>
                <c:pt idx="252">
                  <c:v>2793.5200000000004</c:v>
                </c:pt>
                <c:pt idx="253">
                  <c:v>2802.98</c:v>
                </c:pt>
                <c:pt idx="254">
                  <c:v>2812.44</c:v>
                </c:pt>
                <c:pt idx="255">
                  <c:v>2821.9</c:v>
                </c:pt>
                <c:pt idx="256">
                  <c:v>2831.36</c:v>
                </c:pt>
                <c:pt idx="257">
                  <c:v>2840.82</c:v>
                </c:pt>
                <c:pt idx="258">
                  <c:v>2850.28</c:v>
                </c:pt>
                <c:pt idx="259">
                  <c:v>2859.7400000000002</c:v>
                </c:pt>
                <c:pt idx="260">
                  <c:v>2869.2000000000003</c:v>
                </c:pt>
                <c:pt idx="261">
                  <c:v>2878.6600000000003</c:v>
                </c:pt>
                <c:pt idx="262">
                  <c:v>2888.1200000000003</c:v>
                </c:pt>
                <c:pt idx="263">
                  <c:v>2897.5800000000004</c:v>
                </c:pt>
                <c:pt idx="264">
                  <c:v>2907.0400000000004</c:v>
                </c:pt>
                <c:pt idx="265">
                  <c:v>2916.5000000000005</c:v>
                </c:pt>
                <c:pt idx="266">
                  <c:v>2925.96</c:v>
                </c:pt>
                <c:pt idx="267">
                  <c:v>2935.42</c:v>
                </c:pt>
                <c:pt idx="268">
                  <c:v>2944.88</c:v>
                </c:pt>
                <c:pt idx="269">
                  <c:v>2954.34</c:v>
                </c:pt>
                <c:pt idx="270">
                  <c:v>2963.8</c:v>
                </c:pt>
                <c:pt idx="271">
                  <c:v>2973.26</c:v>
                </c:pt>
                <c:pt idx="272">
                  <c:v>2982.7200000000003</c:v>
                </c:pt>
                <c:pt idx="273">
                  <c:v>2992.1800000000003</c:v>
                </c:pt>
                <c:pt idx="274">
                  <c:v>3001.6400000000003</c:v>
                </c:pt>
                <c:pt idx="275">
                  <c:v>3011.1000000000004</c:v>
                </c:pt>
                <c:pt idx="276">
                  <c:v>3020.5600000000004</c:v>
                </c:pt>
                <c:pt idx="277">
                  <c:v>3030.0200000000004</c:v>
                </c:pt>
                <c:pt idx="278">
                  <c:v>3039.4800000000005</c:v>
                </c:pt>
                <c:pt idx="279">
                  <c:v>3048.94</c:v>
                </c:pt>
                <c:pt idx="280">
                  <c:v>3058.4</c:v>
                </c:pt>
                <c:pt idx="281">
                  <c:v>3067.86</c:v>
                </c:pt>
                <c:pt idx="282">
                  <c:v>3077.32</c:v>
                </c:pt>
                <c:pt idx="283">
                  <c:v>3086.78</c:v>
                </c:pt>
                <c:pt idx="284">
                  <c:v>3096.2400000000002</c:v>
                </c:pt>
                <c:pt idx="285">
                  <c:v>3105.7000000000003</c:v>
                </c:pt>
                <c:pt idx="286">
                  <c:v>3115.1600000000003</c:v>
                </c:pt>
                <c:pt idx="287">
                  <c:v>3124.6200000000003</c:v>
                </c:pt>
                <c:pt idx="288">
                  <c:v>3134.0800000000004</c:v>
                </c:pt>
                <c:pt idx="289">
                  <c:v>3143.5400000000004</c:v>
                </c:pt>
                <c:pt idx="290">
                  <c:v>3153.0000000000005</c:v>
                </c:pt>
              </c:numCache>
            </c:numRef>
          </c:yVal>
        </c:ser>
        <c:dLbls/>
        <c:axId val="110241664"/>
        <c:axId val="110247936"/>
      </c:scatterChart>
      <c:valAx>
        <c:axId val="110241664"/>
        <c:scaling>
          <c:orientation val="minMax"/>
          <c:max val="300"/>
          <c:min val="10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Service Line Length</a:t>
                </a:r>
              </a:p>
            </c:rich>
          </c:tx>
        </c:title>
        <c:numFmt formatCode="General" sourceLinked="1"/>
        <c:tickLblPos val="nextTo"/>
        <c:crossAx val="110247936"/>
        <c:crosses val="autoZero"/>
        <c:crossBetween val="midCat"/>
        <c:majorUnit val="20"/>
      </c:valAx>
      <c:valAx>
        <c:axId val="110247936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Net Cost to Customer</a:t>
                </a:r>
              </a:p>
            </c:rich>
          </c:tx>
        </c:title>
        <c:numFmt formatCode="&quot;$&quot;#,##0" sourceLinked="0"/>
        <c:tickLblPos val="nextTo"/>
        <c:crossAx val="110241664"/>
        <c:crosses val="autoZero"/>
        <c:crossBetween val="midCat"/>
      </c:valAx>
    </c:plotArea>
    <c:legend>
      <c:legendPos val="r"/>
    </c:legend>
    <c:plotVisOnly val="1"/>
    <c:dispBlanksAs val="gap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8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Proposed Cost Allocation System</a:t>
            </a:r>
          </a:p>
        </c:rich>
      </c:tx>
      <c:spPr>
        <a:noFill/>
        <a:ln>
          <a:noFill/>
        </a:ln>
        <a:effectLst/>
      </c:spPr>
    </c:title>
    <c:plotArea>
      <c:layout/>
      <c:scatterChart>
        <c:scatterStyle val="lineMarker"/>
        <c:ser>
          <c:idx val="0"/>
          <c:order val="0"/>
          <c:tx>
            <c:strRef>
              <c:f>'3. Service Line Cost Allocation'!$J$3</c:f>
              <c:strCache>
                <c:ptCount val="1"/>
                <c:pt idx="0">
                  <c:v>Customer Portion</c:v>
                </c:pt>
              </c:strCache>
            </c:strRef>
          </c:tx>
          <c:spPr>
            <a:ln>
              <a:solidFill>
                <a:schemeClr val="accent2"/>
              </a:solidFill>
            </a:ln>
            <a:effectLst/>
          </c:spPr>
          <c:marker>
            <c:symbol val="none"/>
          </c:marker>
          <c:yVal>
            <c:numRef>
              <c:f>'3. Service Line Cost Allocation'!$J$4:$J$294</c:f>
              <c:numCache>
                <c:formatCode>0%</c:formatCode>
                <c:ptCount val="291"/>
                <c:pt idx="0">
                  <c:v>0.44735692442114461</c:v>
                </c:pt>
                <c:pt idx="1">
                  <c:v>0.45300845350571856</c:v>
                </c:pt>
                <c:pt idx="2">
                  <c:v>0.45854556349783843</c:v>
                </c:pt>
                <c:pt idx="3">
                  <c:v>0.46397169431555757</c:v>
                </c:pt>
                <c:pt idx="4">
                  <c:v>0.46929014935391844</c:v>
                </c:pt>
                <c:pt idx="5">
                  <c:v>0.47450410219129713</c:v>
                </c:pt>
                <c:pt idx="6">
                  <c:v>0.47961660290427416</c:v>
                </c:pt>
                <c:pt idx="7">
                  <c:v>0.48463058401743703</c:v>
                </c:pt>
                <c:pt idx="8">
                  <c:v>0.48954886611250104</c:v>
                </c:pt>
                <c:pt idx="9">
                  <c:v>0.49437416311929172</c:v>
                </c:pt>
                <c:pt idx="10">
                  <c:v>0.4991090873094437</c:v>
                </c:pt>
                <c:pt idx="11">
                  <c:v>0.5037561540121217</c:v>
                </c:pt>
                <c:pt idx="12">
                  <c:v>0.50831778606965183</c:v>
                </c:pt>
                <c:pt idx="13">
                  <c:v>0.51279631804964476</c:v>
                </c:pt>
                <c:pt idx="14">
                  <c:v>0.51719400022899886</c:v>
                </c:pt>
                <c:pt idx="15">
                  <c:v>0.52151300236406617</c:v>
                </c:pt>
                <c:pt idx="16">
                  <c:v>0.52575541726025343</c:v>
                </c:pt>
                <c:pt idx="17">
                  <c:v>0.52992326415339741</c:v>
                </c:pt>
                <c:pt idx="18">
                  <c:v>0.53401849191439199</c:v>
                </c:pt>
                <c:pt idx="19">
                  <c:v>0.53804298208775359</c:v>
                </c:pt>
                <c:pt idx="20">
                  <c:v>0.54199855177407674</c:v>
                </c:pt>
                <c:pt idx="21">
                  <c:v>0.54588695636565976</c:v>
                </c:pt>
                <c:pt idx="22">
                  <c:v>0.5497098921439505</c:v>
                </c:pt>
                <c:pt idx="23">
                  <c:v>0.55346899874688926</c:v>
                </c:pt>
                <c:pt idx="24">
                  <c:v>0.55716586151368763</c:v>
                </c:pt>
                <c:pt idx="25">
                  <c:v>0.56080201371408733</c:v>
                </c:pt>
                <c:pt idx="26">
                  <c:v>0.56437893866868705</c:v>
                </c:pt>
                <c:pt idx="27">
                  <c:v>0.56789807176649421</c:v>
                </c:pt>
                <c:pt idx="28">
                  <c:v>0.57136080238547038</c:v>
                </c:pt>
                <c:pt idx="29">
                  <c:v>0.57476847572146494</c:v>
                </c:pt>
                <c:pt idx="30">
                  <c:v>0.57812239453059866</c:v>
                </c:pt>
                <c:pt idx="31">
                  <c:v>0.58142382078983501</c:v>
                </c:pt>
                <c:pt idx="32">
                  <c:v>0.58467397728018911</c:v>
                </c:pt>
                <c:pt idx="33">
                  <c:v>0.58787404909674368</c:v>
                </c:pt>
                <c:pt idx="34">
                  <c:v>0.5910251850893925</c:v>
                </c:pt>
                <c:pt idx="35">
                  <c:v>0.59412849923798827</c:v>
                </c:pt>
                <c:pt idx="36">
                  <c:v>0.59718507196535475</c:v>
                </c:pt>
                <c:pt idx="37">
                  <c:v>0.60019595139141291</c:v>
                </c:pt>
                <c:pt idx="38">
                  <c:v>0.60316215453148048</c:v>
                </c:pt>
                <c:pt idx="39">
                  <c:v>0.60608466844162112</c:v>
                </c:pt>
                <c:pt idx="40">
                  <c:v>0.60896445131375576</c:v>
                </c:pt>
                <c:pt idx="41">
                  <c:v>0.61180243352308472</c:v>
                </c:pt>
                <c:pt idx="42">
                  <c:v>0.61459951863022877</c:v>
                </c:pt>
                <c:pt idx="43">
                  <c:v>0.61735658434035601</c:v>
                </c:pt>
                <c:pt idx="44">
                  <c:v>0.62007448342143201</c:v>
                </c:pt>
                <c:pt idx="45">
                  <c:v>0.62275404458361283</c:v>
                </c:pt>
                <c:pt idx="46">
                  <c:v>0.62539607332168556</c:v>
                </c:pt>
                <c:pt idx="47">
                  <c:v>0.62800135272235369</c:v>
                </c:pt>
                <c:pt idx="48">
                  <c:v>0.63057064423807019</c:v>
                </c:pt>
                <c:pt idx="49">
                  <c:v>0.63310468842902101</c:v>
                </c:pt>
                <c:pt idx="50">
                  <c:v>0.63560420567478038</c:v>
                </c:pt>
                <c:pt idx="51">
                  <c:v>0.63806989685707349</c:v>
                </c:pt>
                <c:pt idx="52">
                  <c:v>0.64050244401500522</c:v>
                </c:pt>
                <c:pt idx="53">
                  <c:v>0.64290251097404338</c:v>
                </c:pt>
                <c:pt idx="54">
                  <c:v>0.64527074394997341</c:v>
                </c:pt>
                <c:pt idx="55">
                  <c:v>0.64760777212897835</c:v>
                </c:pt>
                <c:pt idx="56">
                  <c:v>0.6499142082249405</c:v>
                </c:pt>
                <c:pt idx="57">
                  <c:v>0.65219064901499835</c:v>
                </c:pt>
                <c:pt idx="58">
                  <c:v>0.65443767585434476</c:v>
                </c:pt>
                <c:pt idx="59">
                  <c:v>0.65665585517119707</c:v>
                </c:pt>
                <c:pt idx="60">
                  <c:v>0.65884573894282639</c:v>
                </c:pt>
                <c:pt idx="61">
                  <c:v>0.66100786515348442</c:v>
                </c:pt>
                <c:pt idx="62">
                  <c:v>0.66314275823502788</c:v>
                </c:pt>
                <c:pt idx="63">
                  <c:v>0.66525092949099629</c:v>
                </c:pt>
                <c:pt idx="64">
                  <c:v>0.66733287750486514</c:v>
                </c:pt>
                <c:pt idx="65">
                  <c:v>0.66938908853315915</c:v>
                </c:pt>
                <c:pt idx="66">
                  <c:v>0.67142003688407492</c:v>
                </c:pt>
                <c:pt idx="67">
                  <c:v>0.67342618528223464</c:v>
                </c:pt>
                <c:pt idx="68">
                  <c:v>0.6754079852201581</c:v>
                </c:pt>
                <c:pt idx="69">
                  <c:v>0.6773658772970147</c:v>
                </c:pt>
                <c:pt idx="70">
                  <c:v>0.67930029154518956</c:v>
                </c:pt>
                <c:pt idx="71">
                  <c:v>0.68121164774517096</c:v>
                </c:pt>
                <c:pt idx="72">
                  <c:v>0.68310035572924499</c:v>
                </c:pt>
                <c:pt idx="73">
                  <c:v>0.68496681567445739</c:v>
                </c:pt>
                <c:pt idx="74">
                  <c:v>0.68681141838528392</c:v>
                </c:pt>
                <c:pt idx="75">
                  <c:v>0.68863454556642667</c:v>
                </c:pt>
                <c:pt idx="76">
                  <c:v>0.69043657008613935</c:v>
                </c:pt>
                <c:pt idx="77">
                  <c:v>0.69221785623045951</c:v>
                </c:pt>
                <c:pt idx="78">
                  <c:v>0.69397875994871427</c:v>
                </c:pt>
                <c:pt idx="79">
                  <c:v>0.69571962909064666</c:v>
                </c:pt>
                <c:pt idx="80">
                  <c:v>0.69744080363549388</c:v>
                </c:pt>
                <c:pt idx="81">
                  <c:v>0.69914261591333404</c:v>
                </c:pt>
                <c:pt idx="82">
                  <c:v>0.7008253908190053</c:v>
                </c:pt>
                <c:pt idx="83">
                  <c:v>0.70248944601888552</c:v>
                </c:pt>
                <c:pt idx="84">
                  <c:v>0.70413509215080927</c:v>
                </c:pt>
                <c:pt idx="85">
                  <c:v>0.70576263301738673</c:v>
                </c:pt>
                <c:pt idx="86">
                  <c:v>0.70737236577297646</c:v>
                </c:pt>
                <c:pt idx="87">
                  <c:v>0.70896458110455418</c:v>
                </c:pt>
                <c:pt idx="88">
                  <c:v>0.7105395634067091</c:v>
                </c:pt>
                <c:pt idx="89">
                  <c:v>0.71209759095098835</c:v>
                </c:pt>
                <c:pt idx="90">
                  <c:v>0.71363893604980189</c:v>
                </c:pt>
                <c:pt idx="91">
                  <c:v>0.71516386521509068</c:v>
                </c:pt>
                <c:pt idx="92">
                  <c:v>0.71667263931195124</c:v>
                </c:pt>
                <c:pt idx="93">
                  <c:v>0.71816551370740456</c:v>
                </c:pt>
                <c:pt idx="94">
                  <c:v>0.71964273841448556</c:v>
                </c:pt>
                <c:pt idx="95">
                  <c:v>0.72110455823182495</c:v>
                </c:pt>
                <c:pt idx="96">
                  <c:v>0.72255121287888757</c:v>
                </c:pt>
                <c:pt idx="97">
                  <c:v>0.72398293712702244</c:v>
                </c:pt>
                <c:pt idx="98">
                  <c:v>0.72539996092647663</c:v>
                </c:pt>
                <c:pt idx="99">
                  <c:v>0.72680250952951719</c:v>
                </c:pt>
                <c:pt idx="100">
                  <c:v>0.72819080360979804</c:v>
                </c:pt>
                <c:pt idx="101">
                  <c:v>0.72956505937810656</c:v>
                </c:pt>
                <c:pt idx="102">
                  <c:v>0.73092548869461638</c:v>
                </c:pt>
                <c:pt idx="103">
                  <c:v>0.73227229917776904</c:v>
                </c:pt>
                <c:pt idx="104">
                  <c:v>0.73360569430990186</c:v>
                </c:pt>
                <c:pt idx="105">
                  <c:v>0.73492587353973493</c:v>
                </c:pt>
                <c:pt idx="106">
                  <c:v>0.73623303238182614</c:v>
                </c:pt>
                <c:pt idx="107">
                  <c:v>0.7375273625130977</c:v>
                </c:pt>
                <c:pt idx="108">
                  <c:v>0.73880905186653456</c:v>
                </c:pt>
                <c:pt idx="109">
                  <c:v>0.74007828472215087</c:v>
                </c:pt>
                <c:pt idx="110">
                  <c:v>0.74133524179531751</c:v>
                </c:pt>
                <c:pt idx="111">
                  <c:v>0.74258010032253796</c:v>
                </c:pt>
                <c:pt idx="112">
                  <c:v>0.74381303414476085</c:v>
                </c:pt>
                <c:pt idx="113">
                  <c:v>0.74503421378830792</c:v>
                </c:pt>
                <c:pt idx="114">
                  <c:v>0.74624380654349964</c:v>
                </c:pt>
                <c:pt idx="115">
                  <c:v>0.74744197654105315</c:v>
                </c:pt>
                <c:pt idx="116">
                  <c:v>0.74862888482632539</c:v>
                </c:pt>
                <c:pt idx="117">
                  <c:v>0.74980468943147316</c:v>
                </c:pt>
                <c:pt idx="118">
                  <c:v>0.75096954544559724</c:v>
                </c:pt>
                <c:pt idx="119">
                  <c:v>0.75212360508293574</c:v>
                </c:pt>
                <c:pt idx="120">
                  <c:v>0.75326701774917104</c:v>
                </c:pt>
                <c:pt idx="121">
                  <c:v>0.754399930105909</c:v>
                </c:pt>
                <c:pt idx="122">
                  <c:v>0.7555224861333899</c:v>
                </c:pt>
                <c:pt idx="123">
                  <c:v>0.75663482719148889</c:v>
                </c:pt>
                <c:pt idx="124">
                  <c:v>0.75773709207905615</c:v>
                </c:pt>
                <c:pt idx="125">
                  <c:v>0.7588294170916543</c:v>
                </c:pt>
                <c:pt idx="126">
                  <c:v>0.7599119360777391</c:v>
                </c:pt>
                <c:pt idx="127">
                  <c:v>0.76098478049333496</c:v>
                </c:pt>
                <c:pt idx="128">
                  <c:v>0.76204807945524999</c:v>
                </c:pt>
                <c:pt idx="129">
                  <c:v>0.76310195979287809</c:v>
                </c:pt>
                <c:pt idx="130">
                  <c:v>0.76414654609862964</c:v>
                </c:pt>
                <c:pt idx="131">
                  <c:v>0.76518196077703426</c:v>
                </c:pt>
                <c:pt idx="132">
                  <c:v>0.76620832409255568</c:v>
                </c:pt>
                <c:pt idx="133">
                  <c:v>0.76722575421615802</c:v>
                </c:pt>
                <c:pt idx="134">
                  <c:v>0.76823436727066197</c:v>
                </c:pt>
                <c:pt idx="135">
                  <c:v>0.769234277374926</c:v>
                </c:pt>
                <c:pt idx="136">
                  <c:v>0.77022559668688928</c:v>
                </c:pt>
                <c:pt idx="137">
                  <c:v>0.77120843544551065</c:v>
                </c:pt>
                <c:pt idx="138">
                  <c:v>0.77218290201163409</c:v>
                </c:pt>
                <c:pt idx="139">
                  <c:v>0.77314910290781613</c:v>
                </c:pt>
                <c:pt idx="140">
                  <c:v>0.77410714285714299</c:v>
                </c:pt>
                <c:pt idx="141">
                  <c:v>0.77505712482106814</c:v>
                </c:pt>
                <c:pt idx="142">
                  <c:v>0.77599915003630049</c:v>
                </c:pt>
                <c:pt idx="143">
                  <c:v>0.77693331805076749</c:v>
                </c:pt>
                <c:pt idx="144">
                  <c:v>0.77785972675868365</c:v>
                </c:pt>
                <c:pt idx="145">
                  <c:v>0.7787784724347484</c:v>
                </c:pt>
                <c:pt idx="146">
                  <c:v>0.77968964976749855</c:v>
                </c:pt>
                <c:pt idx="147">
                  <c:v>0.7805933518918402</c:v>
                </c:pt>
                <c:pt idx="148">
                  <c:v>0.78148967042078343</c:v>
                </c:pt>
                <c:pt idx="149">
                  <c:v>0.78237869547640138</c:v>
                </c:pt>
                <c:pt idx="150">
                  <c:v>0.78326051572003763</c:v>
                </c:pt>
                <c:pt idx="151">
                  <c:v>0.78413521838178202</c:v>
                </c:pt>
                <c:pt idx="152">
                  <c:v>0.78500288928923478</c:v>
                </c:pt>
                <c:pt idx="153">
                  <c:v>0.78586361289558093</c:v>
                </c:pt>
                <c:pt idx="154">
                  <c:v>0.78671747230699196</c:v>
                </c:pt>
                <c:pt idx="155">
                  <c:v>0.78756454930937492</c:v>
                </c:pt>
                <c:pt idx="156">
                  <c:v>0.78840492439448684</c:v>
                </c:pt>
                <c:pt idx="157">
                  <c:v>0.78923867678543169</c:v>
                </c:pt>
                <c:pt idx="158">
                  <c:v>0.79006588446155634</c:v>
                </c:pt>
                <c:pt idx="159">
                  <c:v>0.79088662418276345</c:v>
                </c:pt>
                <c:pt idx="160">
                  <c:v>0.79170097151325547</c:v>
                </c:pt>
                <c:pt idx="161">
                  <c:v>0.79250900084472631</c:v>
                </c:pt>
                <c:pt idx="162">
                  <c:v>0.79331078541901545</c:v>
                </c:pt>
                <c:pt idx="163">
                  <c:v>0.79410639735023891</c:v>
                </c:pt>
                <c:pt idx="164">
                  <c:v>0.79489590764641038</c:v>
                </c:pt>
                <c:pt idx="165">
                  <c:v>0.79567938623056744</c:v>
                </c:pt>
                <c:pt idx="166">
                  <c:v>0.79645690196141528</c:v>
                </c:pt>
                <c:pt idx="167">
                  <c:v>0.79722852265350119</c:v>
                </c:pt>
                <c:pt idx="168">
                  <c:v>0.79799431509693075</c:v>
                </c:pt>
                <c:pt idx="169">
                  <c:v>0.79875434507664045</c:v>
                </c:pt>
                <c:pt idx="170">
                  <c:v>0.79950867739123543</c:v>
                </c:pt>
                <c:pt idx="171">
                  <c:v>0.80025737587140677</c:v>
                </c:pt>
                <c:pt idx="172">
                  <c:v>0.80100050339793605</c:v>
                </c:pt>
                <c:pt idx="173">
                  <c:v>0.80173812191930027</c:v>
                </c:pt>
                <c:pt idx="174">
                  <c:v>0.80247029246888713</c:v>
                </c:pt>
                <c:pt idx="175">
                  <c:v>0.80319707518182881</c:v>
                </c:pt>
                <c:pt idx="176">
                  <c:v>0.80391852931146734</c:v>
                </c:pt>
                <c:pt idx="177">
                  <c:v>0.80463471324545754</c:v>
                </c:pt>
                <c:pt idx="178">
                  <c:v>0.80534568452151978</c:v>
                </c:pt>
                <c:pt idx="179">
                  <c:v>0.80605149984284807</c:v>
                </c:pt>
                <c:pt idx="180">
                  <c:v>0.80675221509318673</c:v>
                </c:pt>
                <c:pt idx="181">
                  <c:v>0.80744788535157885</c:v>
                </c:pt>
                <c:pt idx="182">
                  <c:v>0.80813856490679936</c:v>
                </c:pt>
                <c:pt idx="183">
                  <c:v>0.80882430727147703</c:v>
                </c:pt>
                <c:pt idx="184">
                  <c:v>0.80950516519591609</c:v>
                </c:pt>
                <c:pt idx="185">
                  <c:v>0.81018119068162209</c:v>
                </c:pt>
                <c:pt idx="186">
                  <c:v>0.8108524349945424</c:v>
                </c:pt>
                <c:pt idx="187">
                  <c:v>0.81151894867802521</c:v>
                </c:pt>
                <c:pt idx="188">
                  <c:v>0.81218078156550655</c:v>
                </c:pt>
                <c:pt idx="189">
                  <c:v>0.81283798279293074</c:v>
                </c:pt>
                <c:pt idx="190">
                  <c:v>0.8134906008109104</c:v>
                </c:pt>
                <c:pt idx="191">
                  <c:v>0.81413868339663398</c:v>
                </c:pt>
                <c:pt idx="192">
                  <c:v>0.81478227766552458</c:v>
                </c:pt>
                <c:pt idx="193">
                  <c:v>0.8154214300826591</c:v>
                </c:pt>
                <c:pt idx="194">
                  <c:v>0.81605618647394984</c:v>
                </c:pt>
                <c:pt idx="195">
                  <c:v>0.81668659203709748</c:v>
                </c:pt>
                <c:pt idx="196">
                  <c:v>0.81731269135231932</c:v>
                </c:pt>
                <c:pt idx="197">
                  <c:v>0.81793452839285841</c:v>
                </c:pt>
                <c:pt idx="198">
                  <c:v>0.81855214653527841</c:v>
                </c:pt>
                <c:pt idx="199">
                  <c:v>0.8191655885695498</c:v>
                </c:pt>
                <c:pt idx="200">
                  <c:v>0.81977489670893289</c:v>
                </c:pt>
                <c:pt idx="201">
                  <c:v>0.8203801125996607</c:v>
                </c:pt>
                <c:pt idx="202">
                  <c:v>0.82098127733042758</c:v>
                </c:pt>
                <c:pt idx="203">
                  <c:v>0.82157843144168863</c:v>
                </c:pt>
                <c:pt idx="204">
                  <c:v>0.82217161493477287</c:v>
                </c:pt>
                <c:pt idx="205">
                  <c:v>0.82276086728081543</c:v>
                </c:pt>
                <c:pt idx="206">
                  <c:v>0.82334622742951302</c:v>
                </c:pt>
                <c:pt idx="207">
                  <c:v>0.82392773381770601</c:v>
                </c:pt>
                <c:pt idx="208">
                  <c:v>0.82450542437779195</c:v>
                </c:pt>
                <c:pt idx="209">
                  <c:v>0.82507933654597376</c:v>
                </c:pt>
                <c:pt idx="210">
                  <c:v>0.82564950727034669</c:v>
                </c:pt>
                <c:pt idx="211">
                  <c:v>0.82621597301882777</c:v>
                </c:pt>
                <c:pt idx="212">
                  <c:v>0.8267787697869311</c:v>
                </c:pt>
                <c:pt idx="213">
                  <c:v>0.82733793310539216</c:v>
                </c:pt>
                <c:pt idx="214">
                  <c:v>0.82789349804764556</c:v>
                </c:pt>
                <c:pt idx="215">
                  <c:v>0.82844549923715882</c:v>
                </c:pt>
                <c:pt idx="216">
                  <c:v>0.82899397085462456</c:v>
                </c:pt>
                <c:pt idx="217">
                  <c:v>0.82953894664501659</c:v>
                </c:pt>
                <c:pt idx="218">
                  <c:v>0.83008045992451007</c:v>
                </c:pt>
                <c:pt idx="219">
                  <c:v>0.83061854358727161</c:v>
                </c:pt>
                <c:pt idx="220">
                  <c:v>0.83115323011211961</c:v>
                </c:pt>
                <c:pt idx="221">
                  <c:v>0.83168455156905929</c:v>
                </c:pt>
                <c:pt idx="222">
                  <c:v>0.83221253962569475</c:v>
                </c:pt>
                <c:pt idx="223">
                  <c:v>0.83273722555352081</c:v>
                </c:pt>
                <c:pt idx="224">
                  <c:v>0.83325864023409701</c:v>
                </c:pt>
                <c:pt idx="225">
                  <c:v>0.83377681416510629</c:v>
                </c:pt>
                <c:pt idx="226">
                  <c:v>0.83429177746630168</c:v>
                </c:pt>
                <c:pt idx="227">
                  <c:v>0.83480355988534194</c:v>
                </c:pt>
                <c:pt idx="228">
                  <c:v>0.83531219080352026</c:v>
                </c:pt>
                <c:pt idx="229">
                  <c:v>0.83581769924138694</c:v>
                </c:pt>
                <c:pt idx="230">
                  <c:v>0.83632011386426863</c:v>
                </c:pt>
                <c:pt idx="231">
                  <c:v>0.83681946298768728</c:v>
                </c:pt>
                <c:pt idx="232">
                  <c:v>0.83731577458267958</c:v>
                </c:pt>
                <c:pt idx="233">
                  <c:v>0.83780907628101986</c:v>
                </c:pt>
                <c:pt idx="234">
                  <c:v>0.83829939538034792</c:v>
                </c:pt>
                <c:pt idx="235">
                  <c:v>0.83878675884920506</c:v>
                </c:pt>
                <c:pt idx="236">
                  <c:v>0.83927119333197808</c:v>
                </c:pt>
                <c:pt idx="237">
                  <c:v>0.8397527251537551</c:v>
                </c:pt>
                <c:pt idx="238">
                  <c:v>0.84023138032509448</c:v>
                </c:pt>
                <c:pt idx="239">
                  <c:v>0.84070718454670812</c:v>
                </c:pt>
                <c:pt idx="240">
                  <c:v>0.84118016321406153</c:v>
                </c:pt>
                <c:pt idx="241">
                  <c:v>0.84165034142189232</c:v>
                </c:pt>
                <c:pt idx="242">
                  <c:v>0.84211774396864825</c:v>
                </c:pt>
                <c:pt idx="243">
                  <c:v>0.84258239536084722</c:v>
                </c:pt>
                <c:pt idx="244">
                  <c:v>0.84304431981736072</c:v>
                </c:pt>
                <c:pt idx="245">
                  <c:v>0.84350354127362137</c:v>
                </c:pt>
                <c:pt idx="246">
                  <c:v>0.84396008338575779</c:v>
                </c:pt>
                <c:pt idx="247">
                  <c:v>0.84441396953465631</c:v>
                </c:pt>
                <c:pt idx="248">
                  <c:v>0.84486522282995269</c:v>
                </c:pt>
                <c:pt idx="249">
                  <c:v>0.8453138661139542</c:v>
                </c:pt>
                <c:pt idx="250">
                  <c:v>0.8457599219654941</c:v>
                </c:pt>
                <c:pt idx="251">
                  <c:v>0.84620341270371968</c:v>
                </c:pt>
                <c:pt idx="252">
                  <c:v>0.84664436039181457</c:v>
                </c:pt>
                <c:pt idx="253">
                  <c:v>0.84708278684065785</c:v>
                </c:pt>
                <c:pt idx="254">
                  <c:v>0.84751871361242026</c:v>
                </c:pt>
                <c:pt idx="255">
                  <c:v>0.84795216202409929</c:v>
                </c:pt>
                <c:pt idx="256">
                  <c:v>0.84838315315099355</c:v>
                </c:pt>
                <c:pt idx="257">
                  <c:v>0.84881170783011939</c:v>
                </c:pt>
                <c:pt idx="258">
                  <c:v>0.84923784666356805</c:v>
                </c:pt>
                <c:pt idx="259">
                  <c:v>0.84966159002180797</c:v>
                </c:pt>
                <c:pt idx="260">
                  <c:v>0.85008295804693057</c:v>
                </c:pt>
                <c:pt idx="261">
                  <c:v>0.85050197065584132</c:v>
                </c:pt>
                <c:pt idx="262">
                  <c:v>0.85091864754339863</c:v>
                </c:pt>
                <c:pt idx="263">
                  <c:v>0.85133300818549884</c:v>
                </c:pt>
                <c:pt idx="264">
                  <c:v>0.85174507184211146</c:v>
                </c:pt>
                <c:pt idx="265">
                  <c:v>0.85215485756026299</c:v>
                </c:pt>
                <c:pt idx="266">
                  <c:v>0.85256238417697172</c:v>
                </c:pt>
                <c:pt idx="267">
                  <c:v>0.8529676703221345</c:v>
                </c:pt>
                <c:pt idx="268">
                  <c:v>0.85337073442136502</c:v>
                </c:pt>
                <c:pt idx="269">
                  <c:v>0.85377159469878683</c:v>
                </c:pt>
                <c:pt idx="270">
                  <c:v>0.85417026917977978</c:v>
                </c:pt>
                <c:pt idx="271">
                  <c:v>0.854566775693682</c:v>
                </c:pt>
                <c:pt idx="272">
                  <c:v>0.85496113187644751</c:v>
                </c:pt>
                <c:pt idx="273">
                  <c:v>0.8553533551732615</c:v>
                </c:pt>
                <c:pt idx="274">
                  <c:v>0.85574346284111258</c:v>
                </c:pt>
                <c:pt idx="275">
                  <c:v>0.85613147195132355</c:v>
                </c:pt>
                <c:pt idx="276">
                  <c:v>0.85651739939204208</c:v>
                </c:pt>
                <c:pt idx="277">
                  <c:v>0.85690126187069082</c:v>
                </c:pt>
                <c:pt idx="278">
                  <c:v>0.85728307591637809</c:v>
                </c:pt>
                <c:pt idx="279">
                  <c:v>0.85766285788227092</c:v>
                </c:pt>
                <c:pt idx="280">
                  <c:v>0.85804062394792957</c:v>
                </c:pt>
                <c:pt idx="281">
                  <c:v>0.8584163901216052</c:v>
                </c:pt>
                <c:pt idx="282">
                  <c:v>0.85879017224250143</c:v>
                </c:pt>
                <c:pt idx="283">
                  <c:v>0.8591619859829992</c:v>
                </c:pt>
                <c:pt idx="284">
                  <c:v>0.85953184685084838</c:v>
                </c:pt>
                <c:pt idx="285">
                  <c:v>0.85989977019132269</c:v>
                </c:pt>
                <c:pt idx="286">
                  <c:v>0.86026577118934267</c:v>
                </c:pt>
                <c:pt idx="287">
                  <c:v>0.86062986487156468</c:v>
                </c:pt>
                <c:pt idx="288">
                  <c:v>0.86099206610843715</c:v>
                </c:pt>
                <c:pt idx="289">
                  <c:v>0.86135238961622562</c:v>
                </c:pt>
                <c:pt idx="290">
                  <c:v>0.86171084995900527</c:v>
                </c:pt>
              </c:numCache>
            </c:numRef>
          </c:yVal>
        </c:ser>
        <c:ser>
          <c:idx val="1"/>
          <c:order val="1"/>
          <c:tx>
            <c:strRef>
              <c:f>'3. Service Line Cost Allocation'!$K$3</c:f>
              <c:strCache>
                <c:ptCount val="1"/>
                <c:pt idx="0">
                  <c:v>Questar Portion</c:v>
                </c:pt>
              </c:strCache>
            </c:strRef>
          </c:tx>
          <c:spPr>
            <a:ln>
              <a:solidFill>
                <a:schemeClr val="accent5">
                  <a:lumMod val="75000"/>
                </a:schemeClr>
              </a:solidFill>
            </a:ln>
            <a:effectLst/>
          </c:spPr>
          <c:marker>
            <c:symbol val="none"/>
          </c:marker>
          <c:yVal>
            <c:numRef>
              <c:f>'3. Service Line Cost Allocation'!$K$4:$K$294</c:f>
              <c:numCache>
                <c:formatCode>0%</c:formatCode>
                <c:ptCount val="291"/>
                <c:pt idx="0">
                  <c:v>0.55264307557885539</c:v>
                </c:pt>
                <c:pt idx="1">
                  <c:v>0.5469915464942815</c:v>
                </c:pt>
                <c:pt idx="2">
                  <c:v>0.54145443650216152</c:v>
                </c:pt>
                <c:pt idx="3">
                  <c:v>0.53602830568444249</c:v>
                </c:pt>
                <c:pt idx="4">
                  <c:v>0.53070985064608156</c:v>
                </c:pt>
                <c:pt idx="5">
                  <c:v>0.52549589780870287</c:v>
                </c:pt>
                <c:pt idx="6">
                  <c:v>0.5203833970957259</c:v>
                </c:pt>
                <c:pt idx="7">
                  <c:v>0.51536941598256292</c:v>
                </c:pt>
                <c:pt idx="8">
                  <c:v>0.51045113388749896</c:v>
                </c:pt>
                <c:pt idx="9">
                  <c:v>0.50562583688070828</c:v>
                </c:pt>
                <c:pt idx="10">
                  <c:v>0.5008909126905563</c:v>
                </c:pt>
                <c:pt idx="11">
                  <c:v>0.4962438459878783</c:v>
                </c:pt>
                <c:pt idx="12">
                  <c:v>0.49168221393034833</c:v>
                </c:pt>
                <c:pt idx="13">
                  <c:v>0.48720368195035535</c:v>
                </c:pt>
                <c:pt idx="14">
                  <c:v>0.48280599977100114</c:v>
                </c:pt>
                <c:pt idx="15">
                  <c:v>0.47848699763593383</c:v>
                </c:pt>
                <c:pt idx="16">
                  <c:v>0.47424458273974657</c:v>
                </c:pt>
                <c:pt idx="17">
                  <c:v>0.47007673584660259</c:v>
                </c:pt>
                <c:pt idx="18">
                  <c:v>0.46598150808560795</c:v>
                </c:pt>
                <c:pt idx="19">
                  <c:v>0.46195701791224636</c:v>
                </c:pt>
                <c:pt idx="20">
                  <c:v>0.45800144822592326</c:v>
                </c:pt>
                <c:pt idx="21">
                  <c:v>0.4541130436343403</c:v>
                </c:pt>
                <c:pt idx="22">
                  <c:v>0.45029010785604956</c:v>
                </c:pt>
                <c:pt idx="23">
                  <c:v>0.44653100125311068</c:v>
                </c:pt>
                <c:pt idx="24">
                  <c:v>0.44283413848631237</c:v>
                </c:pt>
                <c:pt idx="25">
                  <c:v>0.43919798628591272</c:v>
                </c:pt>
                <c:pt idx="26">
                  <c:v>0.43562106133131306</c:v>
                </c:pt>
                <c:pt idx="27">
                  <c:v>0.43210192823350585</c:v>
                </c:pt>
                <c:pt idx="28">
                  <c:v>0.42863919761452968</c:v>
                </c:pt>
                <c:pt idx="29">
                  <c:v>0.42523152427853506</c:v>
                </c:pt>
                <c:pt idx="30">
                  <c:v>0.42187760546940134</c:v>
                </c:pt>
                <c:pt idx="31">
                  <c:v>0.41857617921016488</c:v>
                </c:pt>
                <c:pt idx="32">
                  <c:v>0.41532602271981084</c:v>
                </c:pt>
                <c:pt idx="33">
                  <c:v>0.41212595090325627</c:v>
                </c:pt>
                <c:pt idx="34">
                  <c:v>0.4089748149106075</c:v>
                </c:pt>
                <c:pt idx="35">
                  <c:v>0.40587150076201167</c:v>
                </c:pt>
                <c:pt idx="36">
                  <c:v>0.40281492803464525</c:v>
                </c:pt>
                <c:pt idx="37">
                  <c:v>0.39980404860858704</c:v>
                </c:pt>
                <c:pt idx="38">
                  <c:v>0.39683784546851963</c:v>
                </c:pt>
                <c:pt idx="39">
                  <c:v>0.39391533155837888</c:v>
                </c:pt>
                <c:pt idx="40">
                  <c:v>0.39103554868624418</c:v>
                </c:pt>
                <c:pt idx="41">
                  <c:v>0.38819756647691528</c:v>
                </c:pt>
                <c:pt idx="42">
                  <c:v>0.38540048136977118</c:v>
                </c:pt>
                <c:pt idx="43">
                  <c:v>0.38264341565964394</c:v>
                </c:pt>
                <c:pt idx="44">
                  <c:v>0.37992551657856793</c:v>
                </c:pt>
                <c:pt idx="45">
                  <c:v>0.37724595541638706</c:v>
                </c:pt>
                <c:pt idx="46">
                  <c:v>0.37460392667831444</c:v>
                </c:pt>
                <c:pt idx="47">
                  <c:v>0.37199864727764625</c:v>
                </c:pt>
                <c:pt idx="48">
                  <c:v>0.36942935576192976</c:v>
                </c:pt>
                <c:pt idx="49">
                  <c:v>0.36689531157097899</c:v>
                </c:pt>
                <c:pt idx="50">
                  <c:v>0.36439579432521968</c:v>
                </c:pt>
                <c:pt idx="51">
                  <c:v>0.36193010314292662</c:v>
                </c:pt>
                <c:pt idx="52">
                  <c:v>0.35949755598499489</c:v>
                </c:pt>
                <c:pt idx="53">
                  <c:v>0.35709748902595662</c:v>
                </c:pt>
                <c:pt idx="54">
                  <c:v>0.35472925605002664</c:v>
                </c:pt>
                <c:pt idx="55">
                  <c:v>0.35239222787102165</c:v>
                </c:pt>
                <c:pt idx="56">
                  <c:v>0.3500857917750595</c:v>
                </c:pt>
                <c:pt idx="57">
                  <c:v>0.34780935098500154</c:v>
                </c:pt>
                <c:pt idx="58">
                  <c:v>0.34556232414565513</c:v>
                </c:pt>
                <c:pt idx="59">
                  <c:v>0.34334414482880293</c:v>
                </c:pt>
                <c:pt idx="60">
                  <c:v>0.34115426105717367</c:v>
                </c:pt>
                <c:pt idx="61">
                  <c:v>0.33899213484651558</c:v>
                </c:pt>
                <c:pt idx="62">
                  <c:v>0.33685724176497217</c:v>
                </c:pt>
                <c:pt idx="63">
                  <c:v>0.33474907050900382</c:v>
                </c:pt>
                <c:pt idx="64">
                  <c:v>0.33266712249513491</c:v>
                </c:pt>
                <c:pt idx="65">
                  <c:v>0.33061091146684091</c:v>
                </c:pt>
                <c:pt idx="66">
                  <c:v>0.32857996311592508</c:v>
                </c:pt>
                <c:pt idx="67">
                  <c:v>0.32657381471776536</c:v>
                </c:pt>
                <c:pt idx="68">
                  <c:v>0.3245920147798419</c:v>
                </c:pt>
                <c:pt idx="69">
                  <c:v>0.3226341227029853</c:v>
                </c:pt>
                <c:pt idx="70">
                  <c:v>0.32069970845481044</c:v>
                </c:pt>
                <c:pt idx="71">
                  <c:v>0.31878835225482904</c:v>
                </c:pt>
                <c:pt idx="72">
                  <c:v>0.31689964427075507</c:v>
                </c:pt>
                <c:pt idx="73">
                  <c:v>0.31503318432554256</c:v>
                </c:pt>
                <c:pt idx="74">
                  <c:v>0.31318858161471613</c:v>
                </c:pt>
                <c:pt idx="75">
                  <c:v>0.31136545443357333</c:v>
                </c:pt>
                <c:pt idx="76">
                  <c:v>0.3095634299138606</c:v>
                </c:pt>
                <c:pt idx="77">
                  <c:v>0.30778214376954049</c:v>
                </c:pt>
                <c:pt idx="78">
                  <c:v>0.30602124005128578</c:v>
                </c:pt>
                <c:pt idx="79">
                  <c:v>0.30428037090935328</c:v>
                </c:pt>
                <c:pt idx="80">
                  <c:v>0.30255919636450607</c:v>
                </c:pt>
                <c:pt idx="81">
                  <c:v>0.30085738408666596</c:v>
                </c:pt>
                <c:pt idx="82">
                  <c:v>0.2991746091809947</c:v>
                </c:pt>
                <c:pt idx="83">
                  <c:v>0.29751055398111453</c:v>
                </c:pt>
                <c:pt idx="84">
                  <c:v>0.29586490784919073</c:v>
                </c:pt>
                <c:pt idx="85">
                  <c:v>0.29423736698261321</c:v>
                </c:pt>
                <c:pt idx="86">
                  <c:v>0.29262763422702354</c:v>
                </c:pt>
                <c:pt idx="87">
                  <c:v>0.29103541889544582</c:v>
                </c:pt>
                <c:pt idx="88">
                  <c:v>0.28946043659329096</c:v>
                </c:pt>
                <c:pt idx="89">
                  <c:v>0.28790240904901171</c:v>
                </c:pt>
                <c:pt idx="90">
                  <c:v>0.28636106395019806</c:v>
                </c:pt>
                <c:pt idx="91">
                  <c:v>0.28483613478490932</c:v>
                </c:pt>
                <c:pt idx="92">
                  <c:v>0.2833273606880487</c:v>
                </c:pt>
                <c:pt idx="93">
                  <c:v>0.28183448629259544</c:v>
                </c:pt>
                <c:pt idx="94">
                  <c:v>0.28035726158551449</c:v>
                </c:pt>
                <c:pt idx="95">
                  <c:v>0.27889544176817505</c:v>
                </c:pt>
                <c:pt idx="96">
                  <c:v>0.27744878712111237</c:v>
                </c:pt>
                <c:pt idx="97">
                  <c:v>0.27601706287297756</c:v>
                </c:pt>
                <c:pt idx="98">
                  <c:v>0.27460003907352332</c:v>
                </c:pt>
                <c:pt idx="99">
                  <c:v>0.27319749047048275</c:v>
                </c:pt>
                <c:pt idx="100">
                  <c:v>0.27180919639020196</c:v>
                </c:pt>
                <c:pt idx="101">
                  <c:v>0.27043494062189344</c:v>
                </c:pt>
                <c:pt idx="102">
                  <c:v>0.26907451130538362</c:v>
                </c:pt>
                <c:pt idx="103">
                  <c:v>0.26772770082223091</c:v>
                </c:pt>
                <c:pt idx="104">
                  <c:v>0.26639430569009814</c:v>
                </c:pt>
                <c:pt idx="105">
                  <c:v>0.26507412646026507</c:v>
                </c:pt>
                <c:pt idx="106">
                  <c:v>0.26376696761817386</c:v>
                </c:pt>
                <c:pt idx="107">
                  <c:v>0.2624726374869023</c:v>
                </c:pt>
                <c:pt idx="108">
                  <c:v>0.26119094813346544</c:v>
                </c:pt>
                <c:pt idx="109">
                  <c:v>0.25992171527784913</c:v>
                </c:pt>
                <c:pt idx="110">
                  <c:v>0.25866475820468254</c:v>
                </c:pt>
                <c:pt idx="111">
                  <c:v>0.25741989967746204</c:v>
                </c:pt>
                <c:pt idx="112">
                  <c:v>0.25618696585523915</c:v>
                </c:pt>
                <c:pt idx="113">
                  <c:v>0.25496578621169214</c:v>
                </c:pt>
                <c:pt idx="114">
                  <c:v>0.25375619345650036</c:v>
                </c:pt>
                <c:pt idx="115">
                  <c:v>0.25255802345894685</c:v>
                </c:pt>
                <c:pt idx="116">
                  <c:v>0.25137111517367461</c:v>
                </c:pt>
                <c:pt idx="117">
                  <c:v>0.25019531056852679</c:v>
                </c:pt>
                <c:pt idx="118">
                  <c:v>0.24903045455440281</c:v>
                </c:pt>
                <c:pt idx="119">
                  <c:v>0.24787639491706426</c:v>
                </c:pt>
                <c:pt idx="120">
                  <c:v>0.24673298225082893</c:v>
                </c:pt>
                <c:pt idx="121">
                  <c:v>0.245600069894091</c:v>
                </c:pt>
                <c:pt idx="122">
                  <c:v>0.24447751386660996</c:v>
                </c:pt>
                <c:pt idx="123">
                  <c:v>0.24336517280851103</c:v>
                </c:pt>
                <c:pt idx="124">
                  <c:v>0.24226290792094374</c:v>
                </c:pt>
                <c:pt idx="125">
                  <c:v>0.24117058290834562</c:v>
                </c:pt>
                <c:pt idx="126">
                  <c:v>0.24008806392226076</c:v>
                </c:pt>
                <c:pt idx="127">
                  <c:v>0.23901521950666499</c:v>
                </c:pt>
                <c:pt idx="128">
                  <c:v>0.23795192054475001</c:v>
                </c:pt>
                <c:pt idx="129">
                  <c:v>0.23689804020712191</c:v>
                </c:pt>
                <c:pt idx="130">
                  <c:v>0.23585345390137036</c:v>
                </c:pt>
                <c:pt idx="131">
                  <c:v>0.23481803922296574</c:v>
                </c:pt>
                <c:pt idx="132">
                  <c:v>0.23379167590744435</c:v>
                </c:pt>
                <c:pt idx="133">
                  <c:v>0.23277424578384195</c:v>
                </c:pt>
                <c:pt idx="134">
                  <c:v>0.23176563272933803</c:v>
                </c:pt>
                <c:pt idx="135">
                  <c:v>0.23076572262507414</c:v>
                </c:pt>
                <c:pt idx="136">
                  <c:v>0.22977440331311078</c:v>
                </c:pt>
                <c:pt idx="137">
                  <c:v>0.22879156455448948</c:v>
                </c:pt>
                <c:pt idx="138">
                  <c:v>0.22781709798836602</c:v>
                </c:pt>
                <c:pt idx="139">
                  <c:v>0.22685089709218395</c:v>
                </c:pt>
                <c:pt idx="140">
                  <c:v>0.22589285714285715</c:v>
                </c:pt>
                <c:pt idx="141">
                  <c:v>0.22494287517893183</c:v>
                </c:pt>
                <c:pt idx="142">
                  <c:v>0.22400084996369946</c:v>
                </c:pt>
                <c:pt idx="143">
                  <c:v>0.22306668194923249</c:v>
                </c:pt>
                <c:pt idx="144">
                  <c:v>0.22214027324131633</c:v>
                </c:pt>
                <c:pt idx="145">
                  <c:v>0.2212215275652516</c:v>
                </c:pt>
                <c:pt idx="146">
                  <c:v>0.22031035023250142</c:v>
                </c:pt>
                <c:pt idx="147">
                  <c:v>0.21940664810815966</c:v>
                </c:pt>
                <c:pt idx="148">
                  <c:v>0.21851032957921646</c:v>
                </c:pt>
                <c:pt idx="149">
                  <c:v>0.21762130452359854</c:v>
                </c:pt>
                <c:pt idx="150">
                  <c:v>0.21673948427996229</c:v>
                </c:pt>
                <c:pt idx="151">
                  <c:v>0.21586478161821793</c:v>
                </c:pt>
                <c:pt idx="152">
                  <c:v>0.2149971107107651</c:v>
                </c:pt>
                <c:pt idx="153">
                  <c:v>0.21413638710441896</c:v>
                </c:pt>
                <c:pt idx="154">
                  <c:v>0.21328252769300804</c:v>
                </c:pt>
                <c:pt idx="155">
                  <c:v>0.21243545069062511</c:v>
                </c:pt>
                <c:pt idx="156">
                  <c:v>0.21159507560551316</c:v>
                </c:pt>
                <c:pt idx="157">
                  <c:v>0.21076132321456834</c:v>
                </c:pt>
                <c:pt idx="158">
                  <c:v>0.20993411553844366</c:v>
                </c:pt>
                <c:pt idx="159">
                  <c:v>0.20911337581723655</c:v>
                </c:pt>
                <c:pt idx="160">
                  <c:v>0.20829902848674461</c:v>
                </c:pt>
                <c:pt idx="161">
                  <c:v>0.2074909991552738</c:v>
                </c:pt>
                <c:pt idx="162">
                  <c:v>0.2066892145809846</c:v>
                </c:pt>
                <c:pt idx="163">
                  <c:v>0.20589360264976114</c:v>
                </c:pt>
                <c:pt idx="164">
                  <c:v>0.20510409235358973</c:v>
                </c:pt>
                <c:pt idx="165">
                  <c:v>0.20432061376943267</c:v>
                </c:pt>
                <c:pt idx="166">
                  <c:v>0.2035430980385847</c:v>
                </c:pt>
                <c:pt idx="167">
                  <c:v>0.20277147734649878</c:v>
                </c:pt>
                <c:pt idx="168">
                  <c:v>0.20200568490306919</c:v>
                </c:pt>
                <c:pt idx="169">
                  <c:v>0.20124565492335961</c:v>
                </c:pt>
                <c:pt idx="170">
                  <c:v>0.20049132260876454</c:v>
                </c:pt>
                <c:pt idx="171">
                  <c:v>0.19974262412859317</c:v>
                </c:pt>
                <c:pt idx="172">
                  <c:v>0.19899949660206392</c:v>
                </c:pt>
                <c:pt idx="173">
                  <c:v>0.19826187808069962</c:v>
                </c:pt>
                <c:pt idx="174">
                  <c:v>0.19752970753111285</c:v>
                </c:pt>
                <c:pt idx="175">
                  <c:v>0.19680292481817119</c:v>
                </c:pt>
                <c:pt idx="176">
                  <c:v>0.19608147068853268</c:v>
                </c:pt>
                <c:pt idx="177">
                  <c:v>0.1953652867545424</c:v>
                </c:pt>
                <c:pt idx="178">
                  <c:v>0.19465431547848028</c:v>
                </c:pt>
                <c:pt idx="179">
                  <c:v>0.19394850015715195</c:v>
                </c:pt>
                <c:pt idx="180">
                  <c:v>0.19324778490681332</c:v>
                </c:pt>
                <c:pt idx="181">
                  <c:v>0.19255211464842115</c:v>
                </c:pt>
                <c:pt idx="182">
                  <c:v>0.19186143509320067</c:v>
                </c:pt>
                <c:pt idx="183">
                  <c:v>0.19117569272852294</c:v>
                </c:pt>
                <c:pt idx="184">
                  <c:v>0.19049483480408394</c:v>
                </c:pt>
                <c:pt idx="185">
                  <c:v>0.18981880931837788</c:v>
                </c:pt>
                <c:pt idx="186">
                  <c:v>0.18914756500545762</c:v>
                </c:pt>
                <c:pt idx="187">
                  <c:v>0.18848105132197482</c:v>
                </c:pt>
                <c:pt idx="188">
                  <c:v>0.18781921843449342</c:v>
                </c:pt>
                <c:pt idx="189">
                  <c:v>0.18716201720706926</c:v>
                </c:pt>
                <c:pt idx="190">
                  <c:v>0.18650939918908957</c:v>
                </c:pt>
                <c:pt idx="191">
                  <c:v>0.18586131660336608</c:v>
                </c:pt>
                <c:pt idx="192">
                  <c:v>0.18521772233447539</c:v>
                </c:pt>
                <c:pt idx="193">
                  <c:v>0.1845785699173409</c:v>
                </c:pt>
                <c:pt idx="194">
                  <c:v>0.18394381352605021</c:v>
                </c:pt>
                <c:pt idx="195">
                  <c:v>0.18331340796290257</c:v>
                </c:pt>
                <c:pt idx="196">
                  <c:v>0.18268730864768065</c:v>
                </c:pt>
                <c:pt idx="197">
                  <c:v>0.18206547160714157</c:v>
                </c:pt>
                <c:pt idx="198">
                  <c:v>0.18144785346472164</c:v>
                </c:pt>
                <c:pt idx="199">
                  <c:v>0.1808344114304502</c:v>
                </c:pt>
                <c:pt idx="200">
                  <c:v>0.18022510329106708</c:v>
                </c:pt>
                <c:pt idx="201">
                  <c:v>0.17961988740033932</c:v>
                </c:pt>
                <c:pt idx="202">
                  <c:v>0.17901872266957244</c:v>
                </c:pt>
                <c:pt idx="203">
                  <c:v>0.17842156855831137</c:v>
                </c:pt>
                <c:pt idx="204">
                  <c:v>0.17782838506522713</c:v>
                </c:pt>
                <c:pt idx="205">
                  <c:v>0.17723913271918457</c:v>
                </c:pt>
                <c:pt idx="206">
                  <c:v>0.17665377257048695</c:v>
                </c:pt>
                <c:pt idx="207">
                  <c:v>0.17607226618229393</c:v>
                </c:pt>
                <c:pt idx="208">
                  <c:v>0.17549457562220802</c:v>
                </c:pt>
                <c:pt idx="209">
                  <c:v>0.17492066345402627</c:v>
                </c:pt>
                <c:pt idx="210">
                  <c:v>0.17435049272965336</c:v>
                </c:pt>
                <c:pt idx="211">
                  <c:v>0.17378402698117223</c:v>
                </c:pt>
                <c:pt idx="212">
                  <c:v>0.17322123021306893</c:v>
                </c:pt>
                <c:pt idx="213">
                  <c:v>0.17266206689460786</c:v>
                </c:pt>
                <c:pt idx="214">
                  <c:v>0.17210650195235438</c:v>
                </c:pt>
                <c:pt idx="215">
                  <c:v>0.17155450076284115</c:v>
                </c:pt>
                <c:pt idx="216">
                  <c:v>0.17100602914537541</c:v>
                </c:pt>
                <c:pt idx="217">
                  <c:v>0.17046105335498346</c:v>
                </c:pt>
                <c:pt idx="218">
                  <c:v>0.16991954007548993</c:v>
                </c:pt>
                <c:pt idx="219">
                  <c:v>0.16938145641272837</c:v>
                </c:pt>
                <c:pt idx="220">
                  <c:v>0.16884676988788039</c:v>
                </c:pt>
                <c:pt idx="221">
                  <c:v>0.16831544843094076</c:v>
                </c:pt>
                <c:pt idx="222">
                  <c:v>0.16778746037430528</c:v>
                </c:pt>
                <c:pt idx="223">
                  <c:v>0.16726277444647919</c:v>
                </c:pt>
                <c:pt idx="224">
                  <c:v>0.16674135976590301</c:v>
                </c:pt>
                <c:pt idx="225">
                  <c:v>0.16622318583489371</c:v>
                </c:pt>
                <c:pt idx="226">
                  <c:v>0.16570822253369835</c:v>
                </c:pt>
                <c:pt idx="227">
                  <c:v>0.16519644011465809</c:v>
                </c:pt>
                <c:pt idx="228">
                  <c:v>0.16468780919647971</c:v>
                </c:pt>
                <c:pt idx="229">
                  <c:v>0.16418230075861309</c:v>
                </c:pt>
                <c:pt idx="230">
                  <c:v>0.16367988613573137</c:v>
                </c:pt>
                <c:pt idx="231">
                  <c:v>0.16318053701231269</c:v>
                </c:pt>
                <c:pt idx="232">
                  <c:v>0.16268422541732039</c:v>
                </c:pt>
                <c:pt idx="233">
                  <c:v>0.16219092371898017</c:v>
                </c:pt>
                <c:pt idx="234">
                  <c:v>0.16170060461965205</c:v>
                </c:pt>
                <c:pt idx="235">
                  <c:v>0.16121324115079491</c:v>
                </c:pt>
                <c:pt idx="236">
                  <c:v>0.16072880666802195</c:v>
                </c:pt>
                <c:pt idx="237">
                  <c:v>0.16024727484624493</c:v>
                </c:pt>
                <c:pt idx="238">
                  <c:v>0.15976861967490558</c:v>
                </c:pt>
                <c:pt idx="239">
                  <c:v>0.15929281545329194</c:v>
                </c:pt>
                <c:pt idx="240">
                  <c:v>0.15881983678593847</c:v>
                </c:pt>
                <c:pt idx="241">
                  <c:v>0.15834965857810768</c:v>
                </c:pt>
                <c:pt idx="242">
                  <c:v>0.15788225603135178</c:v>
                </c:pt>
                <c:pt idx="243">
                  <c:v>0.1574176046391528</c:v>
                </c:pt>
                <c:pt idx="244">
                  <c:v>0.15695568018263933</c:v>
                </c:pt>
                <c:pt idx="245">
                  <c:v>0.1564964587263786</c:v>
                </c:pt>
                <c:pt idx="246">
                  <c:v>0.15603991661424219</c:v>
                </c:pt>
                <c:pt idx="247">
                  <c:v>0.15558603046534367</c:v>
                </c:pt>
                <c:pt idx="248">
                  <c:v>0.15513477717004731</c:v>
                </c:pt>
                <c:pt idx="249">
                  <c:v>0.15468613388604582</c:v>
                </c:pt>
                <c:pt idx="250">
                  <c:v>0.15424007803450587</c:v>
                </c:pt>
                <c:pt idx="251">
                  <c:v>0.15379658729628029</c:v>
                </c:pt>
                <c:pt idx="252">
                  <c:v>0.15335563960818541</c:v>
                </c:pt>
                <c:pt idx="253">
                  <c:v>0.15291721315934215</c:v>
                </c:pt>
                <c:pt idx="254">
                  <c:v>0.15248128638757971</c:v>
                </c:pt>
                <c:pt idx="255">
                  <c:v>0.15204783797590071</c:v>
                </c:pt>
                <c:pt idx="256">
                  <c:v>0.15161684684900639</c:v>
                </c:pt>
                <c:pt idx="257">
                  <c:v>0.15118829216988067</c:v>
                </c:pt>
                <c:pt idx="258">
                  <c:v>0.150762153336432</c:v>
                </c:pt>
                <c:pt idx="259">
                  <c:v>0.15033840997819201</c:v>
                </c:pt>
                <c:pt idx="260">
                  <c:v>0.14991704195306943</c:v>
                </c:pt>
                <c:pt idx="261">
                  <c:v>0.14949802934415862</c:v>
                </c:pt>
                <c:pt idx="262">
                  <c:v>0.1490813524566014</c:v>
                </c:pt>
                <c:pt idx="263">
                  <c:v>0.14866699181450119</c:v>
                </c:pt>
                <c:pt idx="264">
                  <c:v>0.14825492815788854</c:v>
                </c:pt>
                <c:pt idx="265">
                  <c:v>0.14784514243973701</c:v>
                </c:pt>
                <c:pt idx="266">
                  <c:v>0.14743761582302825</c:v>
                </c:pt>
                <c:pt idx="267">
                  <c:v>0.14703232967786553</c:v>
                </c:pt>
                <c:pt idx="268">
                  <c:v>0.14662926557863501</c:v>
                </c:pt>
                <c:pt idx="269">
                  <c:v>0.14622840530121317</c:v>
                </c:pt>
                <c:pt idx="270">
                  <c:v>0.14582973082022019</c:v>
                </c:pt>
                <c:pt idx="271">
                  <c:v>0.145433224306318</c:v>
                </c:pt>
                <c:pt idx="272">
                  <c:v>0.14503886812355246</c:v>
                </c:pt>
                <c:pt idx="273">
                  <c:v>0.14464664482673847</c:v>
                </c:pt>
                <c:pt idx="274">
                  <c:v>0.14425653715888745</c:v>
                </c:pt>
                <c:pt idx="275">
                  <c:v>0.14386852804867645</c:v>
                </c:pt>
                <c:pt idx="276">
                  <c:v>0.14348260060795789</c:v>
                </c:pt>
                <c:pt idx="277">
                  <c:v>0.14309873812930921</c:v>
                </c:pt>
                <c:pt idx="278">
                  <c:v>0.14271692408362194</c:v>
                </c:pt>
                <c:pt idx="279">
                  <c:v>0.14233714211772913</c:v>
                </c:pt>
                <c:pt idx="280">
                  <c:v>0.14195937605207046</c:v>
                </c:pt>
                <c:pt idx="281">
                  <c:v>0.14158360987839477</c:v>
                </c:pt>
                <c:pt idx="282">
                  <c:v>0.14120982775749863</c:v>
                </c:pt>
                <c:pt idx="283">
                  <c:v>0.14083801401700075</c:v>
                </c:pt>
                <c:pt idx="284">
                  <c:v>0.14046815314915162</c:v>
                </c:pt>
                <c:pt idx="285">
                  <c:v>0.14010022980867734</c:v>
                </c:pt>
                <c:pt idx="286">
                  <c:v>0.13973422881065733</c:v>
                </c:pt>
                <c:pt idx="287">
                  <c:v>0.13937013512843535</c:v>
                </c:pt>
                <c:pt idx="288">
                  <c:v>0.1390079338915628</c:v>
                </c:pt>
                <c:pt idx="289">
                  <c:v>0.13864761038377438</c:v>
                </c:pt>
                <c:pt idx="290">
                  <c:v>0.13828915004099479</c:v>
                </c:pt>
              </c:numCache>
            </c:numRef>
          </c:yVal>
        </c:ser>
        <c:dLbls/>
        <c:axId val="114727936"/>
        <c:axId val="115045504"/>
      </c:scatterChart>
      <c:valAx>
        <c:axId val="114727936"/>
        <c:scaling>
          <c:orientation val="minMax"/>
          <c:max val="300"/>
        </c:scaling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aseline="0">
                    <a:solidFill>
                      <a:schemeClr val="tx2"/>
                    </a:solidFill>
                  </a:rPr>
                  <a:t>Service Line Length</a:t>
                </a:r>
              </a:p>
            </c:rich>
          </c:tx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5045504"/>
        <c:crosses val="autoZero"/>
        <c:crossBetween val="midCat"/>
        <c:majorUnit val="20"/>
        <c:minorUnit val="20"/>
      </c:valAx>
      <c:valAx>
        <c:axId val="115045504"/>
        <c:scaling>
          <c:orientation val="minMax"/>
          <c:max val="1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Proposed</a:t>
                </a:r>
                <a:r>
                  <a:rPr lang="en-US" baseline="0"/>
                  <a:t> Cost Allocation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3.0397239921911519E-2"/>
              <c:y val="0.38378697472504536"/>
            </c:manualLayout>
          </c:layout>
          <c:spPr>
            <a:noFill/>
            <a:ln>
              <a:noFill/>
            </a:ln>
            <a:effectLst/>
          </c:spPr>
        </c:title>
        <c:numFmt formatCode="0%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7279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</c:chart>
  <c:spPr>
    <a:solidFill>
      <a:schemeClr val="bg1"/>
    </a:solidFill>
    <a:ln w="9525" cap="flat" cmpd="sng" algn="ctr">
      <a:noFill/>
      <a:prstDash val="solid"/>
      <a:round/>
    </a:ln>
    <a:effectLst>
      <a:outerShdw blurRad="40000" dist="20000" dir="5400000" rotWithShape="0">
        <a:srgbClr val="000000">
          <a:alpha val="38000"/>
        </a:srgbClr>
      </a:outerShdw>
    </a:effectLst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Current Cost Allocation System</a:t>
            </a:r>
          </a:p>
        </c:rich>
      </c:tx>
      <c:spPr>
        <a:noFill/>
        <a:ln>
          <a:noFill/>
        </a:ln>
        <a:effectLst/>
      </c:spPr>
    </c:title>
    <c:plotArea>
      <c:layout/>
      <c:scatterChart>
        <c:scatterStyle val="lineMarker"/>
        <c:ser>
          <c:idx val="1"/>
          <c:order val="0"/>
          <c:tx>
            <c:strRef>
              <c:f>'3. Service Line Cost Allocation'!$G$3</c:f>
              <c:strCache>
                <c:ptCount val="1"/>
                <c:pt idx="0">
                  <c:v>Customer Portion</c:v>
                </c:pt>
              </c:strCache>
            </c:strRef>
          </c:tx>
          <c:spPr>
            <a:ln>
              <a:solidFill>
                <a:schemeClr val="accent2"/>
              </a:solidFill>
            </a:ln>
            <a:effectLst/>
          </c:spPr>
          <c:marker>
            <c:symbol val="none"/>
          </c:marker>
          <c:yVal>
            <c:numRef>
              <c:f>'3. Service Line Cost Allocation'!$G$4:$G$294</c:f>
              <c:numCache>
                <c:formatCode>0%</c:formatCode>
                <c:ptCount val="29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1.6211722322294588E-2</c:v>
                </c:pt>
                <c:pt idx="12">
                  <c:v>3.8579904965900878E-2</c:v>
                </c:pt>
                <c:pt idx="13">
                  <c:v>5.9953539317051975E-2</c:v>
                </c:pt>
                <c:pt idx="14">
                  <c:v>8.0397513187641267E-2</c:v>
                </c:pt>
                <c:pt idx="15">
                  <c:v>9.9971189858830314E-2</c:v>
                </c:pt>
                <c:pt idx="16">
                  <c:v>0.1187289837737808</c:v>
                </c:pt>
                <c:pt idx="17">
                  <c:v>0.13672086571090644</c:v>
                </c:pt>
                <c:pt idx="18">
                  <c:v>0.15399280731400838</c:v>
                </c:pt>
                <c:pt idx="19">
                  <c:v>0.17058717330586323</c:v>
                </c:pt>
                <c:pt idx="20">
                  <c:v>0.18654306843037177</c:v>
                </c:pt>
                <c:pt idx="21">
                  <c:v>0.20189664510459135</c:v>
                </c:pt>
                <c:pt idx="22">
                  <c:v>0.21668137687555161</c:v>
                </c:pt>
                <c:pt idx="23">
                  <c:v>0.23092830203543047</c:v>
                </c:pt>
                <c:pt idx="24">
                  <c:v>0.24466624112652083</c:v>
                </c:pt>
                <c:pt idx="25">
                  <c:v>0.25792199154354112</c:v>
                </c:pt>
                <c:pt idx="26">
                  <c:v>0.2707205019982819</c:v>
                </c:pt>
                <c:pt idx="27">
                  <c:v>0.28308502923654516</c:v>
                </c:pt>
                <c:pt idx="28">
                  <c:v>0.29503727907858385</c:v>
                </c:pt>
                <c:pt idx="29">
                  <c:v>0.30659753358252018</c:v>
                </c:pt>
                <c:pt idx="30">
                  <c:v>0.31778476589797344</c:v>
                </c:pt>
                <c:pt idx="31">
                  <c:v>0.32861674417804981</c:v>
                </c:pt>
                <c:pt idx="32">
                  <c:v>0.33911012574678018</c:v>
                </c:pt>
                <c:pt idx="33">
                  <c:v>0.34928054257171665</c:v>
                </c:pt>
                <c:pt idx="34">
                  <c:v>0.35914267896412505</c:v>
                </c:pt>
                <c:pt idx="35">
                  <c:v>0.36871034231903976</c:v>
                </c:pt>
                <c:pt idx="36">
                  <c:v>0.37799652761185704</c:v>
                </c:pt>
                <c:pt idx="37">
                  <c:v>0.3870134762850348</c:v>
                </c:pt>
                <c:pt idx="38">
                  <c:v>0.39577273008603081</c:v>
                </c:pt>
                <c:pt idx="39">
                  <c:v>0.40428518035437783</c:v>
                </c:pt>
                <c:pt idx="40">
                  <c:v>0.4125611132004513</c:v>
                </c:pt>
                <c:pt idx="41">
                  <c:v>0.42061025096997701</c:v>
                </c:pt>
                <c:pt idx="42">
                  <c:v>0.42844179034571589</c:v>
                </c:pt>
                <c:pt idx="43">
                  <c:v>0.43606443740026424</c:v>
                </c:pt>
                <c:pt idx="44">
                  <c:v>0.44348643988085901</c:v>
                </c:pt>
                <c:pt idx="45">
                  <c:v>0.45071561697788087</c:v>
                </c:pt>
                <c:pt idx="46">
                  <c:v>0.45775938680293266</c:v>
                </c:pt>
                <c:pt idx="47">
                  <c:v>0.46462479177948846</c:v>
                </c:pt>
                <c:pt idx="48">
                  <c:v>0.47131852212880604</c:v>
                </c:pt>
                <c:pt idx="49">
                  <c:v>0.47784693761574615</c:v>
                </c:pt>
                <c:pt idx="50">
                  <c:v>0.48421608770307745</c:v>
                </c:pt>
                <c:pt idx="51">
                  <c:v>0.49043173024852049</c:v>
                </c:pt>
                <c:pt idx="52">
                  <c:v>0.49649934886599528</c:v>
                </c:pt>
                <c:pt idx="53">
                  <c:v>0.50242416906110432</c:v>
                </c:pt>
                <c:pt idx="54">
                  <c:v>0.5082111732406428</c:v>
                </c:pt>
                <c:pt idx="55">
                  <c:v>0.51386511468675111</c:v>
                </c:pt>
                <c:pt idx="56">
                  <c:v>0.51939053057808515</c:v>
                </c:pt>
                <c:pt idx="57">
                  <c:v>0.52479175413297308</c:v>
                </c:pt>
                <c:pt idx="58">
                  <c:v>0.5300729259428627</c:v>
                </c:pt>
                <c:pt idx="59">
                  <c:v>0.53523800455835702</c:v>
                </c:pt>
                <c:pt idx="60">
                  <c:v>0.54029077638471945</c:v>
                </c:pt>
                <c:pt idx="61">
                  <c:v>0.54523486493883089</c:v>
                </c:pt>
                <c:pt idx="62">
                  <c:v>0.5500737395151627</c:v>
                </c:pt>
                <c:pt idx="63">
                  <c:v>0.55481072330431902</c:v>
                </c:pt>
                <c:pt idx="64">
                  <c:v>0.55944900100407269</c:v>
                </c:pt>
                <c:pt idx="65">
                  <c:v>0.56399162595952546</c:v>
                </c:pt>
                <c:pt idx="66">
                  <c:v>0.56844152686603444</c:v>
                </c:pt>
                <c:pt idx="67">
                  <c:v>0.57280151406582458</c:v>
                </c:pt>
                <c:pt idx="68">
                  <c:v>0.57707428546673445</c:v>
                </c:pt>
                <c:pt idx="69">
                  <c:v>0.58126243210928996</c:v>
                </c:pt>
                <c:pt idx="70">
                  <c:v>0.58536844340624339</c:v>
                </c:pt>
                <c:pt idx="71">
                  <c:v>0.58939471207684258</c:v>
                </c:pt>
                <c:pt idx="72">
                  <c:v>0.59334353879638013</c:v>
                </c:pt>
                <c:pt idx="73">
                  <c:v>0.5972171365800073</c:v>
                </c:pt>
                <c:pt idx="74">
                  <c:v>0.60101763491836446</c:v>
                </c:pt>
                <c:pt idx="75">
                  <c:v>0.60474708368126717</c:v>
                </c:pt>
                <c:pt idx="76">
                  <c:v>0.60840745680448449</c:v>
                </c:pt>
                <c:pt idx="77">
                  <c:v>0.61200065577353946</c:v>
                </c:pt>
                <c:pt idx="78">
                  <c:v>0.61552851291745425</c:v>
                </c:pt>
                <c:pt idx="79">
                  <c:v>0.61899279452442402</c:v>
                </c:pt>
                <c:pt idx="80">
                  <c:v>0.62239520379055269</c:v>
                </c:pt>
                <c:pt idx="81">
                  <c:v>0.6257373836119936</c:v>
                </c:pt>
                <c:pt idx="82">
                  <c:v>0.6290209192301115</c:v>
                </c:pt>
                <c:pt idx="83">
                  <c:v>0.63224734073861311</c:v>
                </c:pt>
                <c:pt idx="84">
                  <c:v>0.63541812546097898</c:v>
                </c:pt>
                <c:pt idx="85">
                  <c:v>0.63853470020595648</c:v>
                </c:pt>
                <c:pt idx="86">
                  <c:v>0.64159844340834826</c:v>
                </c:pt>
                <c:pt idx="87">
                  <c:v>0.64461068716184555</c:v>
                </c:pt>
                <c:pt idx="88">
                  <c:v>0.64757271915020354</c:v>
                </c:pt>
                <c:pt idx="89">
                  <c:v>0.65048578448264283</c:v>
                </c:pt>
                <c:pt idx="90">
                  <c:v>0.6533510874389703</c:v>
                </c:pt>
                <c:pt idx="91">
                  <c:v>0.65616979312955925</c:v>
                </c:pt>
                <c:pt idx="92">
                  <c:v>0.65894302907499758</c:v>
                </c:pt>
                <c:pt idx="93">
                  <c:v>0.66167188670989985</c:v>
                </c:pt>
                <c:pt idx="94">
                  <c:v>0.66435742281510002</c:v>
                </c:pt>
                <c:pt idx="95">
                  <c:v>0.66700066088217114</c:v>
                </c:pt>
                <c:pt idx="96">
                  <c:v>0.66960259241397391</c:v>
                </c:pt>
                <c:pt idx="97">
                  <c:v>0.67216417816470708</c:v>
                </c:pt>
                <c:pt idx="98">
                  <c:v>0.67468634932271443</c:v>
                </c:pt>
                <c:pt idx="99">
                  <c:v>0.67717000863911236</c:v>
                </c:pt>
                <c:pt idx="100">
                  <c:v>0.6796160315051073</c:v>
                </c:pt>
                <c:pt idx="101">
                  <c:v>0.68202526698070576</c:v>
                </c:pt>
                <c:pt idx="102">
                  <c:v>0.68439853877735746</c:v>
                </c:pt>
                <c:pt idx="103">
                  <c:v>0.68673664619691865</c:v>
                </c:pt>
                <c:pt idx="104">
                  <c:v>0.68904036502918475</c:v>
                </c:pt>
                <c:pt idx="105">
                  <c:v>0.69131044841011047</c:v>
                </c:pt>
                <c:pt idx="106">
                  <c:v>0.69354762764271027</c:v>
                </c:pt>
                <c:pt idx="107">
                  <c:v>0.69575261298252034</c:v>
                </c:pt>
                <c:pt idx="108">
                  <c:v>0.69792609438939301</c:v>
                </c:pt>
                <c:pt idx="109">
                  <c:v>0.70006874224729543</c:v>
                </c:pt>
                <c:pt idx="110">
                  <c:v>0.70218120805369122</c:v>
                </c:pt>
                <c:pt idx="111">
                  <c:v>0.70426412507999259</c:v>
                </c:pt>
                <c:pt idx="112">
                  <c:v>0.70631810900448977</c:v>
                </c:pt>
                <c:pt idx="113">
                  <c:v>0.70834375851908837</c:v>
                </c:pt>
                <c:pt idx="114">
                  <c:v>0.71034165591110709</c:v>
                </c:pt>
                <c:pt idx="115">
                  <c:v>0.71231236762132788</c:v>
                </c:pt>
                <c:pt idx="116">
                  <c:v>0.71425644477941763</c:v>
                </c:pt>
                <c:pt idx="117">
                  <c:v>0.71617442371778794</c:v>
                </c:pt>
                <c:pt idx="118">
                  <c:v>0.71806682646489728</c:v>
                </c:pt>
                <c:pt idx="119">
                  <c:v>0.71993416121894982</c:v>
                </c:pt>
                <c:pt idx="120">
                  <c:v>0.72177692280289263</c:v>
                </c:pt>
                <c:pt idx="121">
                  <c:v>0.72359559310156885</c:v>
                </c:pt>
                <c:pt idx="122">
                  <c:v>0.72539064148183574</c:v>
                </c:pt>
                <c:pt idx="123">
                  <c:v>0.72716252519641855</c:v>
                </c:pt>
                <c:pt idx="124">
                  <c:v>0.72891168977223031</c:v>
                </c:pt>
                <c:pt idx="125">
                  <c:v>0.73063856938384864</c:v>
                </c:pt>
                <c:pt idx="126">
                  <c:v>0.73234358721280912</c:v>
                </c:pt>
                <c:pt idx="127">
                  <c:v>0.7340271557933381</c:v>
                </c:pt>
                <c:pt idx="128">
                  <c:v>0.73568967734511959</c:v>
                </c:pt>
                <c:pt idx="129">
                  <c:v>0.73733154409365931</c:v>
                </c:pt>
                <c:pt idx="130">
                  <c:v>0.73895313857878198</c:v>
                </c:pt>
                <c:pt idx="131">
                  <c:v>0.7405548339517718</c:v>
                </c:pt>
                <c:pt idx="132">
                  <c:v>0.74213699426164015</c:v>
                </c:pt>
                <c:pt idx="133">
                  <c:v>0.74369997473098348</c:v>
                </c:pt>
                <c:pt idx="134">
                  <c:v>0.74524412202186785</c:v>
                </c:pt>
                <c:pt idx="135">
                  <c:v>0.74676977449216153</c:v>
                </c:pt>
                <c:pt idx="136">
                  <c:v>0.74827726244270976</c:v>
                </c:pt>
                <c:pt idx="137">
                  <c:v>0.74976690835573467</c:v>
                </c:pt>
                <c:pt idx="138">
                  <c:v>0.75123902712482005</c:v>
                </c:pt>
                <c:pt idx="139">
                  <c:v>0.75269392627682441</c:v>
                </c:pt>
                <c:pt idx="140">
                  <c:v>0.75413190618605386</c:v>
                </c:pt>
                <c:pt idx="141">
                  <c:v>0.75555326028100422</c:v>
                </c:pt>
                <c:pt idx="142">
                  <c:v>0.7569582752439753</c:v>
                </c:pt>
                <c:pt idx="143">
                  <c:v>0.75834723120383918</c:v>
                </c:pt>
                <c:pt idx="144">
                  <c:v>0.75972040192223678</c:v>
                </c:pt>
                <c:pt idx="145">
                  <c:v>0.76107805497346159</c:v>
                </c:pt>
                <c:pt idx="146">
                  <c:v>0.7624204519182799</c:v>
                </c:pt>
                <c:pt idx="147">
                  <c:v>0.76374784847192345</c:v>
                </c:pt>
                <c:pt idx="148">
                  <c:v>0.76506049466648218</c:v>
                </c:pt>
                <c:pt idx="149">
                  <c:v>0.76635863500791268</c:v>
                </c:pt>
                <c:pt idx="150">
                  <c:v>0.76764250862787098</c:v>
                </c:pt>
                <c:pt idx="151">
                  <c:v>0.76891234943056563</c:v>
                </c:pt>
                <c:pt idx="152">
                  <c:v>0.77016838623482253</c:v>
                </c:pt>
                <c:pt idx="153">
                  <c:v>0.77141084291154094</c:v>
                </c:pt>
                <c:pt idx="154">
                  <c:v>0.77263993851671575</c:v>
                </c:pt>
                <c:pt idx="155">
                  <c:v>0.77385588742019085</c:v>
                </c:pt>
                <c:pt idx="156">
                  <c:v>0.77505889943030282</c:v>
                </c:pt>
                <c:pt idx="157">
                  <c:v>0.77624917991456788</c:v>
                </c:pt>
                <c:pt idx="158">
                  <c:v>0.77742692991655649</c:v>
                </c:pt>
                <c:pt idx="159">
                  <c:v>0.77859234626909679</c:v>
                </c:pt>
                <c:pt idx="160">
                  <c:v>0.77974562170393968</c:v>
                </c:pt>
                <c:pt idx="161">
                  <c:v>0.78088694495801503</c:v>
                </c:pt>
                <c:pt idx="162">
                  <c:v>0.78201650087639973</c:v>
                </c:pt>
                <c:pt idx="163">
                  <c:v>0.78313447051211915</c:v>
                </c:pt>
                <c:pt idx="164">
                  <c:v>0.78424103122289202</c:v>
                </c:pt>
                <c:pt idx="165">
                  <c:v>0.78533635676492819</c:v>
                </c:pt>
                <c:pt idx="166">
                  <c:v>0.78642061738388502</c:v>
                </c:pt>
                <c:pt idx="167">
                  <c:v>0.78749397990307979</c:v>
                </c:pt>
                <c:pt idx="168">
                  <c:v>0.78855660780905656</c:v>
                </c:pt>
                <c:pt idx="169">
                  <c:v>0.78960866133459762</c:v>
                </c:pt>
                <c:pt idx="170">
                  <c:v>0.79065029753926985</c:v>
                </c:pt>
                <c:pt idx="171">
                  <c:v>0.79168167038758941</c:v>
                </c:pt>
                <c:pt idx="172">
                  <c:v>0.79270293082488841</c:v>
                </c:pt>
                <c:pt idx="173">
                  <c:v>0.79371422685095916</c:v>
                </c:pt>
                <c:pt idx="174">
                  <c:v>0.79471570359155519</c:v>
                </c:pt>
                <c:pt idx="175">
                  <c:v>0.79570750336781804</c:v>
                </c:pt>
                <c:pt idx="176">
                  <c:v>0.79668976576370198</c:v>
                </c:pt>
                <c:pt idx="177">
                  <c:v>0.79766262769146268</c:v>
                </c:pt>
                <c:pt idx="178">
                  <c:v>0.7986262234552749</c:v>
                </c:pt>
                <c:pt idx="179">
                  <c:v>0.79958068481304034</c:v>
                </c:pt>
                <c:pt idx="180">
                  <c:v>0.8005261410364467</c:v>
                </c:pt>
                <c:pt idx="181">
                  <c:v>0.80146271896933474</c:v>
                </c:pt>
                <c:pt idx="182">
                  <c:v>0.80239054308442803</c:v>
                </c:pt>
                <c:pt idx="183">
                  <c:v>0.80330973553848051</c:v>
                </c:pt>
                <c:pt idx="184">
                  <c:v>0.80422041622589102</c:v>
                </c:pt>
                <c:pt idx="185">
                  <c:v>0.80512270283083598</c:v>
                </c:pt>
                <c:pt idx="186">
                  <c:v>0.80601671087796689</c:v>
                </c:pt>
                <c:pt idx="187">
                  <c:v>0.80690255378171827</c:v>
                </c:pt>
                <c:pt idx="188">
                  <c:v>0.80778034289427181</c:v>
                </c:pt>
                <c:pt idx="189">
                  <c:v>0.80865018755221696</c:v>
                </c:pt>
                <c:pt idx="190">
                  <c:v>0.80951219512195127</c:v>
                </c:pt>
                <c:pt idx="191">
                  <c:v>0.81036647104385851</c:v>
                </c:pt>
                <c:pt idx="192">
                  <c:v>0.8112131188753039</c:v>
                </c:pt>
                <c:pt idx="193">
                  <c:v>0.81205224033248224</c:v>
                </c:pt>
                <c:pt idx="194">
                  <c:v>0.81288393533115466</c:v>
                </c:pt>
                <c:pt idx="195">
                  <c:v>0.81370830202630984</c:v>
                </c:pt>
                <c:pt idx="196">
                  <c:v>0.81452543685077961</c:v>
                </c:pt>
                <c:pt idx="197">
                  <c:v>0.81533543455284452</c:v>
                </c:pt>
                <c:pt idx="198">
                  <c:v>0.81613838823285689</c:v>
                </c:pt>
                <c:pt idx="199">
                  <c:v>0.81693438937891294</c:v>
                </c:pt>
                <c:pt idx="200">
                  <c:v>0.81772352790160341</c:v>
                </c:pt>
                <c:pt idx="201">
                  <c:v>0.81850589216786696</c:v>
                </c:pt>
                <c:pt idx="202">
                  <c:v>0.81928156903397786</c:v>
                </c:pt>
                <c:pt idx="203">
                  <c:v>0.82005064387768978</c:v>
                </c:pt>
                <c:pt idx="204">
                  <c:v>0.82081320062956287</c:v>
                </c:pt>
                <c:pt idx="205">
                  <c:v>0.82156932180349773</c:v>
                </c:pt>
                <c:pt idx="206">
                  <c:v>0.82231908852649971</c:v>
                </c:pt>
                <c:pt idx="207">
                  <c:v>0.82306258056769499</c:v>
                </c:pt>
                <c:pt idx="208">
                  <c:v>0.82379987636662255</c:v>
                </c:pt>
                <c:pt idx="209">
                  <c:v>0.82453105306082097</c:v>
                </c:pt>
                <c:pt idx="210">
                  <c:v>0.82525618651273103</c:v>
                </c:pt>
                <c:pt idx="211">
                  <c:v>0.82597535133593436</c:v>
                </c:pt>
                <c:pt idx="212">
                  <c:v>0.82668862092074724</c:v>
                </c:pt>
                <c:pt idx="213">
                  <c:v>0.82739606745918615</c:v>
                </c:pt>
                <c:pt idx="214">
                  <c:v>0.82809776196932616</c:v>
                </c:pt>
                <c:pt idx="215">
                  <c:v>0.8287937743190662</c:v>
                </c:pt>
                <c:pt idx="216">
                  <c:v>0.82948417324931989</c:v>
                </c:pt>
                <c:pt idx="217">
                  <c:v>0.83016902639664769</c:v>
                </c:pt>
                <c:pt idx="218">
                  <c:v>0.83084840031534535</c:v>
                </c:pt>
                <c:pt idx="219">
                  <c:v>0.83152236049900441</c:v>
                </c:pt>
                <c:pt idx="220">
                  <c:v>0.83219097140155984</c:v>
                </c:pt>
                <c:pt idx="221">
                  <c:v>0.83285429645783793</c:v>
                </c:pt>
                <c:pt idx="222">
                  <c:v>0.83351239810361877</c:v>
                </c:pt>
                <c:pt idx="223">
                  <c:v>0.83416533779522706</c:v>
                </c:pt>
                <c:pt idx="224">
                  <c:v>0.83481317602866334</c:v>
                </c:pt>
                <c:pt idx="225">
                  <c:v>0.83545597235828883</c:v>
                </c:pt>
                <c:pt idx="226">
                  <c:v>0.83609378541507517</c:v>
                </c:pt>
                <c:pt idx="227">
                  <c:v>0.83672667292443226</c:v>
                </c:pt>
                <c:pt idx="228">
                  <c:v>0.83735469172362376</c:v>
                </c:pt>
                <c:pt idx="229">
                  <c:v>0.83797789777878273</c:v>
                </c:pt>
                <c:pt idx="230">
                  <c:v>0.83859634620153756</c:v>
                </c:pt>
                <c:pt idx="231">
                  <c:v>0.83921009126525803</c:v>
                </c:pt>
                <c:pt idx="232">
                  <c:v>0.83981918642093301</c:v>
                </c:pt>
                <c:pt idx="233">
                  <c:v>0.84042368431268788</c:v>
                </c:pt>
                <c:pt idx="234">
                  <c:v>0.84102363679295211</c:v>
                </c:pt>
                <c:pt idx="235">
                  <c:v>0.84161909493728637</c:v>
                </c:pt>
                <c:pt idx="236">
                  <c:v>0.84221010905887728</c:v>
                </c:pt>
                <c:pt idx="237">
                  <c:v>0.84279672872270828</c:v>
                </c:pt>
                <c:pt idx="238">
                  <c:v>0.84337900275941735</c:v>
                </c:pt>
                <c:pt idx="239">
                  <c:v>0.8439569792788455</c:v>
                </c:pt>
                <c:pt idx="240">
                  <c:v>0.84453070568328859</c:v>
                </c:pt>
                <c:pt idx="241">
                  <c:v>0.8451002286804562</c:v>
                </c:pt>
                <c:pt idx="242">
                  <c:v>0.84566559429614818</c:v>
                </c:pt>
                <c:pt idx="243">
                  <c:v>0.84622684788665281</c:v>
                </c:pt>
                <c:pt idx="244">
                  <c:v>0.84678403415087755</c:v>
                </c:pt>
                <c:pt idx="245">
                  <c:v>0.84733719714221489</c:v>
                </c:pt>
                <c:pt idx="246">
                  <c:v>0.84788638028015395</c:v>
                </c:pt>
                <c:pt idx="247">
                  <c:v>0.84843162636164093</c:v>
                </c:pt>
                <c:pt idx="248">
                  <c:v>0.84897297757219703</c:v>
                </c:pt>
                <c:pt idx="249">
                  <c:v>0.84951047549679848</c:v>
                </c:pt>
                <c:pt idx="250">
                  <c:v>0.85004416113052494</c:v>
                </c:pt>
                <c:pt idx="251">
                  <c:v>0.85057407488898285</c:v>
                </c:pt>
                <c:pt idx="252">
                  <c:v>0.85110025661850774</c:v>
                </c:pt>
                <c:pt idx="253">
                  <c:v>0.85162274560615248</c:v>
                </c:pt>
                <c:pt idx="254">
                  <c:v>0.85214158058946476</c:v>
                </c:pt>
                <c:pt idx="255">
                  <c:v>0.85265679976606201</c:v>
                </c:pt>
                <c:pt idx="256">
                  <c:v>0.85316844080300502</c:v>
                </c:pt>
                <c:pt idx="257">
                  <c:v>0.8536765408459781</c:v>
                </c:pt>
                <c:pt idx="258">
                  <c:v>0.85418113652827876</c:v>
                </c:pt>
                <c:pt idx="259">
                  <c:v>0.85468226397962199</c:v>
                </c:pt>
                <c:pt idx="260">
                  <c:v>0.85517995883476416</c:v>
                </c:pt>
                <c:pt idx="261">
                  <c:v>0.85567425624194982</c:v>
                </c:pt>
                <c:pt idx="262">
                  <c:v>0.85616519087118592</c:v>
                </c:pt>
                <c:pt idx="263">
                  <c:v>0.85665279692234841</c:v>
                </c:pt>
                <c:pt idx="264">
                  <c:v>0.85713710813312405</c:v>
                </c:pt>
                <c:pt idx="265">
                  <c:v>0.85761815778679185</c:v>
                </c:pt>
                <c:pt idx="266">
                  <c:v>0.85809597871984766</c:v>
                </c:pt>
                <c:pt idx="267">
                  <c:v>0.85857060332947621</c:v>
                </c:pt>
                <c:pt idx="268">
                  <c:v>0.85904206358087298</c:v>
                </c:pt>
                <c:pt idx="269">
                  <c:v>0.85951039101442128</c:v>
                </c:pt>
                <c:pt idx="270">
                  <c:v>0.85997561675272516</c:v>
                </c:pt>
                <c:pt idx="271">
                  <c:v>0.86043777150750433</c:v>
                </c:pt>
                <c:pt idx="272">
                  <c:v>0.86089688558635258</c:v>
                </c:pt>
                <c:pt idx="273">
                  <c:v>0.86135298889936285</c:v>
                </c:pt>
                <c:pt idx="274">
                  <c:v>0.86180611096562321</c:v>
                </c:pt>
                <c:pt idx="275">
                  <c:v>0.86225628091958484</c:v>
                </c:pt>
                <c:pt idx="276">
                  <c:v>0.86270352751730706</c:v>
                </c:pt>
                <c:pt idx="277">
                  <c:v>0.86314787914258029</c:v>
                </c:pt>
                <c:pt idx="278">
                  <c:v>0.8635893638129305</c:v>
                </c:pt>
                <c:pt idx="279">
                  <c:v>0.86402800918550859</c:v>
                </c:pt>
                <c:pt idx="280">
                  <c:v>0.86446384256286546</c:v>
                </c:pt>
                <c:pt idx="281">
                  <c:v>0.86489689089861732</c:v>
                </c:pt>
                <c:pt idx="282">
                  <c:v>0.86532718080300175</c:v>
                </c:pt>
                <c:pt idx="283">
                  <c:v>0.86575473854832918</c:v>
                </c:pt>
                <c:pt idx="284">
                  <c:v>0.86617959007432943</c:v>
                </c:pt>
                <c:pt idx="285">
                  <c:v>0.86660176099339836</c:v>
                </c:pt>
                <c:pt idx="286">
                  <c:v>0.86702127659574468</c:v>
                </c:pt>
                <c:pt idx="287">
                  <c:v>0.86743816185444</c:v>
                </c:pt>
                <c:pt idx="288">
                  <c:v>0.86785244143037465</c:v>
                </c:pt>
                <c:pt idx="289">
                  <c:v>0.86826413967712068</c:v>
                </c:pt>
                <c:pt idx="290">
                  <c:v>0.8686732806457037</c:v>
                </c:pt>
              </c:numCache>
            </c:numRef>
          </c:yVal>
        </c:ser>
        <c:ser>
          <c:idx val="0"/>
          <c:order val="1"/>
          <c:tx>
            <c:strRef>
              <c:f>'3. Service Line Cost Allocation'!$F$3</c:f>
              <c:strCache>
                <c:ptCount val="1"/>
                <c:pt idx="0">
                  <c:v>Questar Portion</c:v>
                </c:pt>
              </c:strCache>
            </c:strRef>
          </c:tx>
          <c:spPr>
            <a:effectLst/>
          </c:spPr>
          <c:marker>
            <c:symbol val="none"/>
          </c:marker>
          <c:yVal>
            <c:numRef>
              <c:f>'3. Service Line Cost Allocation'!$F$4:$F$294</c:f>
              <c:numCache>
                <c:formatCode>0%</c:formatCode>
                <c:ptCount val="291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0.98378827767770538</c:v>
                </c:pt>
                <c:pt idx="12">
                  <c:v>0.96142009503409909</c:v>
                </c:pt>
                <c:pt idx="13">
                  <c:v>0.94004646068294806</c:v>
                </c:pt>
                <c:pt idx="14">
                  <c:v>0.91960248681235879</c:v>
                </c:pt>
                <c:pt idx="15">
                  <c:v>0.90002881014116964</c:v>
                </c:pt>
                <c:pt idx="16">
                  <c:v>0.88127101622621917</c:v>
                </c:pt>
                <c:pt idx="17">
                  <c:v>0.86327913428909353</c:v>
                </c:pt>
                <c:pt idx="18">
                  <c:v>0.84600719268599167</c:v>
                </c:pt>
                <c:pt idx="19">
                  <c:v>0.82941282669413674</c:v>
                </c:pt>
                <c:pt idx="20">
                  <c:v>0.81345693156962828</c:v>
                </c:pt>
                <c:pt idx="21">
                  <c:v>0.79810335489540862</c:v>
                </c:pt>
                <c:pt idx="22">
                  <c:v>0.78331862312444844</c:v>
                </c:pt>
                <c:pt idx="23">
                  <c:v>0.76907169796456953</c:v>
                </c:pt>
                <c:pt idx="24">
                  <c:v>0.7553337588734792</c:v>
                </c:pt>
                <c:pt idx="25">
                  <c:v>0.74207800845645888</c:v>
                </c:pt>
                <c:pt idx="26">
                  <c:v>0.7292794980017181</c:v>
                </c:pt>
                <c:pt idx="27">
                  <c:v>0.7169149707634549</c:v>
                </c:pt>
                <c:pt idx="28">
                  <c:v>0.7049627209214161</c:v>
                </c:pt>
                <c:pt idx="29">
                  <c:v>0.69340246641747982</c:v>
                </c:pt>
                <c:pt idx="30">
                  <c:v>0.68221523410202656</c:v>
                </c:pt>
                <c:pt idx="31">
                  <c:v>0.67138325582195024</c:v>
                </c:pt>
                <c:pt idx="32">
                  <c:v>0.66088987425321988</c:v>
                </c:pt>
                <c:pt idx="33">
                  <c:v>0.65071945742828341</c:v>
                </c:pt>
                <c:pt idx="34">
                  <c:v>0.640857321035875</c:v>
                </c:pt>
                <c:pt idx="35">
                  <c:v>0.63128965768096024</c:v>
                </c:pt>
                <c:pt idx="36">
                  <c:v>0.62200347238814291</c:v>
                </c:pt>
                <c:pt idx="37">
                  <c:v>0.6129865237149652</c:v>
                </c:pt>
                <c:pt idx="38">
                  <c:v>0.60422726991396924</c:v>
                </c:pt>
                <c:pt idx="39">
                  <c:v>0.59571481964562212</c:v>
                </c:pt>
                <c:pt idx="40">
                  <c:v>0.5874388867995487</c:v>
                </c:pt>
                <c:pt idx="41">
                  <c:v>0.57938974903002305</c:v>
                </c:pt>
                <c:pt idx="42">
                  <c:v>0.57155820965428406</c:v>
                </c:pt>
                <c:pt idx="43">
                  <c:v>0.56393556259973576</c:v>
                </c:pt>
                <c:pt idx="44">
                  <c:v>0.55651356011914099</c:v>
                </c:pt>
                <c:pt idx="45">
                  <c:v>0.54928438302211913</c:v>
                </c:pt>
                <c:pt idx="46">
                  <c:v>0.54224061319706729</c:v>
                </c:pt>
                <c:pt idx="47">
                  <c:v>0.53537520822051154</c:v>
                </c:pt>
                <c:pt idx="48">
                  <c:v>0.52868147787119402</c:v>
                </c:pt>
                <c:pt idx="49">
                  <c:v>0.52215306238425385</c:v>
                </c:pt>
                <c:pt idx="50">
                  <c:v>0.51578391229692255</c:v>
                </c:pt>
                <c:pt idx="51">
                  <c:v>0.50956826975147951</c:v>
                </c:pt>
                <c:pt idx="52">
                  <c:v>0.50350065113400466</c:v>
                </c:pt>
                <c:pt idx="53">
                  <c:v>0.49757583093889568</c:v>
                </c:pt>
                <c:pt idx="54">
                  <c:v>0.49178882675935726</c:v>
                </c:pt>
                <c:pt idx="55">
                  <c:v>0.48613488531324889</c:v>
                </c:pt>
                <c:pt idx="56">
                  <c:v>0.48060946942191479</c:v>
                </c:pt>
                <c:pt idx="57">
                  <c:v>0.47520824586702687</c:v>
                </c:pt>
                <c:pt idx="58">
                  <c:v>0.46992707405713735</c:v>
                </c:pt>
                <c:pt idx="59">
                  <c:v>0.46476199544164298</c:v>
                </c:pt>
                <c:pt idx="60">
                  <c:v>0.45970922361528049</c:v>
                </c:pt>
                <c:pt idx="61">
                  <c:v>0.45476513506116917</c:v>
                </c:pt>
                <c:pt idx="62">
                  <c:v>0.44992626048483736</c:v>
                </c:pt>
                <c:pt idx="63">
                  <c:v>0.44518927669568092</c:v>
                </c:pt>
                <c:pt idx="64">
                  <c:v>0.44055099899592731</c:v>
                </c:pt>
                <c:pt idx="65">
                  <c:v>0.43600837404047454</c:v>
                </c:pt>
                <c:pt idx="66">
                  <c:v>0.4315584731339655</c:v>
                </c:pt>
                <c:pt idx="67">
                  <c:v>0.42719848593417536</c:v>
                </c:pt>
                <c:pt idx="68">
                  <c:v>0.4229257145332655</c:v>
                </c:pt>
                <c:pt idx="69">
                  <c:v>0.41873756789071004</c:v>
                </c:pt>
                <c:pt idx="70">
                  <c:v>0.41463155659375667</c:v>
                </c:pt>
                <c:pt idx="71">
                  <c:v>0.41060528792315742</c:v>
                </c:pt>
                <c:pt idx="72">
                  <c:v>0.40665646120361981</c:v>
                </c:pt>
                <c:pt idx="73">
                  <c:v>0.4027828634199927</c:v>
                </c:pt>
                <c:pt idx="74">
                  <c:v>0.39898236508163559</c:v>
                </c:pt>
                <c:pt idx="75">
                  <c:v>0.39525291631873277</c:v>
                </c:pt>
                <c:pt idx="76">
                  <c:v>0.39159254319551551</c:v>
                </c:pt>
                <c:pt idx="77">
                  <c:v>0.38799934422646049</c:v>
                </c:pt>
                <c:pt idx="78">
                  <c:v>0.38447148708254569</c:v>
                </c:pt>
                <c:pt idx="79">
                  <c:v>0.38100720547557604</c:v>
                </c:pt>
                <c:pt idx="80">
                  <c:v>0.37760479620944731</c:v>
                </c:pt>
                <c:pt idx="81">
                  <c:v>0.37426261638800634</c:v>
                </c:pt>
                <c:pt idx="82">
                  <c:v>0.3709790807698885</c:v>
                </c:pt>
                <c:pt idx="83">
                  <c:v>0.36775265926138689</c:v>
                </c:pt>
                <c:pt idx="84">
                  <c:v>0.36458187453902102</c:v>
                </c:pt>
                <c:pt idx="85">
                  <c:v>0.36146529979404352</c:v>
                </c:pt>
                <c:pt idx="86">
                  <c:v>0.35840155659165168</c:v>
                </c:pt>
                <c:pt idx="87">
                  <c:v>0.3553893128381545</c:v>
                </c:pt>
                <c:pt idx="88">
                  <c:v>0.35242728084979652</c:v>
                </c:pt>
                <c:pt idx="89">
                  <c:v>0.34951421551735717</c:v>
                </c:pt>
                <c:pt idx="90">
                  <c:v>0.34664891256102975</c:v>
                </c:pt>
                <c:pt idx="91">
                  <c:v>0.34383020687044075</c:v>
                </c:pt>
                <c:pt idx="92">
                  <c:v>0.34105697092500248</c:v>
                </c:pt>
                <c:pt idx="93">
                  <c:v>0.33832811329010015</c:v>
                </c:pt>
                <c:pt idx="94">
                  <c:v>0.33564257718489993</c:v>
                </c:pt>
                <c:pt idx="95">
                  <c:v>0.33299933911782892</c:v>
                </c:pt>
                <c:pt idx="96">
                  <c:v>0.33039740758602604</c:v>
                </c:pt>
                <c:pt idx="97">
                  <c:v>0.32783582183529292</c:v>
                </c:pt>
                <c:pt idx="98">
                  <c:v>0.32531365067728557</c:v>
                </c:pt>
                <c:pt idx="99">
                  <c:v>0.32282999136088764</c:v>
                </c:pt>
                <c:pt idx="100">
                  <c:v>0.32038396849489276</c:v>
                </c:pt>
                <c:pt idx="101">
                  <c:v>0.31797473301929424</c:v>
                </c:pt>
                <c:pt idx="102">
                  <c:v>0.31560146122264249</c:v>
                </c:pt>
                <c:pt idx="103">
                  <c:v>0.31326335380308135</c:v>
                </c:pt>
                <c:pt idx="104">
                  <c:v>0.31095963497081519</c:v>
                </c:pt>
                <c:pt idx="105">
                  <c:v>0.30868955158988959</c:v>
                </c:pt>
                <c:pt idx="106">
                  <c:v>0.30645237235728973</c:v>
                </c:pt>
                <c:pt idx="107">
                  <c:v>0.30424738701747966</c:v>
                </c:pt>
                <c:pt idx="108">
                  <c:v>0.30207390561060699</c:v>
                </c:pt>
                <c:pt idx="109">
                  <c:v>0.29993125775270457</c:v>
                </c:pt>
                <c:pt idx="110">
                  <c:v>0.29781879194630878</c:v>
                </c:pt>
                <c:pt idx="111">
                  <c:v>0.29573587492000741</c:v>
                </c:pt>
                <c:pt idx="112">
                  <c:v>0.29368189099551018</c:v>
                </c:pt>
                <c:pt idx="113">
                  <c:v>0.29165624148091163</c:v>
                </c:pt>
                <c:pt idx="114">
                  <c:v>0.28965834408889285</c:v>
                </c:pt>
                <c:pt idx="115">
                  <c:v>0.28768763237867206</c:v>
                </c:pt>
                <c:pt idx="116">
                  <c:v>0.28574355522058231</c:v>
                </c:pt>
                <c:pt idx="117">
                  <c:v>0.283825576282212</c:v>
                </c:pt>
                <c:pt idx="118">
                  <c:v>0.28193317353510267</c:v>
                </c:pt>
                <c:pt idx="119">
                  <c:v>0.28006583878105024</c:v>
                </c:pt>
                <c:pt idx="120">
                  <c:v>0.27822307719710737</c:v>
                </c:pt>
                <c:pt idx="121">
                  <c:v>0.27640440689843115</c:v>
                </c:pt>
                <c:pt idx="122">
                  <c:v>0.27460935851816431</c:v>
                </c:pt>
                <c:pt idx="123">
                  <c:v>0.2728374748035815</c:v>
                </c:pt>
                <c:pt idx="124">
                  <c:v>0.27108831022776969</c:v>
                </c:pt>
                <c:pt idx="125">
                  <c:v>0.26936143061615136</c:v>
                </c:pt>
                <c:pt idx="126">
                  <c:v>0.26765641278719088</c:v>
                </c:pt>
                <c:pt idx="127">
                  <c:v>0.26597284420666195</c:v>
                </c:pt>
                <c:pt idx="128">
                  <c:v>0.26431032265488047</c:v>
                </c:pt>
                <c:pt idx="129">
                  <c:v>0.26266845590634069</c:v>
                </c:pt>
                <c:pt idx="130">
                  <c:v>0.26104686142121802</c:v>
                </c:pt>
                <c:pt idx="131">
                  <c:v>0.25944516604822826</c:v>
                </c:pt>
                <c:pt idx="132">
                  <c:v>0.25786300573835985</c:v>
                </c:pt>
                <c:pt idx="133">
                  <c:v>0.25630002526901657</c:v>
                </c:pt>
                <c:pt idx="134">
                  <c:v>0.25475587797813209</c:v>
                </c:pt>
                <c:pt idx="135">
                  <c:v>0.25323022550783847</c:v>
                </c:pt>
                <c:pt idx="136">
                  <c:v>0.2517227375572903</c:v>
                </c:pt>
                <c:pt idx="137">
                  <c:v>0.25023309164426533</c:v>
                </c:pt>
                <c:pt idx="138">
                  <c:v>0.24876097287517995</c:v>
                </c:pt>
                <c:pt idx="139">
                  <c:v>0.24730607372317553</c:v>
                </c:pt>
                <c:pt idx="140">
                  <c:v>0.24586809381394617</c:v>
                </c:pt>
                <c:pt idx="141">
                  <c:v>0.2444467397189958</c:v>
                </c:pt>
                <c:pt idx="142">
                  <c:v>0.24304172475602473</c:v>
                </c:pt>
                <c:pt idx="143">
                  <c:v>0.24165276879616079</c:v>
                </c:pt>
                <c:pt idx="144">
                  <c:v>0.24027959807776325</c:v>
                </c:pt>
                <c:pt idx="145">
                  <c:v>0.23892194502653838</c:v>
                </c:pt>
                <c:pt idx="146">
                  <c:v>0.23757954808172008</c:v>
                </c:pt>
                <c:pt idx="147">
                  <c:v>0.23625215152807649</c:v>
                </c:pt>
                <c:pt idx="148">
                  <c:v>0.23493950533351785</c:v>
                </c:pt>
                <c:pt idx="149">
                  <c:v>0.23364136499208729</c:v>
                </c:pt>
                <c:pt idx="150">
                  <c:v>0.23235749137212902</c:v>
                </c:pt>
                <c:pt idx="151">
                  <c:v>0.23108765056943431</c:v>
                </c:pt>
                <c:pt idx="152">
                  <c:v>0.22983161376517744</c:v>
                </c:pt>
                <c:pt idx="153">
                  <c:v>0.22858915708845906</c:v>
                </c:pt>
                <c:pt idx="154">
                  <c:v>0.22736006148328425</c:v>
                </c:pt>
                <c:pt idx="155">
                  <c:v>0.22614411257980921</c:v>
                </c:pt>
                <c:pt idx="156">
                  <c:v>0.22494110056969718</c:v>
                </c:pt>
                <c:pt idx="157">
                  <c:v>0.22375082008543215</c:v>
                </c:pt>
                <c:pt idx="158">
                  <c:v>0.22257307008344351</c:v>
                </c:pt>
                <c:pt idx="159">
                  <c:v>0.22140765373090324</c:v>
                </c:pt>
                <c:pt idx="160">
                  <c:v>0.22025437829606026</c:v>
                </c:pt>
                <c:pt idx="161">
                  <c:v>0.21911305504198497</c:v>
                </c:pt>
                <c:pt idx="162">
                  <c:v>0.21798349912360029</c:v>
                </c:pt>
                <c:pt idx="163">
                  <c:v>0.21686552948788079</c:v>
                </c:pt>
                <c:pt idx="164">
                  <c:v>0.21575896877710801</c:v>
                </c:pt>
                <c:pt idx="165">
                  <c:v>0.21466364323507181</c:v>
                </c:pt>
                <c:pt idx="166">
                  <c:v>0.213579382616115</c:v>
                </c:pt>
                <c:pt idx="167">
                  <c:v>0.21250602009692018</c:v>
                </c:pt>
                <c:pt idx="168">
                  <c:v>0.21144339219094341</c:v>
                </c:pt>
                <c:pt idx="169">
                  <c:v>0.21039133866540236</c:v>
                </c:pt>
                <c:pt idx="170">
                  <c:v>0.20934970246073017</c:v>
                </c:pt>
                <c:pt idx="171">
                  <c:v>0.20831832961241056</c:v>
                </c:pt>
                <c:pt idx="172">
                  <c:v>0.20729706917511162</c:v>
                </c:pt>
                <c:pt idx="173">
                  <c:v>0.20628577314904081</c:v>
                </c:pt>
                <c:pt idx="174">
                  <c:v>0.20528429640844481</c:v>
                </c:pt>
                <c:pt idx="175">
                  <c:v>0.20429249663218196</c:v>
                </c:pt>
                <c:pt idx="176">
                  <c:v>0.20331023423629804</c:v>
                </c:pt>
                <c:pt idx="177">
                  <c:v>0.20233737230853729</c:v>
                </c:pt>
                <c:pt idx="178">
                  <c:v>0.2013737765447251</c:v>
                </c:pt>
                <c:pt idx="179">
                  <c:v>0.20041931518695966</c:v>
                </c:pt>
                <c:pt idx="180">
                  <c:v>0.19947385896355324</c:v>
                </c:pt>
                <c:pt idx="181">
                  <c:v>0.19853728103066523</c:v>
                </c:pt>
                <c:pt idx="182">
                  <c:v>0.19760945691557194</c:v>
                </c:pt>
                <c:pt idx="183">
                  <c:v>0.19669026446151949</c:v>
                </c:pt>
                <c:pt idx="184">
                  <c:v>0.19577958377410898</c:v>
                </c:pt>
                <c:pt idx="185">
                  <c:v>0.19487729716916399</c:v>
                </c:pt>
                <c:pt idx="186">
                  <c:v>0.19398328912203314</c:v>
                </c:pt>
                <c:pt idx="187">
                  <c:v>0.19309744621828173</c:v>
                </c:pt>
                <c:pt idx="188">
                  <c:v>0.19221965710572819</c:v>
                </c:pt>
                <c:pt idx="189">
                  <c:v>0.19134981244778307</c:v>
                </c:pt>
                <c:pt idx="190">
                  <c:v>0.19048780487804878</c:v>
                </c:pt>
                <c:pt idx="191">
                  <c:v>0.18963352895614152</c:v>
                </c:pt>
                <c:pt idx="192">
                  <c:v>0.18878688112469605</c:v>
                </c:pt>
                <c:pt idx="193">
                  <c:v>0.18794775966751778</c:v>
                </c:pt>
                <c:pt idx="194">
                  <c:v>0.18711606466884534</c:v>
                </c:pt>
                <c:pt idx="195">
                  <c:v>0.18629169797369016</c:v>
                </c:pt>
                <c:pt idx="196">
                  <c:v>0.18547456314922037</c:v>
                </c:pt>
                <c:pt idx="197">
                  <c:v>0.18466456544715543</c:v>
                </c:pt>
                <c:pt idx="198">
                  <c:v>0.18386161176714313</c:v>
                </c:pt>
                <c:pt idx="199">
                  <c:v>0.18306561062108703</c:v>
                </c:pt>
                <c:pt idx="200">
                  <c:v>0.18227647209839662</c:v>
                </c:pt>
                <c:pt idx="201">
                  <c:v>0.18149410783213304</c:v>
                </c:pt>
                <c:pt idx="202">
                  <c:v>0.18071843096602219</c:v>
                </c:pt>
                <c:pt idx="203">
                  <c:v>0.17994935612231028</c:v>
                </c:pt>
                <c:pt idx="204">
                  <c:v>0.17918679937043716</c:v>
                </c:pt>
                <c:pt idx="205">
                  <c:v>0.17843067819650224</c:v>
                </c:pt>
                <c:pt idx="206">
                  <c:v>0.17768091147350032</c:v>
                </c:pt>
                <c:pt idx="207">
                  <c:v>0.17693741943230501</c:v>
                </c:pt>
                <c:pt idx="208">
                  <c:v>0.17620012363337745</c:v>
                </c:pt>
                <c:pt idx="209">
                  <c:v>0.175468946939179</c:v>
                </c:pt>
                <c:pt idx="210">
                  <c:v>0.174743813487269</c:v>
                </c:pt>
                <c:pt idx="211">
                  <c:v>0.17402464866406558</c:v>
                </c:pt>
                <c:pt idx="212">
                  <c:v>0.17331137907925279</c:v>
                </c:pt>
                <c:pt idx="213">
                  <c:v>0.17260393254081388</c:v>
                </c:pt>
                <c:pt idx="214">
                  <c:v>0.17190223803067389</c:v>
                </c:pt>
                <c:pt idx="215">
                  <c:v>0.17120622568093385</c:v>
                </c:pt>
                <c:pt idx="216">
                  <c:v>0.17051582675068011</c:v>
                </c:pt>
                <c:pt idx="217">
                  <c:v>0.16983097360335228</c:v>
                </c:pt>
                <c:pt idx="218">
                  <c:v>0.16915159968465465</c:v>
                </c:pt>
                <c:pt idx="219">
                  <c:v>0.16847763950099554</c:v>
                </c:pt>
                <c:pt idx="220">
                  <c:v>0.1678090285984401</c:v>
                </c:pt>
                <c:pt idx="221">
                  <c:v>0.16714570354216204</c:v>
                </c:pt>
                <c:pt idx="222">
                  <c:v>0.16648760189638118</c:v>
                </c:pt>
                <c:pt idx="223">
                  <c:v>0.16583466220477291</c:v>
                </c:pt>
                <c:pt idx="224">
                  <c:v>0.1651868239713366</c:v>
                </c:pt>
                <c:pt idx="225">
                  <c:v>0.16454402764171119</c:v>
                </c:pt>
                <c:pt idx="226">
                  <c:v>0.16390621458492483</c:v>
                </c:pt>
                <c:pt idx="227">
                  <c:v>0.16327332707556777</c:v>
                </c:pt>
                <c:pt idx="228">
                  <c:v>0.16264530827637624</c:v>
                </c:pt>
                <c:pt idx="229">
                  <c:v>0.16202210222121721</c:v>
                </c:pt>
                <c:pt idx="230">
                  <c:v>0.16140365379846244</c:v>
                </c:pt>
                <c:pt idx="231">
                  <c:v>0.16078990873474197</c:v>
                </c:pt>
                <c:pt idx="232">
                  <c:v>0.16018081357906697</c:v>
                </c:pt>
                <c:pt idx="233">
                  <c:v>0.15957631568731215</c:v>
                </c:pt>
                <c:pt idx="234">
                  <c:v>0.15897636320704792</c:v>
                </c:pt>
                <c:pt idx="235">
                  <c:v>0.15838090506271357</c:v>
                </c:pt>
                <c:pt idx="236">
                  <c:v>0.15778989094112275</c:v>
                </c:pt>
                <c:pt idx="237">
                  <c:v>0.15720327127729167</c:v>
                </c:pt>
                <c:pt idx="238">
                  <c:v>0.1566209972405827</c:v>
                </c:pt>
                <c:pt idx="239">
                  <c:v>0.15604302072115453</c:v>
                </c:pt>
                <c:pt idx="240">
                  <c:v>0.15546929431671144</c:v>
                </c:pt>
                <c:pt idx="241">
                  <c:v>0.15489977131954377</c:v>
                </c:pt>
                <c:pt idx="242">
                  <c:v>0.15433440570385185</c:v>
                </c:pt>
                <c:pt idx="243">
                  <c:v>0.15377315211334716</c:v>
                </c:pt>
                <c:pt idx="244">
                  <c:v>0.15321596584912248</c:v>
                </c:pt>
                <c:pt idx="245">
                  <c:v>0.15266280285778513</c:v>
                </c:pt>
                <c:pt idx="246">
                  <c:v>0.15211361971984608</c:v>
                </c:pt>
                <c:pt idx="247">
                  <c:v>0.15156837363835904</c:v>
                </c:pt>
                <c:pt idx="248">
                  <c:v>0.15102702242780291</c:v>
                </c:pt>
                <c:pt idx="249">
                  <c:v>0.15048952450320152</c:v>
                </c:pt>
                <c:pt idx="250">
                  <c:v>0.14995583886947506</c:v>
                </c:pt>
                <c:pt idx="251">
                  <c:v>0.14942592511101715</c:v>
                </c:pt>
                <c:pt idx="252">
                  <c:v>0.14889974338149223</c:v>
                </c:pt>
                <c:pt idx="253">
                  <c:v>0.14837725439384758</c:v>
                </c:pt>
                <c:pt idx="254">
                  <c:v>0.14785841941053524</c:v>
                </c:pt>
                <c:pt idx="255">
                  <c:v>0.14734320023393802</c:v>
                </c:pt>
                <c:pt idx="256">
                  <c:v>0.14683155919699495</c:v>
                </c:pt>
                <c:pt idx="257">
                  <c:v>0.14632345915402184</c:v>
                </c:pt>
                <c:pt idx="258">
                  <c:v>0.14581886347172121</c:v>
                </c:pt>
                <c:pt idx="259">
                  <c:v>0.14531773602037798</c:v>
                </c:pt>
                <c:pt idx="260">
                  <c:v>0.14482004116523578</c:v>
                </c:pt>
                <c:pt idx="261">
                  <c:v>0.14432574375805018</c:v>
                </c:pt>
                <c:pt idx="262">
                  <c:v>0.14383480912881411</c:v>
                </c:pt>
                <c:pt idx="263">
                  <c:v>0.14334720307765161</c:v>
                </c:pt>
                <c:pt idx="264">
                  <c:v>0.14286289186687592</c:v>
                </c:pt>
                <c:pt idx="265">
                  <c:v>0.14238184221320815</c:v>
                </c:pt>
                <c:pt idx="266">
                  <c:v>0.14190402128015234</c:v>
                </c:pt>
                <c:pt idx="267">
                  <c:v>0.14142939667052384</c:v>
                </c:pt>
                <c:pt idx="268">
                  <c:v>0.14095793641912696</c:v>
                </c:pt>
                <c:pt idx="269">
                  <c:v>0.14048960898557866</c:v>
                </c:pt>
                <c:pt idx="270">
                  <c:v>0.14002438324727481</c:v>
                </c:pt>
                <c:pt idx="271">
                  <c:v>0.13956222849249564</c:v>
                </c:pt>
                <c:pt idx="272">
                  <c:v>0.13910311441364742</c:v>
                </c:pt>
                <c:pt idx="273">
                  <c:v>0.13864701110063715</c:v>
                </c:pt>
                <c:pt idx="274">
                  <c:v>0.13819388903437685</c:v>
                </c:pt>
                <c:pt idx="275">
                  <c:v>0.13774371908041519</c:v>
                </c:pt>
                <c:pt idx="276">
                  <c:v>0.13729647248269292</c:v>
                </c:pt>
                <c:pt idx="277">
                  <c:v>0.13685212085741974</c:v>
                </c:pt>
                <c:pt idx="278">
                  <c:v>0.13641063618706947</c:v>
                </c:pt>
                <c:pt idx="279">
                  <c:v>0.13597199081449138</c:v>
                </c:pt>
                <c:pt idx="280">
                  <c:v>0.13553615743713449</c:v>
                </c:pt>
                <c:pt idx="281">
                  <c:v>0.13510310910138271</c:v>
                </c:pt>
                <c:pt idx="282">
                  <c:v>0.13467281919699822</c:v>
                </c:pt>
                <c:pt idx="283">
                  <c:v>0.13424526145167084</c:v>
                </c:pt>
                <c:pt idx="284">
                  <c:v>0.13382040992567057</c:v>
                </c:pt>
                <c:pt idx="285">
                  <c:v>0.13339823900660161</c:v>
                </c:pt>
                <c:pt idx="286">
                  <c:v>0.13297872340425532</c:v>
                </c:pt>
                <c:pt idx="287">
                  <c:v>0.13256183814556005</c:v>
                </c:pt>
                <c:pt idx="288">
                  <c:v>0.13214755856962537</c:v>
                </c:pt>
                <c:pt idx="289">
                  <c:v>0.13173586032287937</c:v>
                </c:pt>
                <c:pt idx="290">
                  <c:v>0.1313267193542963</c:v>
                </c:pt>
              </c:numCache>
            </c:numRef>
          </c:yVal>
        </c:ser>
        <c:dLbls/>
        <c:axId val="115350144"/>
        <c:axId val="115364608"/>
      </c:scatterChart>
      <c:valAx>
        <c:axId val="115350144"/>
        <c:scaling>
          <c:orientation val="minMax"/>
          <c:max val="300"/>
        </c:scaling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Service Line Length</a:t>
                </a:r>
              </a:p>
            </c:rich>
          </c:tx>
          <c:spPr>
            <a:noFill/>
            <a:ln>
              <a:noFill/>
            </a:ln>
            <a:effectLst/>
          </c:spPr>
        </c:title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5364608"/>
        <c:crosses val="autoZero"/>
        <c:crossBetween val="midCat"/>
        <c:majorUnit val="20"/>
      </c:valAx>
      <c:valAx>
        <c:axId val="115364608"/>
        <c:scaling>
          <c:orientation val="minMax"/>
          <c:max val="1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Current</a:t>
                </a:r>
                <a:r>
                  <a:rPr lang="en-US" baseline="0"/>
                  <a:t> Cost Allocation </a:t>
                </a:r>
              </a:p>
            </c:rich>
          </c:tx>
          <c:spPr>
            <a:noFill/>
            <a:ln>
              <a:noFill/>
            </a:ln>
            <a:effectLst/>
          </c:spPr>
        </c:title>
        <c:numFmt formatCode="0%" sourceLinked="1"/>
        <c:tickLblPos val="nextTo"/>
        <c:spPr>
          <a:noFill/>
          <a:ln>
            <a:noFill/>
          </a:ln>
          <a:effectLst>
            <a:softEdge rad="342900"/>
          </a:effectLst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535014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</c:chart>
  <c:spPr>
    <a:solidFill>
      <a:schemeClr val="bg1"/>
    </a:solidFill>
    <a:ln w="9525" cap="flat" cmpd="sng" algn="ctr">
      <a:noFill/>
      <a:prstDash val="solid"/>
      <a:round/>
    </a:ln>
    <a:effectLst>
      <a:outerShdw blurRad="40000" dist="20000" dir="5400000" rotWithShape="0">
        <a:srgbClr val="000000">
          <a:alpha val="38000"/>
        </a:srgbClr>
      </a:outerShdw>
    </a:effectLst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9">
  <a:schemeClr val="accent6"/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533399</xdr:colOff>
      <xdr:row>1</xdr:row>
      <xdr:rowOff>47625</xdr:rowOff>
    </xdr:from>
    <xdr:to>
      <xdr:col>15</xdr:col>
      <xdr:colOff>85724</xdr:colOff>
      <xdr:row>32</xdr:row>
      <xdr:rowOff>104775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238125</xdr:colOff>
      <xdr:row>26</xdr:row>
      <xdr:rowOff>152401</xdr:rowOff>
    </xdr:from>
    <xdr:to>
      <xdr:col>13</xdr:col>
      <xdr:colOff>219074</xdr:colOff>
      <xdr:row>52</xdr:row>
      <xdr:rowOff>38101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238125</xdr:colOff>
      <xdr:row>1</xdr:row>
      <xdr:rowOff>0</xdr:rowOff>
    </xdr:from>
    <xdr:to>
      <xdr:col>13</xdr:col>
      <xdr:colOff>238125</xdr:colOff>
      <xdr:row>26</xdr:row>
      <xdr:rowOff>19050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B1:L293"/>
  <sheetViews>
    <sheetView tabSelected="1" workbookViewId="0"/>
  </sheetViews>
  <sheetFormatPr defaultRowHeight="15"/>
  <cols>
    <col min="1" max="1" width="3.42578125" style="2" customWidth="1"/>
    <col min="2" max="2" width="17.5703125" style="10" customWidth="1"/>
    <col min="3" max="5" width="13.28515625" style="10" customWidth="1"/>
    <col min="6" max="6" width="14.140625" style="10" customWidth="1"/>
    <col min="7" max="7" width="16.140625" style="10" customWidth="1"/>
    <col min="8" max="8" width="9.140625" style="2"/>
    <col min="9" max="9" width="17" style="2" customWidth="1"/>
    <col min="10" max="16384" width="9.140625" style="2"/>
  </cols>
  <sheetData>
    <row r="1" spans="2:12" ht="9" customHeight="1"/>
    <row r="2" spans="2:12" s="11" customFormat="1" ht="45.75" thickBot="1">
      <c r="B2" s="19" t="s">
        <v>0</v>
      </c>
      <c r="C2" s="5" t="s">
        <v>11</v>
      </c>
      <c r="D2" s="5" t="s">
        <v>7</v>
      </c>
      <c r="E2" s="5" t="s">
        <v>12</v>
      </c>
      <c r="F2" s="6" t="s">
        <v>13</v>
      </c>
      <c r="G2" s="19" t="s">
        <v>3</v>
      </c>
    </row>
    <row r="3" spans="2:12">
      <c r="B3" s="12">
        <v>10</v>
      </c>
      <c r="C3" s="13">
        <f t="shared" ref="C3:C66" si="0">(B3*$L$5)+$L$6+$L$10</f>
        <v>590.70000000000005</v>
      </c>
      <c r="D3" s="13">
        <f t="shared" ref="D3:D66" si="1">$L$4</f>
        <v>781</v>
      </c>
      <c r="E3" s="13">
        <f>IF((C3-D3)&gt;0, C3-D3, 0)</f>
        <v>0</v>
      </c>
      <c r="F3" s="13">
        <f t="shared" ref="F3:F66" si="2">(B3*$L$9)+$L$8+$L$10</f>
        <v>409.6</v>
      </c>
      <c r="G3" s="14" t="e">
        <f t="shared" ref="G3:G4" si="3">(F3-E3)/E3</f>
        <v>#DIV/0!</v>
      </c>
      <c r="I3" s="1"/>
    </row>
    <row r="4" spans="2:12">
      <c r="B4" s="15">
        <v>11</v>
      </c>
      <c r="C4" s="16">
        <f t="shared" si="0"/>
        <v>609.16999999999996</v>
      </c>
      <c r="D4" s="16">
        <f t="shared" si="1"/>
        <v>781</v>
      </c>
      <c r="E4" s="16">
        <f t="shared" ref="E4:E41" si="4">IF((C4-D4)&gt;0, C4-D4, 0)</f>
        <v>0</v>
      </c>
      <c r="F4" s="16">
        <f t="shared" si="2"/>
        <v>419.06</v>
      </c>
      <c r="G4" s="17" t="e">
        <f t="shared" si="3"/>
        <v>#DIV/0!</v>
      </c>
      <c r="I4" s="37" t="s">
        <v>4</v>
      </c>
      <c r="J4" s="38"/>
      <c r="K4" s="39"/>
      <c r="L4" s="7">
        <v>781</v>
      </c>
    </row>
    <row r="5" spans="2:12">
      <c r="B5" s="15">
        <v>12</v>
      </c>
      <c r="C5" s="16">
        <f t="shared" si="0"/>
        <v>627.64</v>
      </c>
      <c r="D5" s="16">
        <f t="shared" si="1"/>
        <v>781</v>
      </c>
      <c r="E5" s="16">
        <f t="shared" si="4"/>
        <v>0</v>
      </c>
      <c r="F5" s="16">
        <f t="shared" si="2"/>
        <v>428.52</v>
      </c>
      <c r="G5" s="17" t="e">
        <f>(F5-E5)/E5</f>
        <v>#DIV/0!</v>
      </c>
      <c r="I5" s="37" t="s">
        <v>5</v>
      </c>
      <c r="J5" s="38"/>
      <c r="K5" s="39"/>
      <c r="L5" s="7">
        <v>18.47</v>
      </c>
    </row>
    <row r="6" spans="2:12">
      <c r="B6" s="15">
        <v>13</v>
      </c>
      <c r="C6" s="16">
        <f t="shared" si="0"/>
        <v>646.11</v>
      </c>
      <c r="D6" s="16">
        <f t="shared" si="1"/>
        <v>781</v>
      </c>
      <c r="E6" s="16">
        <f t="shared" si="4"/>
        <v>0</v>
      </c>
      <c r="F6" s="16">
        <f t="shared" si="2"/>
        <v>437.98</v>
      </c>
      <c r="G6" s="17" t="e">
        <f t="shared" ref="G6:G69" si="5">(F6-E6)/E6</f>
        <v>#DIV/0!</v>
      </c>
      <c r="I6" s="37" t="s">
        <v>2</v>
      </c>
      <c r="J6" s="38"/>
      <c r="K6" s="39"/>
      <c r="L6" s="7">
        <v>281</v>
      </c>
    </row>
    <row r="7" spans="2:12">
      <c r="B7" s="15">
        <v>14</v>
      </c>
      <c r="C7" s="16">
        <f t="shared" si="0"/>
        <v>664.57999999999993</v>
      </c>
      <c r="D7" s="16">
        <f t="shared" si="1"/>
        <v>781</v>
      </c>
      <c r="E7" s="16">
        <f t="shared" si="4"/>
        <v>0</v>
      </c>
      <c r="F7" s="16">
        <f t="shared" si="2"/>
        <v>447.44</v>
      </c>
      <c r="G7" s="17" t="e">
        <f t="shared" si="5"/>
        <v>#DIV/0!</v>
      </c>
      <c r="I7" s="40" t="s">
        <v>8</v>
      </c>
      <c r="J7" s="41"/>
      <c r="K7" s="42"/>
      <c r="L7" s="8">
        <v>315</v>
      </c>
    </row>
    <row r="8" spans="2:12">
      <c r="B8" s="15">
        <v>15</v>
      </c>
      <c r="C8" s="16">
        <f t="shared" si="0"/>
        <v>683.05</v>
      </c>
      <c r="D8" s="16">
        <f t="shared" si="1"/>
        <v>781</v>
      </c>
      <c r="E8" s="16">
        <f t="shared" si="4"/>
        <v>0</v>
      </c>
      <c r="F8" s="16">
        <f t="shared" si="2"/>
        <v>456.9</v>
      </c>
      <c r="G8" s="17" t="e">
        <f t="shared" si="5"/>
        <v>#DIV/0!</v>
      </c>
      <c r="I8" s="40" t="s">
        <v>6</v>
      </c>
      <c r="J8" s="41"/>
      <c r="K8" s="42"/>
      <c r="L8" s="8">
        <v>190</v>
      </c>
    </row>
    <row r="9" spans="2:12">
      <c r="B9" s="15">
        <v>16</v>
      </c>
      <c r="C9" s="16">
        <f t="shared" si="0"/>
        <v>701.52</v>
      </c>
      <c r="D9" s="16">
        <f t="shared" si="1"/>
        <v>781</v>
      </c>
      <c r="E9" s="16">
        <f t="shared" si="4"/>
        <v>0</v>
      </c>
      <c r="F9" s="16">
        <f t="shared" si="2"/>
        <v>466.36</v>
      </c>
      <c r="G9" s="17" t="e">
        <f t="shared" si="5"/>
        <v>#DIV/0!</v>
      </c>
      <c r="I9" s="40" t="s">
        <v>10</v>
      </c>
      <c r="J9" s="41"/>
      <c r="K9" s="42"/>
      <c r="L9" s="8">
        <v>9.4600000000000009</v>
      </c>
    </row>
    <row r="10" spans="2:12">
      <c r="B10" s="15">
        <v>17</v>
      </c>
      <c r="C10" s="16">
        <f t="shared" si="0"/>
        <v>719.99</v>
      </c>
      <c r="D10" s="16">
        <f t="shared" si="1"/>
        <v>781</v>
      </c>
      <c r="E10" s="16">
        <f t="shared" si="4"/>
        <v>0</v>
      </c>
      <c r="F10" s="16">
        <f t="shared" si="2"/>
        <v>475.82000000000005</v>
      </c>
      <c r="G10" s="17" t="e">
        <f t="shared" si="5"/>
        <v>#DIV/0!</v>
      </c>
      <c r="I10" s="34" t="s">
        <v>9</v>
      </c>
      <c r="J10" s="35"/>
      <c r="K10" s="36"/>
      <c r="L10" s="18">
        <v>125</v>
      </c>
    </row>
    <row r="11" spans="2:12">
      <c r="B11" s="15">
        <v>18</v>
      </c>
      <c r="C11" s="16">
        <f t="shared" si="0"/>
        <v>738.46</v>
      </c>
      <c r="D11" s="16">
        <f t="shared" si="1"/>
        <v>781</v>
      </c>
      <c r="E11" s="16">
        <f t="shared" si="4"/>
        <v>0</v>
      </c>
      <c r="F11" s="16">
        <f t="shared" si="2"/>
        <v>485.28000000000003</v>
      </c>
      <c r="G11" s="17" t="e">
        <f t="shared" si="5"/>
        <v>#DIV/0!</v>
      </c>
      <c r="I11" s="34" t="s">
        <v>1</v>
      </c>
      <c r="J11" s="35"/>
      <c r="K11" s="35"/>
      <c r="L11" s="36"/>
    </row>
    <row r="12" spans="2:12">
      <c r="B12" s="15">
        <v>19</v>
      </c>
      <c r="C12" s="16">
        <f t="shared" si="0"/>
        <v>756.93</v>
      </c>
      <c r="D12" s="16">
        <f t="shared" si="1"/>
        <v>781</v>
      </c>
      <c r="E12" s="16">
        <f t="shared" si="4"/>
        <v>0</v>
      </c>
      <c r="F12" s="16">
        <f t="shared" si="2"/>
        <v>494.74</v>
      </c>
      <c r="G12" s="17" t="e">
        <f t="shared" si="5"/>
        <v>#DIV/0!</v>
      </c>
    </row>
    <row r="13" spans="2:12">
      <c r="B13" s="15">
        <v>20</v>
      </c>
      <c r="C13" s="16">
        <f t="shared" si="0"/>
        <v>775.4</v>
      </c>
      <c r="D13" s="16">
        <f t="shared" si="1"/>
        <v>781</v>
      </c>
      <c r="E13" s="16">
        <f t="shared" si="4"/>
        <v>0</v>
      </c>
      <c r="F13" s="16">
        <f t="shared" si="2"/>
        <v>504.20000000000005</v>
      </c>
      <c r="G13" s="17" t="e">
        <f t="shared" si="5"/>
        <v>#DIV/0!</v>
      </c>
    </row>
    <row r="14" spans="2:12">
      <c r="B14" s="15">
        <v>21</v>
      </c>
      <c r="C14" s="16">
        <f t="shared" si="0"/>
        <v>793.87</v>
      </c>
      <c r="D14" s="16">
        <f t="shared" si="1"/>
        <v>781</v>
      </c>
      <c r="E14" s="16">
        <f t="shared" si="4"/>
        <v>12.870000000000005</v>
      </c>
      <c r="F14" s="16">
        <f t="shared" si="2"/>
        <v>513.66000000000008</v>
      </c>
      <c r="G14" s="17">
        <f t="shared" si="5"/>
        <v>38.911421911421904</v>
      </c>
    </row>
    <row r="15" spans="2:12">
      <c r="B15" s="15">
        <v>22</v>
      </c>
      <c r="C15" s="16">
        <f t="shared" si="0"/>
        <v>812.33999999999992</v>
      </c>
      <c r="D15" s="16">
        <f t="shared" si="1"/>
        <v>781</v>
      </c>
      <c r="E15" s="16">
        <f t="shared" si="4"/>
        <v>31.339999999999918</v>
      </c>
      <c r="F15" s="16">
        <f t="shared" si="2"/>
        <v>523.12</v>
      </c>
      <c r="G15" s="17">
        <f t="shared" si="5"/>
        <v>15.69176770899813</v>
      </c>
    </row>
    <row r="16" spans="2:12">
      <c r="B16" s="15">
        <v>23</v>
      </c>
      <c r="C16" s="16">
        <f t="shared" si="0"/>
        <v>830.81</v>
      </c>
      <c r="D16" s="16">
        <f t="shared" si="1"/>
        <v>781</v>
      </c>
      <c r="E16" s="16">
        <f t="shared" si="4"/>
        <v>49.809999999999945</v>
      </c>
      <c r="F16" s="16">
        <f t="shared" si="2"/>
        <v>532.58000000000004</v>
      </c>
      <c r="G16" s="17">
        <f t="shared" si="5"/>
        <v>9.6922304758080831</v>
      </c>
    </row>
    <row r="17" spans="2:7">
      <c r="B17" s="15">
        <v>24</v>
      </c>
      <c r="C17" s="16">
        <f t="shared" si="0"/>
        <v>849.28</v>
      </c>
      <c r="D17" s="16">
        <f t="shared" si="1"/>
        <v>781</v>
      </c>
      <c r="E17" s="16">
        <f t="shared" si="4"/>
        <v>68.279999999999973</v>
      </c>
      <c r="F17" s="16">
        <f t="shared" si="2"/>
        <v>542.04</v>
      </c>
      <c r="G17" s="17">
        <f t="shared" si="5"/>
        <v>6.9384885764499149</v>
      </c>
    </row>
    <row r="18" spans="2:7">
      <c r="B18" s="15">
        <v>25</v>
      </c>
      <c r="C18" s="16">
        <f t="shared" si="0"/>
        <v>867.75</v>
      </c>
      <c r="D18" s="16">
        <f t="shared" si="1"/>
        <v>781</v>
      </c>
      <c r="E18" s="16">
        <f t="shared" si="4"/>
        <v>86.75</v>
      </c>
      <c r="F18" s="16">
        <f t="shared" si="2"/>
        <v>551.5</v>
      </c>
      <c r="G18" s="17">
        <f t="shared" si="5"/>
        <v>5.3573487031700289</v>
      </c>
    </row>
    <row r="19" spans="2:7">
      <c r="B19" s="15">
        <v>26</v>
      </c>
      <c r="C19" s="16">
        <f t="shared" si="0"/>
        <v>886.22</v>
      </c>
      <c r="D19" s="16">
        <f t="shared" si="1"/>
        <v>781</v>
      </c>
      <c r="E19" s="16">
        <f t="shared" si="4"/>
        <v>105.22000000000003</v>
      </c>
      <c r="F19" s="16">
        <f t="shared" si="2"/>
        <v>560.96</v>
      </c>
      <c r="G19" s="17">
        <f t="shared" si="5"/>
        <v>4.3313058353925102</v>
      </c>
    </row>
    <row r="20" spans="2:7">
      <c r="B20" s="15">
        <v>27</v>
      </c>
      <c r="C20" s="16">
        <f t="shared" si="0"/>
        <v>904.68999999999994</v>
      </c>
      <c r="D20" s="16">
        <f t="shared" si="1"/>
        <v>781</v>
      </c>
      <c r="E20" s="16">
        <f t="shared" si="4"/>
        <v>123.68999999999994</v>
      </c>
      <c r="F20" s="16">
        <f t="shared" si="2"/>
        <v>570.42000000000007</v>
      </c>
      <c r="G20" s="17">
        <f t="shared" si="5"/>
        <v>3.6116905166141189</v>
      </c>
    </row>
    <row r="21" spans="2:7">
      <c r="B21" s="15">
        <v>28</v>
      </c>
      <c r="C21" s="16">
        <f t="shared" si="0"/>
        <v>923.16</v>
      </c>
      <c r="D21" s="16">
        <f t="shared" si="1"/>
        <v>781</v>
      </c>
      <c r="E21" s="16">
        <f t="shared" si="4"/>
        <v>142.15999999999997</v>
      </c>
      <c r="F21" s="16">
        <f t="shared" si="2"/>
        <v>579.88</v>
      </c>
      <c r="G21" s="17">
        <f t="shared" si="5"/>
        <v>3.0790658413055723</v>
      </c>
    </row>
    <row r="22" spans="2:7">
      <c r="B22" s="15">
        <v>29</v>
      </c>
      <c r="C22" s="16">
        <f t="shared" si="0"/>
        <v>941.63</v>
      </c>
      <c r="D22" s="16">
        <f t="shared" si="1"/>
        <v>781</v>
      </c>
      <c r="E22" s="16">
        <f t="shared" si="4"/>
        <v>160.63</v>
      </c>
      <c r="F22" s="16">
        <f t="shared" si="2"/>
        <v>589.34</v>
      </c>
      <c r="G22" s="17">
        <f t="shared" si="5"/>
        <v>2.6689285936624545</v>
      </c>
    </row>
    <row r="23" spans="2:7">
      <c r="B23" s="15">
        <v>30</v>
      </c>
      <c r="C23" s="16">
        <f t="shared" si="0"/>
        <v>960.09999999999991</v>
      </c>
      <c r="D23" s="16">
        <f t="shared" si="1"/>
        <v>781</v>
      </c>
      <c r="E23" s="16">
        <f t="shared" si="4"/>
        <v>179.09999999999991</v>
      </c>
      <c r="F23" s="16">
        <f t="shared" si="2"/>
        <v>598.79999999999995</v>
      </c>
      <c r="G23" s="17">
        <f t="shared" si="5"/>
        <v>2.343383584589616</v>
      </c>
    </row>
    <row r="24" spans="2:7">
      <c r="B24" s="15">
        <v>31</v>
      </c>
      <c r="C24" s="16">
        <f t="shared" si="0"/>
        <v>978.56999999999994</v>
      </c>
      <c r="D24" s="16">
        <f t="shared" si="1"/>
        <v>781</v>
      </c>
      <c r="E24" s="16">
        <f t="shared" si="4"/>
        <v>197.56999999999994</v>
      </c>
      <c r="F24" s="16">
        <f t="shared" si="2"/>
        <v>608.26</v>
      </c>
      <c r="G24" s="17">
        <f t="shared" si="5"/>
        <v>2.0787062813180146</v>
      </c>
    </row>
    <row r="25" spans="2:7">
      <c r="B25" s="15">
        <v>32</v>
      </c>
      <c r="C25" s="16">
        <f t="shared" si="0"/>
        <v>997.04</v>
      </c>
      <c r="D25" s="16">
        <f t="shared" si="1"/>
        <v>781</v>
      </c>
      <c r="E25" s="16">
        <f t="shared" si="4"/>
        <v>216.03999999999996</v>
      </c>
      <c r="F25" s="16">
        <f t="shared" si="2"/>
        <v>617.72</v>
      </c>
      <c r="G25" s="17">
        <f t="shared" si="5"/>
        <v>1.8592853175337907</v>
      </c>
    </row>
    <row r="26" spans="2:7">
      <c r="B26" s="15">
        <v>33</v>
      </c>
      <c r="C26" s="16">
        <f t="shared" si="0"/>
        <v>1015.51</v>
      </c>
      <c r="D26" s="16">
        <f t="shared" si="1"/>
        <v>781</v>
      </c>
      <c r="E26" s="16">
        <f t="shared" si="4"/>
        <v>234.51</v>
      </c>
      <c r="F26" s="16">
        <f t="shared" si="2"/>
        <v>627.18000000000006</v>
      </c>
      <c r="G26" s="17">
        <f t="shared" si="5"/>
        <v>1.6744275297428686</v>
      </c>
    </row>
    <row r="27" spans="2:7">
      <c r="B27" s="15">
        <v>34</v>
      </c>
      <c r="C27" s="16">
        <f t="shared" si="0"/>
        <v>1033.98</v>
      </c>
      <c r="D27" s="16">
        <f t="shared" si="1"/>
        <v>781</v>
      </c>
      <c r="E27" s="16">
        <f t="shared" si="4"/>
        <v>252.98000000000002</v>
      </c>
      <c r="F27" s="16">
        <f t="shared" si="2"/>
        <v>636.6400000000001</v>
      </c>
      <c r="G27" s="17">
        <f t="shared" si="5"/>
        <v>1.5165625741165312</v>
      </c>
    </row>
    <row r="28" spans="2:7">
      <c r="B28" s="15">
        <v>35</v>
      </c>
      <c r="C28" s="16">
        <f t="shared" si="0"/>
        <v>1052.4499999999998</v>
      </c>
      <c r="D28" s="16">
        <f t="shared" si="1"/>
        <v>781</v>
      </c>
      <c r="E28" s="16">
        <f t="shared" si="4"/>
        <v>271.44999999999982</v>
      </c>
      <c r="F28" s="16">
        <f t="shared" si="2"/>
        <v>646.1</v>
      </c>
      <c r="G28" s="17">
        <f t="shared" si="5"/>
        <v>1.3801805120648387</v>
      </c>
    </row>
    <row r="29" spans="2:7">
      <c r="B29" s="15">
        <v>36</v>
      </c>
      <c r="C29" s="16">
        <f t="shared" si="0"/>
        <v>1070.92</v>
      </c>
      <c r="D29" s="16">
        <f t="shared" si="1"/>
        <v>781</v>
      </c>
      <c r="E29" s="16">
        <f t="shared" si="4"/>
        <v>289.92000000000007</v>
      </c>
      <c r="F29" s="16">
        <f t="shared" si="2"/>
        <v>655.56000000000006</v>
      </c>
      <c r="G29" s="17">
        <f t="shared" si="5"/>
        <v>1.2611754966887414</v>
      </c>
    </row>
    <row r="30" spans="2:7">
      <c r="B30" s="15">
        <v>37</v>
      </c>
      <c r="C30" s="16">
        <f t="shared" si="0"/>
        <v>1089.3899999999999</v>
      </c>
      <c r="D30" s="16">
        <f t="shared" si="1"/>
        <v>781</v>
      </c>
      <c r="E30" s="16">
        <f t="shared" si="4"/>
        <v>308.38999999999987</v>
      </c>
      <c r="F30" s="16">
        <f t="shared" si="2"/>
        <v>665.02</v>
      </c>
      <c r="G30" s="17">
        <f t="shared" si="5"/>
        <v>1.1564253056195086</v>
      </c>
    </row>
    <row r="31" spans="2:7">
      <c r="B31" s="15">
        <v>38</v>
      </c>
      <c r="C31" s="16">
        <f t="shared" si="0"/>
        <v>1107.8599999999999</v>
      </c>
      <c r="D31" s="16">
        <f t="shared" si="1"/>
        <v>781</v>
      </c>
      <c r="E31" s="16">
        <f t="shared" si="4"/>
        <v>326.8599999999999</v>
      </c>
      <c r="F31" s="16">
        <f t="shared" si="2"/>
        <v>674.48</v>
      </c>
      <c r="G31" s="17">
        <f t="shared" si="5"/>
        <v>1.0635134308266543</v>
      </c>
    </row>
    <row r="32" spans="2:7">
      <c r="B32" s="15">
        <v>39</v>
      </c>
      <c r="C32" s="16">
        <f t="shared" si="0"/>
        <v>1126.33</v>
      </c>
      <c r="D32" s="16">
        <f t="shared" si="1"/>
        <v>781</v>
      </c>
      <c r="E32" s="16">
        <f t="shared" si="4"/>
        <v>345.32999999999993</v>
      </c>
      <c r="F32" s="16">
        <f t="shared" si="2"/>
        <v>683.94</v>
      </c>
      <c r="G32" s="17">
        <f t="shared" si="5"/>
        <v>0.98054035270610773</v>
      </c>
    </row>
    <row r="33" spans="2:7">
      <c r="B33" s="15">
        <v>40</v>
      </c>
      <c r="C33" s="16">
        <f t="shared" si="0"/>
        <v>1144.8</v>
      </c>
      <c r="D33" s="16">
        <f t="shared" si="1"/>
        <v>781</v>
      </c>
      <c r="E33" s="16">
        <f t="shared" si="4"/>
        <v>363.79999999999995</v>
      </c>
      <c r="F33" s="16">
        <f t="shared" si="2"/>
        <v>693.40000000000009</v>
      </c>
      <c r="G33" s="17">
        <f t="shared" si="5"/>
        <v>0.90599230346344195</v>
      </c>
    </row>
    <row r="34" spans="2:7">
      <c r="B34" s="15">
        <v>41</v>
      </c>
      <c r="C34" s="16">
        <f t="shared" si="0"/>
        <v>1163.27</v>
      </c>
      <c r="D34" s="16">
        <f t="shared" si="1"/>
        <v>781</v>
      </c>
      <c r="E34" s="16">
        <f t="shared" si="4"/>
        <v>382.27</v>
      </c>
      <c r="F34" s="16">
        <f t="shared" si="2"/>
        <v>702.86</v>
      </c>
      <c r="G34" s="17">
        <f t="shared" si="5"/>
        <v>0.83864807596724844</v>
      </c>
    </row>
    <row r="35" spans="2:7">
      <c r="B35" s="15">
        <v>42</v>
      </c>
      <c r="C35" s="16">
        <f t="shared" si="0"/>
        <v>1181.74</v>
      </c>
      <c r="D35" s="16">
        <f t="shared" si="1"/>
        <v>781</v>
      </c>
      <c r="E35" s="16">
        <f t="shared" si="4"/>
        <v>400.74</v>
      </c>
      <c r="F35" s="16">
        <f t="shared" si="2"/>
        <v>712.32</v>
      </c>
      <c r="G35" s="17">
        <f t="shared" si="5"/>
        <v>0.77751160353346316</v>
      </c>
    </row>
    <row r="36" spans="2:7">
      <c r="B36" s="15">
        <v>43</v>
      </c>
      <c r="C36" s="16">
        <f t="shared" si="0"/>
        <v>1200.21</v>
      </c>
      <c r="D36" s="16">
        <f t="shared" si="1"/>
        <v>781</v>
      </c>
      <c r="E36" s="16">
        <f t="shared" si="4"/>
        <v>419.21000000000004</v>
      </c>
      <c r="F36" s="16">
        <f t="shared" si="2"/>
        <v>721.78</v>
      </c>
      <c r="G36" s="17">
        <f t="shared" si="5"/>
        <v>0.72176236253906134</v>
      </c>
    </row>
    <row r="37" spans="2:7">
      <c r="B37" s="15">
        <v>44</v>
      </c>
      <c r="C37" s="16">
        <f t="shared" si="0"/>
        <v>1218.6799999999998</v>
      </c>
      <c r="D37" s="16">
        <f t="shared" si="1"/>
        <v>781</v>
      </c>
      <c r="E37" s="16">
        <f t="shared" si="4"/>
        <v>437.67999999999984</v>
      </c>
      <c r="F37" s="16">
        <f t="shared" si="2"/>
        <v>731.24</v>
      </c>
      <c r="G37" s="17">
        <f t="shared" si="5"/>
        <v>0.67071833302869743</v>
      </c>
    </row>
    <row r="38" spans="2:7">
      <c r="B38" s="15">
        <v>45</v>
      </c>
      <c r="C38" s="16">
        <f t="shared" si="0"/>
        <v>1237.1500000000001</v>
      </c>
      <c r="D38" s="16">
        <f t="shared" si="1"/>
        <v>781</v>
      </c>
      <c r="E38" s="16">
        <f t="shared" si="4"/>
        <v>456.15000000000009</v>
      </c>
      <c r="F38" s="16">
        <f t="shared" si="2"/>
        <v>740.7</v>
      </c>
      <c r="G38" s="17">
        <f t="shared" si="5"/>
        <v>0.62380795790858246</v>
      </c>
    </row>
    <row r="39" spans="2:7">
      <c r="B39" s="15">
        <v>46</v>
      </c>
      <c r="C39" s="16">
        <f t="shared" si="0"/>
        <v>1255.6199999999999</v>
      </c>
      <c r="D39" s="16">
        <f t="shared" si="1"/>
        <v>781</v>
      </c>
      <c r="E39" s="16">
        <f t="shared" si="4"/>
        <v>474.61999999999989</v>
      </c>
      <c r="F39" s="16">
        <f t="shared" si="2"/>
        <v>750.16000000000008</v>
      </c>
      <c r="G39" s="17">
        <f t="shared" si="5"/>
        <v>0.58054864944587303</v>
      </c>
    </row>
    <row r="40" spans="2:7">
      <c r="B40" s="15">
        <v>47</v>
      </c>
      <c r="C40" s="16">
        <f t="shared" si="0"/>
        <v>1274.0899999999999</v>
      </c>
      <c r="D40" s="16">
        <f t="shared" si="1"/>
        <v>781</v>
      </c>
      <c r="E40" s="16">
        <f t="shared" si="4"/>
        <v>493.08999999999992</v>
      </c>
      <c r="F40" s="16">
        <f t="shared" si="2"/>
        <v>759.62000000000012</v>
      </c>
      <c r="G40" s="17">
        <f t="shared" si="5"/>
        <v>0.54053012634610365</v>
      </c>
    </row>
    <row r="41" spans="2:7">
      <c r="B41" s="15">
        <v>48</v>
      </c>
      <c r="C41" s="16">
        <f t="shared" si="0"/>
        <v>1292.56</v>
      </c>
      <c r="D41" s="16">
        <f t="shared" si="1"/>
        <v>781</v>
      </c>
      <c r="E41" s="16">
        <f t="shared" si="4"/>
        <v>511.55999999999995</v>
      </c>
      <c r="F41" s="16">
        <f t="shared" si="2"/>
        <v>769.08</v>
      </c>
      <c r="G41" s="17">
        <f t="shared" si="5"/>
        <v>0.50340136054421791</v>
      </c>
    </row>
    <row r="42" spans="2:7">
      <c r="B42" s="15">
        <v>49</v>
      </c>
      <c r="C42" s="16">
        <f t="shared" si="0"/>
        <v>1311.03</v>
      </c>
      <c r="D42" s="16">
        <f t="shared" si="1"/>
        <v>781</v>
      </c>
      <c r="E42" s="16">
        <f t="shared" ref="E42:E105" si="6">IF((C42-D42)&gt;0, C42-D42, 0)</f>
        <v>530.03</v>
      </c>
      <c r="F42" s="16">
        <f t="shared" si="2"/>
        <v>778.54</v>
      </c>
      <c r="G42" s="17">
        <f t="shared" si="5"/>
        <v>0.4688602531932155</v>
      </c>
    </row>
    <row r="43" spans="2:7">
      <c r="B43" s="15">
        <v>50</v>
      </c>
      <c r="C43" s="16">
        <f t="shared" si="0"/>
        <v>1329.5</v>
      </c>
      <c r="D43" s="16">
        <f t="shared" si="1"/>
        <v>781</v>
      </c>
      <c r="E43" s="16">
        <f t="shared" si="6"/>
        <v>548.5</v>
      </c>
      <c r="F43" s="16">
        <f t="shared" si="2"/>
        <v>788</v>
      </c>
      <c r="G43" s="17">
        <f t="shared" si="5"/>
        <v>0.43664539653600731</v>
      </c>
    </row>
    <row r="44" spans="2:7">
      <c r="B44" s="15">
        <v>51</v>
      </c>
      <c r="C44" s="16">
        <f t="shared" si="0"/>
        <v>1347.9699999999998</v>
      </c>
      <c r="D44" s="16">
        <f t="shared" si="1"/>
        <v>781</v>
      </c>
      <c r="E44" s="16">
        <f t="shared" si="6"/>
        <v>566.9699999999998</v>
      </c>
      <c r="F44" s="16">
        <f t="shared" si="2"/>
        <v>797.46</v>
      </c>
      <c r="G44" s="17">
        <f t="shared" si="5"/>
        <v>0.40652944600243457</v>
      </c>
    </row>
    <row r="45" spans="2:7">
      <c r="B45" s="15">
        <v>52</v>
      </c>
      <c r="C45" s="16">
        <f t="shared" si="0"/>
        <v>1366.44</v>
      </c>
      <c r="D45" s="16">
        <f t="shared" si="1"/>
        <v>781</v>
      </c>
      <c r="E45" s="16">
        <f t="shared" si="6"/>
        <v>585.44000000000005</v>
      </c>
      <c r="F45" s="16">
        <f t="shared" si="2"/>
        <v>806.92000000000007</v>
      </c>
      <c r="G45" s="17">
        <f t="shared" si="5"/>
        <v>0.37831374692538944</v>
      </c>
    </row>
    <row r="46" spans="2:7">
      <c r="B46" s="15">
        <v>53</v>
      </c>
      <c r="C46" s="16">
        <f t="shared" si="0"/>
        <v>1384.9099999999999</v>
      </c>
      <c r="D46" s="16">
        <f t="shared" si="1"/>
        <v>781</v>
      </c>
      <c r="E46" s="16">
        <f t="shared" si="6"/>
        <v>603.90999999999985</v>
      </c>
      <c r="F46" s="16">
        <f t="shared" si="2"/>
        <v>816.38000000000011</v>
      </c>
      <c r="G46" s="17">
        <f t="shared" si="5"/>
        <v>0.35182394727691263</v>
      </c>
    </row>
    <row r="47" spans="2:7">
      <c r="B47" s="15">
        <v>54</v>
      </c>
      <c r="C47" s="16">
        <f t="shared" si="0"/>
        <v>1403.3799999999999</v>
      </c>
      <c r="D47" s="16">
        <f t="shared" si="1"/>
        <v>781</v>
      </c>
      <c r="E47" s="16">
        <f t="shared" si="6"/>
        <v>622.37999999999988</v>
      </c>
      <c r="F47" s="16">
        <f t="shared" si="2"/>
        <v>825.84</v>
      </c>
      <c r="G47" s="17">
        <f t="shared" si="5"/>
        <v>0.3269063915935605</v>
      </c>
    </row>
    <row r="48" spans="2:7">
      <c r="B48" s="15">
        <v>55</v>
      </c>
      <c r="C48" s="16">
        <f t="shared" si="0"/>
        <v>1421.85</v>
      </c>
      <c r="D48" s="16">
        <f t="shared" si="1"/>
        <v>781</v>
      </c>
      <c r="E48" s="16">
        <f t="shared" si="6"/>
        <v>640.84999999999991</v>
      </c>
      <c r="F48" s="16">
        <f t="shared" si="2"/>
        <v>835.30000000000007</v>
      </c>
      <c r="G48" s="17">
        <f t="shared" si="5"/>
        <v>0.303425138487946</v>
      </c>
    </row>
    <row r="49" spans="2:7">
      <c r="B49" s="15">
        <v>56</v>
      </c>
      <c r="C49" s="16">
        <f t="shared" si="0"/>
        <v>1440.32</v>
      </c>
      <c r="D49" s="16">
        <f t="shared" si="1"/>
        <v>781</v>
      </c>
      <c r="E49" s="16">
        <f t="shared" si="6"/>
        <v>659.31999999999994</v>
      </c>
      <c r="F49" s="16">
        <f t="shared" si="2"/>
        <v>844.76</v>
      </c>
      <c r="G49" s="17">
        <f t="shared" si="5"/>
        <v>0.28125947946368995</v>
      </c>
    </row>
    <row r="50" spans="2:7">
      <c r="B50" s="15">
        <v>57</v>
      </c>
      <c r="C50" s="16">
        <f t="shared" si="0"/>
        <v>1458.79</v>
      </c>
      <c r="D50" s="16">
        <f t="shared" si="1"/>
        <v>781</v>
      </c>
      <c r="E50" s="16">
        <f t="shared" si="6"/>
        <v>677.79</v>
      </c>
      <c r="F50" s="16">
        <f t="shared" si="2"/>
        <v>854.22</v>
      </c>
      <c r="G50" s="17">
        <f t="shared" si="5"/>
        <v>0.26030186340902062</v>
      </c>
    </row>
    <row r="51" spans="2:7">
      <c r="B51" s="15">
        <v>58</v>
      </c>
      <c r="C51" s="16">
        <f t="shared" si="0"/>
        <v>1477.26</v>
      </c>
      <c r="D51" s="16">
        <f t="shared" si="1"/>
        <v>781</v>
      </c>
      <c r="E51" s="16">
        <f t="shared" si="6"/>
        <v>696.26</v>
      </c>
      <c r="F51" s="16">
        <f t="shared" si="2"/>
        <v>863.68000000000006</v>
      </c>
      <c r="G51" s="17">
        <f t="shared" si="5"/>
        <v>0.24045615143768143</v>
      </c>
    </row>
    <row r="52" spans="2:7">
      <c r="B52" s="15">
        <v>59</v>
      </c>
      <c r="C52" s="16">
        <f t="shared" si="0"/>
        <v>1495.73</v>
      </c>
      <c r="D52" s="16">
        <f t="shared" si="1"/>
        <v>781</v>
      </c>
      <c r="E52" s="16">
        <f t="shared" si="6"/>
        <v>714.73</v>
      </c>
      <c r="F52" s="16">
        <f t="shared" si="2"/>
        <v>873.1400000000001</v>
      </c>
      <c r="G52" s="17">
        <f t="shared" si="5"/>
        <v>0.2216361423194774</v>
      </c>
    </row>
    <row r="53" spans="2:7">
      <c r="B53" s="15">
        <v>60</v>
      </c>
      <c r="C53" s="16">
        <f t="shared" si="0"/>
        <v>1514.1999999999998</v>
      </c>
      <c r="D53" s="16">
        <f t="shared" si="1"/>
        <v>781</v>
      </c>
      <c r="E53" s="16">
        <f t="shared" si="6"/>
        <v>733.19999999999982</v>
      </c>
      <c r="F53" s="16">
        <f t="shared" si="2"/>
        <v>882.6</v>
      </c>
      <c r="G53" s="17">
        <f t="shared" si="5"/>
        <v>0.20376432078559772</v>
      </c>
    </row>
    <row r="54" spans="2:7">
      <c r="B54" s="15">
        <v>61</v>
      </c>
      <c r="C54" s="16">
        <f t="shared" si="0"/>
        <v>1532.6699999999998</v>
      </c>
      <c r="D54" s="16">
        <f t="shared" si="1"/>
        <v>781</v>
      </c>
      <c r="E54" s="16">
        <f t="shared" si="6"/>
        <v>751.66999999999985</v>
      </c>
      <c r="F54" s="16">
        <f t="shared" si="2"/>
        <v>892.06000000000006</v>
      </c>
      <c r="G54" s="17">
        <f t="shared" si="5"/>
        <v>0.18677079037343547</v>
      </c>
    </row>
    <row r="55" spans="2:7">
      <c r="B55" s="15">
        <v>62</v>
      </c>
      <c r="C55" s="16">
        <f t="shared" si="0"/>
        <v>1551.1399999999999</v>
      </c>
      <c r="D55" s="16">
        <f t="shared" si="1"/>
        <v>781</v>
      </c>
      <c r="E55" s="16">
        <f t="shared" si="6"/>
        <v>770.13999999999987</v>
      </c>
      <c r="F55" s="16">
        <f t="shared" si="2"/>
        <v>901.5200000000001</v>
      </c>
      <c r="G55" s="17">
        <f t="shared" si="5"/>
        <v>0.17059235983068044</v>
      </c>
    </row>
    <row r="56" spans="2:7">
      <c r="B56" s="15">
        <v>63</v>
      </c>
      <c r="C56" s="16">
        <f t="shared" si="0"/>
        <v>1569.61</v>
      </c>
      <c r="D56" s="16">
        <f t="shared" si="1"/>
        <v>781</v>
      </c>
      <c r="E56" s="16">
        <f t="shared" si="6"/>
        <v>788.6099999999999</v>
      </c>
      <c r="F56" s="16">
        <f t="shared" si="2"/>
        <v>910.98</v>
      </c>
      <c r="G56" s="17">
        <f t="shared" si="5"/>
        <v>0.15517175790314622</v>
      </c>
    </row>
    <row r="57" spans="2:7">
      <c r="B57" s="15">
        <v>64</v>
      </c>
      <c r="C57" s="16">
        <f t="shared" si="0"/>
        <v>1588.08</v>
      </c>
      <c r="D57" s="16">
        <f t="shared" si="1"/>
        <v>781</v>
      </c>
      <c r="E57" s="16">
        <f t="shared" si="6"/>
        <v>807.07999999999993</v>
      </c>
      <c r="F57" s="16">
        <f t="shared" si="2"/>
        <v>920.44</v>
      </c>
      <c r="G57" s="17">
        <f t="shared" si="5"/>
        <v>0.14045695593993177</v>
      </c>
    </row>
    <row r="58" spans="2:7">
      <c r="B58" s="15">
        <v>65</v>
      </c>
      <c r="C58" s="16">
        <f t="shared" si="0"/>
        <v>1606.55</v>
      </c>
      <c r="D58" s="16">
        <f t="shared" si="1"/>
        <v>781</v>
      </c>
      <c r="E58" s="16">
        <f t="shared" si="6"/>
        <v>825.55</v>
      </c>
      <c r="F58" s="16">
        <f t="shared" si="2"/>
        <v>929.90000000000009</v>
      </c>
      <c r="G58" s="17">
        <f t="shared" si="5"/>
        <v>0.12640058143056163</v>
      </c>
    </row>
    <row r="59" spans="2:7">
      <c r="B59" s="15">
        <v>66</v>
      </c>
      <c r="C59" s="16">
        <f t="shared" si="0"/>
        <v>1625.02</v>
      </c>
      <c r="D59" s="16">
        <f t="shared" si="1"/>
        <v>781</v>
      </c>
      <c r="E59" s="16">
        <f t="shared" si="6"/>
        <v>844.02</v>
      </c>
      <c r="F59" s="16">
        <f t="shared" si="2"/>
        <v>939.36</v>
      </c>
      <c r="G59" s="17">
        <f t="shared" si="5"/>
        <v>0.11295940854482125</v>
      </c>
    </row>
    <row r="60" spans="2:7">
      <c r="B60" s="15">
        <v>67</v>
      </c>
      <c r="C60" s="16">
        <f t="shared" si="0"/>
        <v>1643.49</v>
      </c>
      <c r="D60" s="16">
        <f t="shared" si="1"/>
        <v>781</v>
      </c>
      <c r="E60" s="16">
        <f t="shared" si="6"/>
        <v>862.49</v>
      </c>
      <c r="F60" s="16">
        <f t="shared" si="2"/>
        <v>948.82</v>
      </c>
      <c r="G60" s="17">
        <f t="shared" si="5"/>
        <v>0.10009391413233781</v>
      </c>
    </row>
    <row r="61" spans="2:7">
      <c r="B61" s="15">
        <v>68</v>
      </c>
      <c r="C61" s="16">
        <f t="shared" si="0"/>
        <v>1661.96</v>
      </c>
      <c r="D61" s="16">
        <f t="shared" si="1"/>
        <v>781</v>
      </c>
      <c r="E61" s="16">
        <f t="shared" si="6"/>
        <v>880.96</v>
      </c>
      <c r="F61" s="16">
        <f t="shared" si="2"/>
        <v>958.28000000000009</v>
      </c>
      <c r="G61" s="17">
        <f t="shared" si="5"/>
        <v>8.7767889575009139E-2</v>
      </c>
    </row>
    <row r="62" spans="2:7">
      <c r="B62" s="15">
        <v>69</v>
      </c>
      <c r="C62" s="16">
        <f t="shared" si="0"/>
        <v>1680.4299999999998</v>
      </c>
      <c r="D62" s="16">
        <f t="shared" si="1"/>
        <v>781</v>
      </c>
      <c r="E62" s="16">
        <f t="shared" si="6"/>
        <v>899.42999999999984</v>
      </c>
      <c r="F62" s="16">
        <f t="shared" si="2"/>
        <v>967.74</v>
      </c>
      <c r="G62" s="17">
        <f t="shared" si="5"/>
        <v>7.5948100463627169E-2</v>
      </c>
    </row>
    <row r="63" spans="2:7">
      <c r="B63" s="15">
        <v>70</v>
      </c>
      <c r="C63" s="16">
        <f t="shared" si="0"/>
        <v>1698.8999999999999</v>
      </c>
      <c r="D63" s="16">
        <f t="shared" si="1"/>
        <v>781</v>
      </c>
      <c r="E63" s="16">
        <f t="shared" si="6"/>
        <v>917.89999999999986</v>
      </c>
      <c r="F63" s="16">
        <f t="shared" si="2"/>
        <v>977.2</v>
      </c>
      <c r="G63" s="17">
        <f t="shared" si="5"/>
        <v>6.4603987362457996E-2</v>
      </c>
    </row>
    <row r="64" spans="2:7">
      <c r="B64" s="15">
        <v>71</v>
      </c>
      <c r="C64" s="16">
        <f t="shared" si="0"/>
        <v>1717.37</v>
      </c>
      <c r="D64" s="16">
        <f t="shared" si="1"/>
        <v>781</v>
      </c>
      <c r="E64" s="16">
        <f t="shared" si="6"/>
        <v>936.36999999999989</v>
      </c>
      <c r="F64" s="16">
        <f t="shared" si="2"/>
        <v>986.66000000000008</v>
      </c>
      <c r="G64" s="17">
        <f t="shared" si="5"/>
        <v>5.3707401988530384E-2</v>
      </c>
    </row>
    <row r="65" spans="2:7">
      <c r="B65" s="15">
        <v>72</v>
      </c>
      <c r="C65" s="16">
        <f t="shared" si="0"/>
        <v>1735.84</v>
      </c>
      <c r="D65" s="16">
        <f t="shared" si="1"/>
        <v>781</v>
      </c>
      <c r="E65" s="16">
        <f t="shared" si="6"/>
        <v>954.83999999999992</v>
      </c>
      <c r="F65" s="16">
        <f t="shared" si="2"/>
        <v>996.12000000000012</v>
      </c>
      <c r="G65" s="17">
        <f t="shared" si="5"/>
        <v>4.3232374010305608E-2</v>
      </c>
    </row>
    <row r="66" spans="2:7">
      <c r="B66" s="15">
        <v>73</v>
      </c>
      <c r="C66" s="16">
        <f t="shared" si="0"/>
        <v>1754.31</v>
      </c>
      <c r="D66" s="16">
        <f t="shared" si="1"/>
        <v>781</v>
      </c>
      <c r="E66" s="16">
        <f t="shared" si="6"/>
        <v>973.31</v>
      </c>
      <c r="F66" s="16">
        <f t="shared" si="2"/>
        <v>1005.58</v>
      </c>
      <c r="G66" s="17">
        <f t="shared" si="5"/>
        <v>3.3154904398393213E-2</v>
      </c>
    </row>
    <row r="67" spans="2:7">
      <c r="B67" s="15">
        <v>74</v>
      </c>
      <c r="C67" s="16">
        <f t="shared" ref="C67:C130" si="7">(B67*$L$5)+$L$6+$L$10</f>
        <v>1772.78</v>
      </c>
      <c r="D67" s="16">
        <f t="shared" ref="D67:D130" si="8">$L$4</f>
        <v>781</v>
      </c>
      <c r="E67" s="16">
        <f t="shared" si="6"/>
        <v>991.78</v>
      </c>
      <c r="F67" s="16">
        <f t="shared" ref="F67:F130" si="9">(B67*$L$9)+$L$8+$L$10</f>
        <v>1015.0400000000001</v>
      </c>
      <c r="G67" s="17">
        <f t="shared" si="5"/>
        <v>2.3452781866946406E-2</v>
      </c>
    </row>
    <row r="68" spans="2:7">
      <c r="B68" s="15">
        <v>75</v>
      </c>
      <c r="C68" s="16">
        <f t="shared" si="7"/>
        <v>1791.25</v>
      </c>
      <c r="D68" s="16">
        <f t="shared" si="8"/>
        <v>781</v>
      </c>
      <c r="E68" s="16">
        <f t="shared" si="6"/>
        <v>1010.25</v>
      </c>
      <c r="F68" s="16">
        <f t="shared" si="9"/>
        <v>1024.5</v>
      </c>
      <c r="G68" s="17">
        <f t="shared" si="5"/>
        <v>1.4105419450631032E-2</v>
      </c>
    </row>
    <row r="69" spans="2:7">
      <c r="B69" s="15">
        <v>76</v>
      </c>
      <c r="C69" s="16">
        <f t="shared" si="7"/>
        <v>1809.7199999999998</v>
      </c>
      <c r="D69" s="16">
        <f t="shared" si="8"/>
        <v>781</v>
      </c>
      <c r="E69" s="16">
        <f t="shared" si="6"/>
        <v>1028.7199999999998</v>
      </c>
      <c r="F69" s="16">
        <f t="shared" si="9"/>
        <v>1033.96</v>
      </c>
      <c r="G69" s="17">
        <f t="shared" si="5"/>
        <v>5.0937086865232885E-3</v>
      </c>
    </row>
    <row r="70" spans="2:7">
      <c r="B70" s="3">
        <v>77</v>
      </c>
      <c r="C70" s="9">
        <f t="shared" si="7"/>
        <v>1828.1899999999998</v>
      </c>
      <c r="D70" s="9">
        <f t="shared" si="8"/>
        <v>781</v>
      </c>
      <c r="E70" s="9">
        <f t="shared" si="6"/>
        <v>1047.1899999999998</v>
      </c>
      <c r="F70" s="9">
        <f t="shared" si="9"/>
        <v>1043.42</v>
      </c>
      <c r="G70" s="4">
        <f t="shared" ref="G70:G133" si="10">(F70-E70)/E70</f>
        <v>-3.6001107726389243E-3</v>
      </c>
    </row>
    <row r="71" spans="2:7">
      <c r="B71" s="15">
        <v>78</v>
      </c>
      <c r="C71" s="16">
        <f t="shared" si="7"/>
        <v>1846.6599999999999</v>
      </c>
      <c r="D71" s="16">
        <f t="shared" si="8"/>
        <v>781</v>
      </c>
      <c r="E71" s="16">
        <f t="shared" si="6"/>
        <v>1065.6599999999999</v>
      </c>
      <c r="F71" s="16">
        <f t="shared" si="9"/>
        <v>1052.8800000000001</v>
      </c>
      <c r="G71" s="17">
        <f t="shared" si="10"/>
        <v>-1.1992567986036585E-2</v>
      </c>
    </row>
    <row r="72" spans="2:7">
      <c r="B72" s="15">
        <v>79</v>
      </c>
      <c r="C72" s="16">
        <f t="shared" si="7"/>
        <v>1865.1299999999999</v>
      </c>
      <c r="D72" s="16">
        <f t="shared" si="8"/>
        <v>781</v>
      </c>
      <c r="E72" s="16">
        <f t="shared" si="6"/>
        <v>1084.1299999999999</v>
      </c>
      <c r="F72" s="16">
        <f t="shared" si="9"/>
        <v>1062.3400000000001</v>
      </c>
      <c r="G72" s="17">
        <f t="shared" si="10"/>
        <v>-2.0099065610212557E-2</v>
      </c>
    </row>
    <row r="73" spans="2:7">
      <c r="B73" s="15">
        <v>80</v>
      </c>
      <c r="C73" s="16">
        <f t="shared" si="7"/>
        <v>1883.6</v>
      </c>
      <c r="D73" s="16">
        <f t="shared" si="8"/>
        <v>781</v>
      </c>
      <c r="E73" s="16">
        <f t="shared" si="6"/>
        <v>1102.5999999999999</v>
      </c>
      <c r="F73" s="16">
        <f t="shared" si="9"/>
        <v>1071.8000000000002</v>
      </c>
      <c r="G73" s="17">
        <f t="shared" si="10"/>
        <v>-2.793397424269883E-2</v>
      </c>
    </row>
    <row r="74" spans="2:7">
      <c r="B74" s="15">
        <v>81</v>
      </c>
      <c r="C74" s="16">
        <f t="shared" si="7"/>
        <v>1902.07</v>
      </c>
      <c r="D74" s="16">
        <f t="shared" si="8"/>
        <v>781</v>
      </c>
      <c r="E74" s="16">
        <f t="shared" si="6"/>
        <v>1121.07</v>
      </c>
      <c r="F74" s="16">
        <f t="shared" si="9"/>
        <v>1081.2600000000002</v>
      </c>
      <c r="G74" s="17">
        <f t="shared" si="10"/>
        <v>-3.5510717439588717E-2</v>
      </c>
    </row>
    <row r="75" spans="2:7">
      <c r="B75" s="15">
        <v>82</v>
      </c>
      <c r="C75" s="16">
        <f t="shared" si="7"/>
        <v>1920.54</v>
      </c>
      <c r="D75" s="16">
        <f t="shared" si="8"/>
        <v>781</v>
      </c>
      <c r="E75" s="16">
        <f t="shared" si="6"/>
        <v>1139.54</v>
      </c>
      <c r="F75" s="16">
        <f t="shared" si="9"/>
        <v>1090.72</v>
      </c>
      <c r="G75" s="17">
        <f t="shared" si="10"/>
        <v>-4.2841848465170099E-2</v>
      </c>
    </row>
    <row r="76" spans="2:7">
      <c r="B76" s="15">
        <v>83</v>
      </c>
      <c r="C76" s="16">
        <f t="shared" si="7"/>
        <v>1939.01</v>
      </c>
      <c r="D76" s="16">
        <f t="shared" si="8"/>
        <v>781</v>
      </c>
      <c r="E76" s="16">
        <f t="shared" si="6"/>
        <v>1158.01</v>
      </c>
      <c r="F76" s="16">
        <f t="shared" si="9"/>
        <v>1100.18</v>
      </c>
      <c r="G76" s="17">
        <f t="shared" si="10"/>
        <v>-4.9939119696721039E-2</v>
      </c>
    </row>
    <row r="77" spans="2:7">
      <c r="B77" s="15">
        <v>84</v>
      </c>
      <c r="C77" s="16">
        <f t="shared" si="7"/>
        <v>1957.48</v>
      </c>
      <c r="D77" s="16">
        <f t="shared" si="8"/>
        <v>781</v>
      </c>
      <c r="E77" s="16">
        <f t="shared" si="6"/>
        <v>1176.48</v>
      </c>
      <c r="F77" s="16">
        <f t="shared" si="9"/>
        <v>1109.6400000000001</v>
      </c>
      <c r="G77" s="17">
        <f t="shared" si="10"/>
        <v>-5.6813545491635996E-2</v>
      </c>
    </row>
    <row r="78" spans="2:7">
      <c r="B78" s="15">
        <v>85</v>
      </c>
      <c r="C78" s="16">
        <f t="shared" si="7"/>
        <v>1975.9499999999998</v>
      </c>
      <c r="D78" s="16">
        <f t="shared" si="8"/>
        <v>781</v>
      </c>
      <c r="E78" s="16">
        <f t="shared" si="6"/>
        <v>1194.9499999999998</v>
      </c>
      <c r="F78" s="16">
        <f t="shared" si="9"/>
        <v>1119.0999999999999</v>
      </c>
      <c r="G78" s="17">
        <f t="shared" si="10"/>
        <v>-6.3475459224235253E-2</v>
      </c>
    </row>
    <row r="79" spans="2:7">
      <c r="B79" s="15">
        <v>86</v>
      </c>
      <c r="C79" s="16">
        <f t="shared" si="7"/>
        <v>1994.4199999999998</v>
      </c>
      <c r="D79" s="16">
        <f t="shared" si="8"/>
        <v>781</v>
      </c>
      <c r="E79" s="16">
        <f t="shared" si="6"/>
        <v>1213.4199999999998</v>
      </c>
      <c r="F79" s="16">
        <f t="shared" si="9"/>
        <v>1128.56</v>
      </c>
      <c r="G79" s="17">
        <f t="shared" si="10"/>
        <v>-6.9934565113480826E-2</v>
      </c>
    </row>
    <row r="80" spans="2:7">
      <c r="B80" s="15">
        <v>87</v>
      </c>
      <c r="C80" s="16">
        <f t="shared" si="7"/>
        <v>2012.8899999999999</v>
      </c>
      <c r="D80" s="16">
        <f t="shared" si="8"/>
        <v>781</v>
      </c>
      <c r="E80" s="16">
        <f t="shared" si="6"/>
        <v>1231.8899999999999</v>
      </c>
      <c r="F80" s="16">
        <f t="shared" si="9"/>
        <v>1138.02</v>
      </c>
      <c r="G80" s="17">
        <f t="shared" si="10"/>
        <v>-7.6199985388305691E-2</v>
      </c>
    </row>
    <row r="81" spans="2:7">
      <c r="B81" s="15">
        <v>88</v>
      </c>
      <c r="C81" s="16">
        <f t="shared" si="7"/>
        <v>2031.36</v>
      </c>
      <c r="D81" s="16">
        <f t="shared" si="8"/>
        <v>781</v>
      </c>
      <c r="E81" s="16">
        <f t="shared" si="6"/>
        <v>1250.3599999999999</v>
      </c>
      <c r="F81" s="16">
        <f t="shared" si="9"/>
        <v>1147.48</v>
      </c>
      <c r="G81" s="17">
        <f t="shared" si="10"/>
        <v>-8.2280303272657382E-2</v>
      </c>
    </row>
    <row r="82" spans="2:7">
      <c r="B82" s="15">
        <v>89</v>
      </c>
      <c r="C82" s="16">
        <f t="shared" si="7"/>
        <v>2049.83</v>
      </c>
      <c r="D82" s="16">
        <f t="shared" si="8"/>
        <v>781</v>
      </c>
      <c r="E82" s="16">
        <f t="shared" si="6"/>
        <v>1268.83</v>
      </c>
      <c r="F82" s="16">
        <f t="shared" si="9"/>
        <v>1156.94</v>
      </c>
      <c r="G82" s="17">
        <f t="shared" si="10"/>
        <v>-8.8183602216214838E-2</v>
      </c>
    </row>
    <row r="83" spans="2:7">
      <c r="B83" s="15">
        <v>90</v>
      </c>
      <c r="C83" s="16">
        <f t="shared" si="7"/>
        <v>2068.3000000000002</v>
      </c>
      <c r="D83" s="16">
        <f t="shared" si="8"/>
        <v>781</v>
      </c>
      <c r="E83" s="16">
        <f t="shared" si="6"/>
        <v>1287.3000000000002</v>
      </c>
      <c r="F83" s="16">
        <f t="shared" si="9"/>
        <v>1166.4000000000001</v>
      </c>
      <c r="G83" s="17">
        <f t="shared" si="10"/>
        <v>-9.3917501747844384E-2</v>
      </c>
    </row>
    <row r="84" spans="2:7">
      <c r="B84" s="15">
        <v>91</v>
      </c>
      <c r="C84" s="16">
        <f t="shared" si="7"/>
        <v>2086.77</v>
      </c>
      <c r="D84" s="16">
        <f t="shared" si="8"/>
        <v>781</v>
      </c>
      <c r="E84" s="16">
        <f t="shared" si="6"/>
        <v>1305.77</v>
      </c>
      <c r="F84" s="16">
        <f t="shared" si="9"/>
        <v>1175.8600000000001</v>
      </c>
      <c r="G84" s="17">
        <f t="shared" si="10"/>
        <v>-9.9489190286191173E-2</v>
      </c>
    </row>
    <row r="85" spans="2:7">
      <c r="B85" s="15">
        <v>92</v>
      </c>
      <c r="C85" s="16">
        <f t="shared" si="7"/>
        <v>2105.2399999999998</v>
      </c>
      <c r="D85" s="16">
        <f t="shared" si="8"/>
        <v>781</v>
      </c>
      <c r="E85" s="16">
        <f t="shared" si="6"/>
        <v>1324.2399999999998</v>
      </c>
      <c r="F85" s="16">
        <f t="shared" si="9"/>
        <v>1185.3200000000002</v>
      </c>
      <c r="G85" s="17">
        <f t="shared" si="10"/>
        <v>-0.10490545520449439</v>
      </c>
    </row>
    <row r="86" spans="2:7">
      <c r="B86" s="15">
        <v>93</v>
      </c>
      <c r="C86" s="16">
        <f t="shared" si="7"/>
        <v>2123.71</v>
      </c>
      <c r="D86" s="16">
        <f t="shared" si="8"/>
        <v>781</v>
      </c>
      <c r="E86" s="16">
        <f t="shared" si="6"/>
        <v>1342.71</v>
      </c>
      <c r="F86" s="16">
        <f t="shared" si="9"/>
        <v>1194.7800000000002</v>
      </c>
      <c r="G86" s="17">
        <f t="shared" si="10"/>
        <v>-0.11017271041401333</v>
      </c>
    </row>
    <row r="87" spans="2:7">
      <c r="B87" s="15">
        <v>94</v>
      </c>
      <c r="C87" s="16">
        <f t="shared" si="7"/>
        <v>2142.1799999999998</v>
      </c>
      <c r="D87" s="16">
        <f t="shared" si="8"/>
        <v>781</v>
      </c>
      <c r="E87" s="16">
        <f t="shared" si="6"/>
        <v>1361.1799999999998</v>
      </c>
      <c r="F87" s="16">
        <f t="shared" si="9"/>
        <v>1204.2400000000002</v>
      </c>
      <c r="G87" s="17">
        <f t="shared" si="10"/>
        <v>-0.11529702170175848</v>
      </c>
    </row>
    <row r="88" spans="2:7">
      <c r="B88" s="15">
        <v>95</v>
      </c>
      <c r="C88" s="16">
        <f t="shared" si="7"/>
        <v>2160.6499999999996</v>
      </c>
      <c r="D88" s="16">
        <f t="shared" si="8"/>
        <v>781</v>
      </c>
      <c r="E88" s="16">
        <f t="shared" si="6"/>
        <v>1379.6499999999996</v>
      </c>
      <c r="F88" s="16">
        <f t="shared" si="9"/>
        <v>1213.7</v>
      </c>
      <c r="G88" s="17">
        <f t="shared" si="10"/>
        <v>-0.12028413003297911</v>
      </c>
    </row>
    <row r="89" spans="2:7">
      <c r="B89" s="15">
        <v>96</v>
      </c>
      <c r="C89" s="16">
        <f t="shared" si="7"/>
        <v>2179.12</v>
      </c>
      <c r="D89" s="16">
        <f t="shared" si="8"/>
        <v>781</v>
      </c>
      <c r="E89" s="16">
        <f t="shared" si="6"/>
        <v>1398.12</v>
      </c>
      <c r="F89" s="16">
        <f t="shared" si="9"/>
        <v>1223.1600000000001</v>
      </c>
      <c r="G89" s="17">
        <f t="shared" si="10"/>
        <v>-0.12513947300660874</v>
      </c>
    </row>
    <row r="90" spans="2:7">
      <c r="B90" s="15">
        <v>97</v>
      </c>
      <c r="C90" s="16">
        <f t="shared" si="7"/>
        <v>2197.59</v>
      </c>
      <c r="D90" s="16">
        <f t="shared" si="8"/>
        <v>781</v>
      </c>
      <c r="E90" s="16">
        <f t="shared" si="6"/>
        <v>1416.5900000000001</v>
      </c>
      <c r="F90" s="16">
        <f t="shared" si="9"/>
        <v>1232.6200000000001</v>
      </c>
      <c r="G90" s="17">
        <f t="shared" si="10"/>
        <v>-0.12986820463225068</v>
      </c>
    </row>
    <row r="91" spans="2:7">
      <c r="B91" s="15">
        <v>98</v>
      </c>
      <c r="C91" s="16">
        <f t="shared" si="7"/>
        <v>2216.06</v>
      </c>
      <c r="D91" s="16">
        <f t="shared" si="8"/>
        <v>781</v>
      </c>
      <c r="E91" s="16">
        <f t="shared" si="6"/>
        <v>1435.06</v>
      </c>
      <c r="F91" s="16">
        <f t="shared" si="9"/>
        <v>1242.08</v>
      </c>
      <c r="G91" s="17">
        <f t="shared" si="10"/>
        <v>-0.13447521357992001</v>
      </c>
    </row>
    <row r="92" spans="2:7">
      <c r="B92" s="15">
        <v>99</v>
      </c>
      <c r="C92" s="16">
        <f t="shared" si="7"/>
        <v>2234.5299999999997</v>
      </c>
      <c r="D92" s="16">
        <f t="shared" si="8"/>
        <v>781</v>
      </c>
      <c r="E92" s="16">
        <f t="shared" si="6"/>
        <v>1453.5299999999997</v>
      </c>
      <c r="F92" s="16">
        <f t="shared" si="9"/>
        <v>1251.54</v>
      </c>
      <c r="G92" s="17">
        <f t="shared" si="10"/>
        <v>-0.13896514003838917</v>
      </c>
    </row>
    <row r="93" spans="2:7">
      <c r="B93" s="15">
        <v>100</v>
      </c>
      <c r="C93" s="16">
        <f t="shared" si="7"/>
        <v>2253</v>
      </c>
      <c r="D93" s="16">
        <f t="shared" si="8"/>
        <v>781</v>
      </c>
      <c r="E93" s="16">
        <f t="shared" si="6"/>
        <v>1472</v>
      </c>
      <c r="F93" s="16">
        <f t="shared" si="9"/>
        <v>1261</v>
      </c>
      <c r="G93" s="17">
        <f t="shared" si="10"/>
        <v>-0.14334239130434784</v>
      </c>
    </row>
    <row r="94" spans="2:7">
      <c r="B94" s="15">
        <v>101</v>
      </c>
      <c r="C94" s="16">
        <f t="shared" si="7"/>
        <v>2271.4699999999998</v>
      </c>
      <c r="D94" s="16">
        <f t="shared" si="8"/>
        <v>781</v>
      </c>
      <c r="E94" s="16">
        <f t="shared" si="6"/>
        <v>1490.4699999999998</v>
      </c>
      <c r="F94" s="16">
        <f t="shared" si="9"/>
        <v>1270.46</v>
      </c>
      <c r="G94" s="17">
        <f t="shared" si="10"/>
        <v>-0.14761115621246976</v>
      </c>
    </row>
    <row r="95" spans="2:7">
      <c r="B95" s="15">
        <v>102</v>
      </c>
      <c r="C95" s="16">
        <f t="shared" si="7"/>
        <v>2289.9399999999996</v>
      </c>
      <c r="D95" s="16">
        <f t="shared" si="8"/>
        <v>781</v>
      </c>
      <c r="E95" s="16">
        <f t="shared" si="6"/>
        <v>1508.9399999999996</v>
      </c>
      <c r="F95" s="16">
        <f t="shared" si="9"/>
        <v>1279.92</v>
      </c>
      <c r="G95" s="17">
        <f t="shared" si="10"/>
        <v>-0.15177541850570572</v>
      </c>
    </row>
    <row r="96" spans="2:7">
      <c r="B96" s="15">
        <v>103</v>
      </c>
      <c r="C96" s="16">
        <f t="shared" si="7"/>
        <v>2308.41</v>
      </c>
      <c r="D96" s="16">
        <f t="shared" si="8"/>
        <v>781</v>
      </c>
      <c r="E96" s="16">
        <f t="shared" si="6"/>
        <v>1527.4099999999999</v>
      </c>
      <c r="F96" s="16">
        <f t="shared" si="9"/>
        <v>1289.3800000000001</v>
      </c>
      <c r="G96" s="17">
        <f t="shared" si="10"/>
        <v>-0.15583896923550308</v>
      </c>
    </row>
    <row r="97" spans="2:7">
      <c r="B97" s="15">
        <v>104</v>
      </c>
      <c r="C97" s="16">
        <f t="shared" si="7"/>
        <v>2326.88</v>
      </c>
      <c r="D97" s="16">
        <f t="shared" si="8"/>
        <v>781</v>
      </c>
      <c r="E97" s="16">
        <f t="shared" si="6"/>
        <v>1545.88</v>
      </c>
      <c r="F97" s="16">
        <f t="shared" si="9"/>
        <v>1298.8400000000001</v>
      </c>
      <c r="G97" s="17">
        <f t="shared" si="10"/>
        <v>-0.15980541827308714</v>
      </c>
    </row>
    <row r="98" spans="2:7">
      <c r="B98" s="15">
        <v>105</v>
      </c>
      <c r="C98" s="16">
        <f t="shared" si="7"/>
        <v>2345.35</v>
      </c>
      <c r="D98" s="16">
        <f t="shared" si="8"/>
        <v>781</v>
      </c>
      <c r="E98" s="16">
        <f t="shared" si="6"/>
        <v>1564.35</v>
      </c>
      <c r="F98" s="16">
        <f t="shared" si="9"/>
        <v>1308.3000000000002</v>
      </c>
      <c r="G98" s="17">
        <f t="shared" si="10"/>
        <v>-0.16367820500527358</v>
      </c>
    </row>
    <row r="99" spans="2:7">
      <c r="B99" s="15">
        <v>106</v>
      </c>
      <c r="C99" s="16">
        <f t="shared" si="7"/>
        <v>2363.8199999999997</v>
      </c>
      <c r="D99" s="16">
        <f t="shared" si="8"/>
        <v>781</v>
      </c>
      <c r="E99" s="16">
        <f t="shared" si="6"/>
        <v>1582.8199999999997</v>
      </c>
      <c r="F99" s="16">
        <f t="shared" si="9"/>
        <v>1317.7600000000002</v>
      </c>
      <c r="G99" s="17">
        <f t="shared" si="10"/>
        <v>-0.16746060828142148</v>
      </c>
    </row>
    <row r="100" spans="2:7">
      <c r="B100" s="15">
        <v>107</v>
      </c>
      <c r="C100" s="16">
        <f t="shared" si="7"/>
        <v>2382.29</v>
      </c>
      <c r="D100" s="16">
        <f t="shared" si="8"/>
        <v>781</v>
      </c>
      <c r="E100" s="16">
        <f t="shared" si="6"/>
        <v>1601.29</v>
      </c>
      <c r="F100" s="16">
        <f t="shared" si="9"/>
        <v>1327.2200000000003</v>
      </c>
      <c r="G100" s="17">
        <f t="shared" si="10"/>
        <v>-0.17115575567198929</v>
      </c>
    </row>
    <row r="101" spans="2:7">
      <c r="B101" s="15">
        <v>108</v>
      </c>
      <c r="C101" s="16">
        <f t="shared" si="7"/>
        <v>2400.7599999999998</v>
      </c>
      <c r="D101" s="16">
        <f t="shared" si="8"/>
        <v>781</v>
      </c>
      <c r="E101" s="16">
        <f t="shared" si="6"/>
        <v>1619.7599999999998</v>
      </c>
      <c r="F101" s="16">
        <f t="shared" si="9"/>
        <v>1336.68</v>
      </c>
      <c r="G101" s="17">
        <f t="shared" si="10"/>
        <v>-0.17476663209364335</v>
      </c>
    </row>
    <row r="102" spans="2:7">
      <c r="B102" s="15">
        <v>109</v>
      </c>
      <c r="C102" s="16">
        <f t="shared" si="7"/>
        <v>2419.2299999999996</v>
      </c>
      <c r="D102" s="16">
        <f t="shared" si="8"/>
        <v>781</v>
      </c>
      <c r="E102" s="16">
        <f t="shared" si="6"/>
        <v>1638.2299999999996</v>
      </c>
      <c r="F102" s="16">
        <f t="shared" si="9"/>
        <v>1346.14</v>
      </c>
      <c r="G102" s="17">
        <f t="shared" si="10"/>
        <v>-0.17829608785091197</v>
      </c>
    </row>
    <row r="103" spans="2:7">
      <c r="B103" s="15">
        <v>110</v>
      </c>
      <c r="C103" s="16">
        <f t="shared" si="7"/>
        <v>2437.6999999999998</v>
      </c>
      <c r="D103" s="16">
        <f t="shared" si="8"/>
        <v>781</v>
      </c>
      <c r="E103" s="16">
        <f t="shared" si="6"/>
        <v>1656.6999999999998</v>
      </c>
      <c r="F103" s="16">
        <f t="shared" si="9"/>
        <v>1355.6000000000001</v>
      </c>
      <c r="G103" s="17">
        <f t="shared" si="10"/>
        <v>-0.18174684613991654</v>
      </c>
    </row>
    <row r="104" spans="2:7">
      <c r="B104" s="15">
        <v>111</v>
      </c>
      <c r="C104" s="16">
        <f t="shared" si="7"/>
        <v>2456.17</v>
      </c>
      <c r="D104" s="16">
        <f t="shared" si="8"/>
        <v>781</v>
      </c>
      <c r="E104" s="16">
        <f t="shared" si="6"/>
        <v>1675.17</v>
      </c>
      <c r="F104" s="16">
        <f t="shared" si="9"/>
        <v>1365.0600000000002</v>
      </c>
      <c r="G104" s="17">
        <f t="shared" si="10"/>
        <v>-0.18512151005569577</v>
      </c>
    </row>
    <row r="105" spans="2:7">
      <c r="B105" s="15">
        <v>112</v>
      </c>
      <c r="C105" s="16">
        <f t="shared" si="7"/>
        <v>2474.64</v>
      </c>
      <c r="D105" s="16">
        <f t="shared" si="8"/>
        <v>781</v>
      </c>
      <c r="E105" s="16">
        <f t="shared" si="6"/>
        <v>1693.6399999999999</v>
      </c>
      <c r="F105" s="16">
        <f t="shared" si="9"/>
        <v>1374.52</v>
      </c>
      <c r="G105" s="17">
        <f t="shared" si="10"/>
        <v>-0.18842256914102165</v>
      </c>
    </row>
    <row r="106" spans="2:7">
      <c r="B106" s="15">
        <v>113</v>
      </c>
      <c r="C106" s="16">
        <f t="shared" si="7"/>
        <v>2493.1099999999997</v>
      </c>
      <c r="D106" s="16">
        <f t="shared" si="8"/>
        <v>781</v>
      </c>
      <c r="E106" s="16">
        <f t="shared" ref="E106:E169" si="11">IF((C106-D106)&gt;0, C106-D106, 0)</f>
        <v>1712.1099999999997</v>
      </c>
      <c r="F106" s="16">
        <f t="shared" si="9"/>
        <v>1383.98</v>
      </c>
      <c r="G106" s="17">
        <f t="shared" si="10"/>
        <v>-0.19165240551132795</v>
      </c>
    </row>
    <row r="107" spans="2:7">
      <c r="B107" s="15">
        <v>114</v>
      </c>
      <c r="C107" s="16">
        <f t="shared" si="7"/>
        <v>2511.58</v>
      </c>
      <c r="D107" s="16">
        <f t="shared" si="8"/>
        <v>781</v>
      </c>
      <c r="E107" s="16">
        <f t="shared" si="11"/>
        <v>1730.58</v>
      </c>
      <c r="F107" s="16">
        <f t="shared" si="9"/>
        <v>1393.44</v>
      </c>
      <c r="G107" s="17">
        <f t="shared" si="10"/>
        <v>-0.1948132995874215</v>
      </c>
    </row>
    <row r="108" spans="2:7">
      <c r="B108" s="15">
        <v>115</v>
      </c>
      <c r="C108" s="16">
        <f t="shared" si="7"/>
        <v>2530.0499999999997</v>
      </c>
      <c r="D108" s="16">
        <f t="shared" si="8"/>
        <v>781</v>
      </c>
      <c r="E108" s="16">
        <f t="shared" si="11"/>
        <v>1749.0499999999997</v>
      </c>
      <c r="F108" s="16">
        <f t="shared" si="9"/>
        <v>1402.9</v>
      </c>
      <c r="G108" s="17">
        <f t="shared" si="10"/>
        <v>-0.19790743546496653</v>
      </c>
    </row>
    <row r="109" spans="2:7">
      <c r="B109" s="15">
        <v>116</v>
      </c>
      <c r="C109" s="16">
        <f t="shared" si="7"/>
        <v>2548.52</v>
      </c>
      <c r="D109" s="16">
        <f t="shared" si="8"/>
        <v>781</v>
      </c>
      <c r="E109" s="16">
        <f t="shared" si="11"/>
        <v>1767.52</v>
      </c>
      <c r="F109" s="16">
        <f t="shared" si="9"/>
        <v>1412.3600000000001</v>
      </c>
      <c r="G109" s="17">
        <f t="shared" si="10"/>
        <v>-0.20093690594731595</v>
      </c>
    </row>
    <row r="110" spans="2:7">
      <c r="B110" s="15">
        <v>117</v>
      </c>
      <c r="C110" s="16">
        <f t="shared" si="7"/>
        <v>2566.9899999999998</v>
      </c>
      <c r="D110" s="16">
        <f t="shared" si="8"/>
        <v>781</v>
      </c>
      <c r="E110" s="16">
        <f t="shared" si="11"/>
        <v>1785.9899999999998</v>
      </c>
      <c r="F110" s="16">
        <f t="shared" si="9"/>
        <v>1421.8200000000002</v>
      </c>
      <c r="G110" s="17">
        <f t="shared" si="10"/>
        <v>-0.20390371726605394</v>
      </c>
    </row>
    <row r="111" spans="2:7">
      <c r="B111" s="15">
        <v>118</v>
      </c>
      <c r="C111" s="16">
        <f t="shared" si="7"/>
        <v>2585.46</v>
      </c>
      <c r="D111" s="16">
        <f t="shared" si="8"/>
        <v>781</v>
      </c>
      <c r="E111" s="16">
        <f t="shared" si="11"/>
        <v>1804.46</v>
      </c>
      <c r="F111" s="16">
        <f t="shared" si="9"/>
        <v>1431.2800000000002</v>
      </c>
      <c r="G111" s="17">
        <f t="shared" si="10"/>
        <v>-0.2068097935116322</v>
      </c>
    </row>
    <row r="112" spans="2:7">
      <c r="B112" s="15">
        <v>119</v>
      </c>
      <c r="C112" s="16">
        <f t="shared" si="7"/>
        <v>2603.9299999999998</v>
      </c>
      <c r="D112" s="16">
        <f t="shared" si="8"/>
        <v>781</v>
      </c>
      <c r="E112" s="16">
        <f t="shared" si="11"/>
        <v>1822.9299999999998</v>
      </c>
      <c r="F112" s="16">
        <f t="shared" si="9"/>
        <v>1440.74</v>
      </c>
      <c r="G112" s="17">
        <f t="shared" si="10"/>
        <v>-0.2096569807946547</v>
      </c>
    </row>
    <row r="113" spans="2:7">
      <c r="B113" s="15">
        <v>120</v>
      </c>
      <c r="C113" s="16">
        <f t="shared" si="7"/>
        <v>2622.3999999999996</v>
      </c>
      <c r="D113" s="16">
        <f t="shared" si="8"/>
        <v>781</v>
      </c>
      <c r="E113" s="16">
        <f t="shared" si="11"/>
        <v>1841.3999999999996</v>
      </c>
      <c r="F113" s="16">
        <f t="shared" si="9"/>
        <v>1450.2</v>
      </c>
      <c r="G113" s="17">
        <f t="shared" si="10"/>
        <v>-0.21244705115672841</v>
      </c>
    </row>
    <row r="114" spans="2:7">
      <c r="B114" s="15">
        <v>121</v>
      </c>
      <c r="C114" s="16">
        <f t="shared" si="7"/>
        <v>2640.87</v>
      </c>
      <c r="D114" s="16">
        <f t="shared" si="8"/>
        <v>781</v>
      </c>
      <c r="E114" s="16">
        <f t="shared" si="11"/>
        <v>1859.87</v>
      </c>
      <c r="F114" s="16">
        <f t="shared" si="9"/>
        <v>1459.66</v>
      </c>
      <c r="G114" s="17">
        <f t="shared" si="10"/>
        <v>-0.21518170624828609</v>
      </c>
    </row>
    <row r="115" spans="2:7">
      <c r="B115" s="15">
        <v>122</v>
      </c>
      <c r="C115" s="16">
        <f t="shared" si="7"/>
        <v>2659.3399999999997</v>
      </c>
      <c r="D115" s="16">
        <f t="shared" si="8"/>
        <v>781</v>
      </c>
      <c r="E115" s="16">
        <f t="shared" si="11"/>
        <v>1878.3399999999997</v>
      </c>
      <c r="F115" s="16">
        <f t="shared" si="9"/>
        <v>1469.1200000000001</v>
      </c>
      <c r="G115" s="17">
        <f t="shared" si="10"/>
        <v>-0.21786258078942025</v>
      </c>
    </row>
    <row r="116" spans="2:7">
      <c r="B116" s="15">
        <v>123</v>
      </c>
      <c r="C116" s="16">
        <f t="shared" si="7"/>
        <v>2677.81</v>
      </c>
      <c r="D116" s="16">
        <f t="shared" si="8"/>
        <v>781</v>
      </c>
      <c r="E116" s="16">
        <f t="shared" si="11"/>
        <v>1896.81</v>
      </c>
      <c r="F116" s="16">
        <f t="shared" si="9"/>
        <v>1478.5800000000002</v>
      </c>
      <c r="G116" s="17">
        <f t="shared" si="10"/>
        <v>-0.22049124582852253</v>
      </c>
    </row>
    <row r="117" spans="2:7">
      <c r="B117" s="15">
        <v>124</v>
      </c>
      <c r="C117" s="16">
        <f t="shared" si="7"/>
        <v>2696.2799999999997</v>
      </c>
      <c r="D117" s="16">
        <f t="shared" si="8"/>
        <v>781</v>
      </c>
      <c r="E117" s="16">
        <f t="shared" si="11"/>
        <v>1915.2799999999997</v>
      </c>
      <c r="F117" s="16">
        <f t="shared" si="9"/>
        <v>1488.0400000000002</v>
      </c>
      <c r="G117" s="17">
        <f t="shared" si="10"/>
        <v>-0.22306921181237188</v>
      </c>
    </row>
    <row r="118" spans="2:7">
      <c r="B118" s="15">
        <v>125</v>
      </c>
      <c r="C118" s="16">
        <f t="shared" si="7"/>
        <v>2714.75</v>
      </c>
      <c r="D118" s="16">
        <f t="shared" si="8"/>
        <v>781</v>
      </c>
      <c r="E118" s="16">
        <f t="shared" si="11"/>
        <v>1933.75</v>
      </c>
      <c r="F118" s="16">
        <f t="shared" si="9"/>
        <v>1497.5</v>
      </c>
      <c r="G118" s="17">
        <f t="shared" si="10"/>
        <v>-0.22559793148028442</v>
      </c>
    </row>
    <row r="119" spans="2:7">
      <c r="B119" s="15">
        <v>126</v>
      </c>
      <c r="C119" s="16">
        <f t="shared" si="7"/>
        <v>2733.22</v>
      </c>
      <c r="D119" s="16">
        <f t="shared" si="8"/>
        <v>781</v>
      </c>
      <c r="E119" s="16">
        <f t="shared" si="11"/>
        <v>1952.2199999999998</v>
      </c>
      <c r="F119" s="16">
        <f t="shared" si="9"/>
        <v>1506.96</v>
      </c>
      <c r="G119" s="17">
        <f t="shared" si="10"/>
        <v>-0.22807880259396984</v>
      </c>
    </row>
    <row r="120" spans="2:7">
      <c r="B120" s="15">
        <v>127</v>
      </c>
      <c r="C120" s="16">
        <f t="shared" si="7"/>
        <v>2751.69</v>
      </c>
      <c r="D120" s="16">
        <f t="shared" si="8"/>
        <v>781</v>
      </c>
      <c r="E120" s="16">
        <f t="shared" si="11"/>
        <v>1970.69</v>
      </c>
      <c r="F120" s="16">
        <f t="shared" si="9"/>
        <v>1516.42</v>
      </c>
      <c r="G120" s="17">
        <f t="shared" si="10"/>
        <v>-0.2305131705138809</v>
      </c>
    </row>
    <row r="121" spans="2:7">
      <c r="B121" s="15">
        <v>128</v>
      </c>
      <c r="C121" s="16">
        <f t="shared" si="7"/>
        <v>2770.16</v>
      </c>
      <c r="D121" s="16">
        <f t="shared" si="8"/>
        <v>781</v>
      </c>
      <c r="E121" s="16">
        <f t="shared" si="11"/>
        <v>1989.1599999999999</v>
      </c>
      <c r="F121" s="16">
        <f t="shared" si="9"/>
        <v>1525.88</v>
      </c>
      <c r="G121" s="17">
        <f t="shared" si="10"/>
        <v>-0.23290233063202548</v>
      </c>
    </row>
    <row r="122" spans="2:7">
      <c r="B122" s="15">
        <v>129</v>
      </c>
      <c r="C122" s="16">
        <f t="shared" si="7"/>
        <v>2788.6299999999997</v>
      </c>
      <c r="D122" s="16">
        <f t="shared" si="8"/>
        <v>781</v>
      </c>
      <c r="E122" s="16">
        <f t="shared" si="11"/>
        <v>2007.6299999999997</v>
      </c>
      <c r="F122" s="16">
        <f t="shared" si="9"/>
        <v>1535.3400000000001</v>
      </c>
      <c r="G122" s="17">
        <f t="shared" si="10"/>
        <v>-0.23524753067049187</v>
      </c>
    </row>
    <row r="123" spans="2:7">
      <c r="B123" s="15">
        <v>130</v>
      </c>
      <c r="C123" s="16">
        <f t="shared" si="7"/>
        <v>2807.1</v>
      </c>
      <c r="D123" s="16">
        <f t="shared" si="8"/>
        <v>781</v>
      </c>
      <c r="E123" s="16">
        <f t="shared" si="11"/>
        <v>2026.1</v>
      </c>
      <c r="F123" s="16">
        <f t="shared" si="9"/>
        <v>1544.8000000000002</v>
      </c>
      <c r="G123" s="17">
        <f t="shared" si="10"/>
        <v>-0.23754997285425189</v>
      </c>
    </row>
    <row r="124" spans="2:7">
      <c r="B124" s="15">
        <v>131</v>
      </c>
      <c r="C124" s="16">
        <f t="shared" si="7"/>
        <v>2825.5699999999997</v>
      </c>
      <c r="D124" s="16">
        <f t="shared" si="8"/>
        <v>781</v>
      </c>
      <c r="E124" s="16">
        <f t="shared" si="11"/>
        <v>2044.5699999999997</v>
      </c>
      <c r="F124" s="16">
        <f t="shared" si="9"/>
        <v>1554.2600000000002</v>
      </c>
      <c r="G124" s="17">
        <f t="shared" si="10"/>
        <v>-0.23981081596619316</v>
      </c>
    </row>
    <row r="125" spans="2:7">
      <c r="B125" s="15">
        <v>132</v>
      </c>
      <c r="C125" s="16">
        <f t="shared" si="7"/>
        <v>2844.04</v>
      </c>
      <c r="D125" s="16">
        <f t="shared" si="8"/>
        <v>781</v>
      </c>
      <c r="E125" s="16">
        <f t="shared" si="11"/>
        <v>2063.04</v>
      </c>
      <c r="F125" s="16">
        <f t="shared" si="9"/>
        <v>1563.72</v>
      </c>
      <c r="G125" s="17">
        <f t="shared" si="10"/>
        <v>-0.24203117729176357</v>
      </c>
    </row>
    <row r="126" spans="2:7">
      <c r="B126" s="15">
        <v>133</v>
      </c>
      <c r="C126" s="16">
        <f t="shared" si="7"/>
        <v>2862.5099999999998</v>
      </c>
      <c r="D126" s="16">
        <f t="shared" si="8"/>
        <v>781</v>
      </c>
      <c r="E126" s="16">
        <f t="shared" si="11"/>
        <v>2081.5099999999998</v>
      </c>
      <c r="F126" s="16">
        <f t="shared" si="9"/>
        <v>1573.18</v>
      </c>
      <c r="G126" s="17">
        <f t="shared" si="10"/>
        <v>-0.24421213446007933</v>
      </c>
    </row>
    <row r="127" spans="2:7">
      <c r="B127" s="15">
        <v>134</v>
      </c>
      <c r="C127" s="16">
        <f t="shared" si="7"/>
        <v>2880.98</v>
      </c>
      <c r="D127" s="16">
        <f t="shared" si="8"/>
        <v>781</v>
      </c>
      <c r="E127" s="16">
        <f t="shared" si="11"/>
        <v>2099.98</v>
      </c>
      <c r="F127" s="16">
        <f t="shared" si="9"/>
        <v>1582.64</v>
      </c>
      <c r="G127" s="17">
        <f t="shared" si="10"/>
        <v>-0.24635472718787793</v>
      </c>
    </row>
    <row r="128" spans="2:7">
      <c r="B128" s="15">
        <v>135</v>
      </c>
      <c r="C128" s="16">
        <f t="shared" si="7"/>
        <v>2899.45</v>
      </c>
      <c r="D128" s="16">
        <f t="shared" si="8"/>
        <v>781</v>
      </c>
      <c r="E128" s="16">
        <f t="shared" si="11"/>
        <v>2118.4499999999998</v>
      </c>
      <c r="F128" s="16">
        <f t="shared" si="9"/>
        <v>1592.1000000000001</v>
      </c>
      <c r="G128" s="17">
        <f t="shared" si="10"/>
        <v>-0.24845995893223807</v>
      </c>
    </row>
    <row r="129" spans="2:7">
      <c r="B129" s="15">
        <v>136</v>
      </c>
      <c r="C129" s="16">
        <f t="shared" si="7"/>
        <v>2917.92</v>
      </c>
      <c r="D129" s="16">
        <f t="shared" si="8"/>
        <v>781</v>
      </c>
      <c r="E129" s="16">
        <f t="shared" si="11"/>
        <v>2136.92</v>
      </c>
      <c r="F129" s="16">
        <f t="shared" si="9"/>
        <v>1601.5600000000002</v>
      </c>
      <c r="G129" s="17">
        <f t="shared" si="10"/>
        <v>-0.25052879845759313</v>
      </c>
    </row>
    <row r="130" spans="2:7">
      <c r="B130" s="15">
        <v>137</v>
      </c>
      <c r="C130" s="16">
        <f t="shared" si="7"/>
        <v>2936.39</v>
      </c>
      <c r="D130" s="16">
        <f t="shared" si="8"/>
        <v>781</v>
      </c>
      <c r="E130" s="16">
        <f t="shared" si="11"/>
        <v>2155.39</v>
      </c>
      <c r="F130" s="16">
        <f t="shared" si="9"/>
        <v>1611.0200000000002</v>
      </c>
      <c r="G130" s="17">
        <f t="shared" si="10"/>
        <v>-0.25256218132217356</v>
      </c>
    </row>
    <row r="131" spans="2:7">
      <c r="B131" s="15">
        <v>138</v>
      </c>
      <c r="C131" s="16">
        <f t="shared" ref="C131:C194" si="12">(B131*$L$5)+$L$6+$L$10</f>
        <v>2954.8599999999997</v>
      </c>
      <c r="D131" s="16">
        <f t="shared" ref="D131:D194" si="13">$L$4</f>
        <v>781</v>
      </c>
      <c r="E131" s="16">
        <f t="shared" si="11"/>
        <v>2173.8599999999997</v>
      </c>
      <c r="F131" s="16">
        <f t="shared" ref="F131:F194" si="14">(B131*$L$9)+$L$8+$L$10</f>
        <v>1620.48</v>
      </c>
      <c r="G131" s="17">
        <f t="shared" si="10"/>
        <v>-0.25456101128867531</v>
      </c>
    </row>
    <row r="132" spans="2:7">
      <c r="B132" s="15">
        <v>139</v>
      </c>
      <c r="C132" s="16">
        <f t="shared" si="12"/>
        <v>2973.33</v>
      </c>
      <c r="D132" s="16">
        <f t="shared" si="13"/>
        <v>781</v>
      </c>
      <c r="E132" s="16">
        <f t="shared" si="11"/>
        <v>2192.33</v>
      </c>
      <c r="F132" s="16">
        <f t="shared" si="14"/>
        <v>1629.94</v>
      </c>
      <c r="G132" s="17">
        <f t="shared" si="10"/>
        <v>-0.25652616166361814</v>
      </c>
    </row>
    <row r="133" spans="2:7">
      <c r="B133" s="15">
        <v>140</v>
      </c>
      <c r="C133" s="16">
        <f t="shared" si="12"/>
        <v>2991.7999999999997</v>
      </c>
      <c r="D133" s="16">
        <f t="shared" si="13"/>
        <v>781</v>
      </c>
      <c r="E133" s="16">
        <f t="shared" si="11"/>
        <v>2210.7999999999997</v>
      </c>
      <c r="F133" s="16">
        <f t="shared" si="14"/>
        <v>1639.4</v>
      </c>
      <c r="G133" s="17">
        <f t="shared" si="10"/>
        <v>-0.25845847656956744</v>
      </c>
    </row>
    <row r="134" spans="2:7">
      <c r="B134" s="15">
        <v>141</v>
      </c>
      <c r="C134" s="16">
        <f t="shared" si="12"/>
        <v>3010.27</v>
      </c>
      <c r="D134" s="16">
        <f t="shared" si="13"/>
        <v>781</v>
      </c>
      <c r="E134" s="16">
        <f t="shared" si="11"/>
        <v>2229.27</v>
      </c>
      <c r="F134" s="16">
        <f t="shared" si="14"/>
        <v>1648.8600000000001</v>
      </c>
      <c r="G134" s="17">
        <f t="shared" ref="G134:G197" si="15">(F134-E134)/E134</f>
        <v>-0.26035877215411318</v>
      </c>
    </row>
    <row r="135" spans="2:7">
      <c r="B135" s="15">
        <v>142</v>
      </c>
      <c r="C135" s="16">
        <f t="shared" si="12"/>
        <v>3028.74</v>
      </c>
      <c r="D135" s="16">
        <f t="shared" si="13"/>
        <v>781</v>
      </c>
      <c r="E135" s="16">
        <f t="shared" si="11"/>
        <v>2247.7399999999998</v>
      </c>
      <c r="F135" s="16">
        <f t="shared" si="14"/>
        <v>1658.3200000000002</v>
      </c>
      <c r="G135" s="17">
        <f t="shared" si="15"/>
        <v>-0.26222783773924013</v>
      </c>
    </row>
    <row r="136" spans="2:7">
      <c r="B136" s="15">
        <v>143</v>
      </c>
      <c r="C136" s="16">
        <f t="shared" si="12"/>
        <v>3047.21</v>
      </c>
      <c r="D136" s="16">
        <f t="shared" si="13"/>
        <v>781</v>
      </c>
      <c r="E136" s="16">
        <f t="shared" si="11"/>
        <v>2266.21</v>
      </c>
      <c r="F136" s="16">
        <f t="shared" si="14"/>
        <v>1667.7800000000002</v>
      </c>
      <c r="G136" s="17">
        <f t="shared" si="15"/>
        <v>-0.26406643691449594</v>
      </c>
    </row>
    <row r="137" spans="2:7">
      <c r="B137" s="15">
        <v>144</v>
      </c>
      <c r="C137" s="16">
        <f t="shared" si="12"/>
        <v>3065.68</v>
      </c>
      <c r="D137" s="16">
        <f t="shared" si="13"/>
        <v>781</v>
      </c>
      <c r="E137" s="16">
        <f t="shared" si="11"/>
        <v>2284.6799999999998</v>
      </c>
      <c r="F137" s="16">
        <f t="shared" si="14"/>
        <v>1677.2400000000002</v>
      </c>
      <c r="G137" s="17">
        <f t="shared" si="15"/>
        <v>-0.26587530857713099</v>
      </c>
    </row>
    <row r="138" spans="2:7">
      <c r="B138" s="15">
        <v>145</v>
      </c>
      <c r="C138" s="16">
        <f t="shared" si="12"/>
        <v>3084.1499999999996</v>
      </c>
      <c r="D138" s="16">
        <f t="shared" si="13"/>
        <v>781</v>
      </c>
      <c r="E138" s="16">
        <f t="shared" si="11"/>
        <v>2303.1499999999996</v>
      </c>
      <c r="F138" s="16">
        <f t="shared" si="14"/>
        <v>1686.7</v>
      </c>
      <c r="G138" s="17">
        <f t="shared" si="15"/>
        <v>-0.2676551679221934</v>
      </c>
    </row>
    <row r="139" spans="2:7">
      <c r="B139" s="15">
        <v>146</v>
      </c>
      <c r="C139" s="16">
        <f t="shared" si="12"/>
        <v>3102.62</v>
      </c>
      <c r="D139" s="16">
        <f t="shared" si="13"/>
        <v>781</v>
      </c>
      <c r="E139" s="16">
        <f t="shared" si="11"/>
        <v>2321.62</v>
      </c>
      <c r="F139" s="16">
        <f t="shared" si="14"/>
        <v>1696.16</v>
      </c>
      <c r="G139" s="17">
        <f t="shared" si="15"/>
        <v>-0.26940670738536016</v>
      </c>
    </row>
    <row r="140" spans="2:7">
      <c r="B140" s="15">
        <v>147</v>
      </c>
      <c r="C140" s="16">
        <f t="shared" si="12"/>
        <v>3121.0899999999997</v>
      </c>
      <c r="D140" s="16">
        <f t="shared" si="13"/>
        <v>781</v>
      </c>
      <c r="E140" s="16">
        <f t="shared" si="11"/>
        <v>2340.0899999999997</v>
      </c>
      <c r="F140" s="16">
        <f t="shared" si="14"/>
        <v>1705.6200000000001</v>
      </c>
      <c r="G140" s="17">
        <f t="shared" si="15"/>
        <v>-0.27113059754112007</v>
      </c>
    </row>
    <row r="141" spans="2:7">
      <c r="B141" s="15">
        <v>148</v>
      </c>
      <c r="C141" s="16">
        <f t="shared" si="12"/>
        <v>3139.56</v>
      </c>
      <c r="D141" s="16">
        <f t="shared" si="13"/>
        <v>781</v>
      </c>
      <c r="E141" s="16">
        <f t="shared" si="11"/>
        <v>2358.56</v>
      </c>
      <c r="F141" s="16">
        <f t="shared" si="14"/>
        <v>1715.0800000000002</v>
      </c>
      <c r="G141" s="17">
        <f t="shared" si="15"/>
        <v>-0.27282748795875439</v>
      </c>
    </row>
    <row r="142" spans="2:7">
      <c r="B142" s="15">
        <v>149</v>
      </c>
      <c r="C142" s="16">
        <f t="shared" si="12"/>
        <v>3158.0299999999997</v>
      </c>
      <c r="D142" s="16">
        <f t="shared" si="13"/>
        <v>781</v>
      </c>
      <c r="E142" s="16">
        <f t="shared" si="11"/>
        <v>2377.0299999999997</v>
      </c>
      <c r="F142" s="16">
        <f t="shared" si="14"/>
        <v>1724.5400000000002</v>
      </c>
      <c r="G142" s="17">
        <f t="shared" si="15"/>
        <v>-0.27449800801840935</v>
      </c>
    </row>
    <row r="143" spans="2:7">
      <c r="B143" s="15">
        <v>150</v>
      </c>
      <c r="C143" s="16">
        <f t="shared" si="12"/>
        <v>3176.5</v>
      </c>
      <c r="D143" s="16">
        <f t="shared" si="13"/>
        <v>781</v>
      </c>
      <c r="E143" s="16">
        <f t="shared" si="11"/>
        <v>2395.5</v>
      </c>
      <c r="F143" s="16">
        <f t="shared" si="14"/>
        <v>1734.0000000000002</v>
      </c>
      <c r="G143" s="17">
        <f t="shared" si="15"/>
        <v>-0.27614276768941759</v>
      </c>
    </row>
    <row r="144" spans="2:7">
      <c r="B144" s="15">
        <v>151</v>
      </c>
      <c r="C144" s="16">
        <f t="shared" si="12"/>
        <v>3194.97</v>
      </c>
      <c r="D144" s="16">
        <f t="shared" si="13"/>
        <v>781</v>
      </c>
      <c r="E144" s="16">
        <f t="shared" si="11"/>
        <v>2413.9699999999998</v>
      </c>
      <c r="F144" s="16">
        <f t="shared" si="14"/>
        <v>1743.46</v>
      </c>
      <c r="G144" s="17">
        <f t="shared" si="15"/>
        <v>-0.27776235827288648</v>
      </c>
    </row>
    <row r="145" spans="2:7">
      <c r="B145" s="15">
        <v>152</v>
      </c>
      <c r="C145" s="16">
        <f t="shared" si="12"/>
        <v>3213.4399999999996</v>
      </c>
      <c r="D145" s="16">
        <f t="shared" si="13"/>
        <v>781</v>
      </c>
      <c r="E145" s="16">
        <f t="shared" si="11"/>
        <v>2432.4399999999996</v>
      </c>
      <c r="F145" s="16">
        <f t="shared" si="14"/>
        <v>1752.92</v>
      </c>
      <c r="G145" s="17">
        <f t="shared" si="15"/>
        <v>-0.27935735311045684</v>
      </c>
    </row>
    <row r="146" spans="2:7">
      <c r="B146" s="15">
        <v>153</v>
      </c>
      <c r="C146" s="16">
        <f t="shared" si="12"/>
        <v>3231.91</v>
      </c>
      <c r="D146" s="16">
        <f t="shared" si="13"/>
        <v>781</v>
      </c>
      <c r="E146" s="16">
        <f t="shared" si="11"/>
        <v>2450.91</v>
      </c>
      <c r="F146" s="16">
        <f t="shared" si="14"/>
        <v>1762.38</v>
      </c>
      <c r="G146" s="17">
        <f t="shared" si="15"/>
        <v>-0.28092830826101317</v>
      </c>
    </row>
    <row r="147" spans="2:7">
      <c r="B147" s="15">
        <v>154</v>
      </c>
      <c r="C147" s="16">
        <f t="shared" si="12"/>
        <v>3250.3799999999997</v>
      </c>
      <c r="D147" s="16">
        <f t="shared" si="13"/>
        <v>781</v>
      </c>
      <c r="E147" s="16">
        <f t="shared" si="11"/>
        <v>2469.3799999999997</v>
      </c>
      <c r="F147" s="16">
        <f t="shared" si="14"/>
        <v>1771.8400000000001</v>
      </c>
      <c r="G147" s="17">
        <f t="shared" si="15"/>
        <v>-0.28247576314702461</v>
      </c>
    </row>
    <row r="148" spans="2:7">
      <c r="B148" s="15">
        <v>155</v>
      </c>
      <c r="C148" s="16">
        <f t="shared" si="12"/>
        <v>3268.85</v>
      </c>
      <c r="D148" s="16">
        <f t="shared" si="13"/>
        <v>781</v>
      </c>
      <c r="E148" s="16">
        <f t="shared" si="11"/>
        <v>2487.85</v>
      </c>
      <c r="F148" s="16">
        <f t="shared" si="14"/>
        <v>1781.3000000000002</v>
      </c>
      <c r="G148" s="17">
        <f t="shared" si="15"/>
        <v>-0.28400024117209627</v>
      </c>
    </row>
    <row r="149" spans="2:7">
      <c r="B149" s="15">
        <v>156</v>
      </c>
      <c r="C149" s="16">
        <f t="shared" si="12"/>
        <v>3287.3199999999997</v>
      </c>
      <c r="D149" s="16">
        <f t="shared" si="13"/>
        <v>781</v>
      </c>
      <c r="E149" s="16">
        <f t="shared" si="11"/>
        <v>2506.3199999999997</v>
      </c>
      <c r="F149" s="16">
        <f t="shared" si="14"/>
        <v>1790.7600000000002</v>
      </c>
      <c r="G149" s="17">
        <f t="shared" si="15"/>
        <v>-0.28550225031121307</v>
      </c>
    </row>
    <row r="150" spans="2:7">
      <c r="B150" s="15">
        <v>157</v>
      </c>
      <c r="C150" s="16">
        <f t="shared" si="12"/>
        <v>3305.79</v>
      </c>
      <c r="D150" s="16">
        <f t="shared" si="13"/>
        <v>781</v>
      </c>
      <c r="E150" s="16">
        <f t="shared" si="11"/>
        <v>2524.79</v>
      </c>
      <c r="F150" s="16">
        <f t="shared" si="14"/>
        <v>1800.22</v>
      </c>
      <c r="G150" s="17">
        <f t="shared" si="15"/>
        <v>-0.28698228367507789</v>
      </c>
    </row>
    <row r="151" spans="2:7">
      <c r="B151" s="15">
        <v>158</v>
      </c>
      <c r="C151" s="16">
        <f t="shared" si="12"/>
        <v>3324.2599999999998</v>
      </c>
      <c r="D151" s="16">
        <f t="shared" si="13"/>
        <v>781</v>
      </c>
      <c r="E151" s="16">
        <f t="shared" si="11"/>
        <v>2543.2599999999998</v>
      </c>
      <c r="F151" s="16">
        <f t="shared" si="14"/>
        <v>1809.68</v>
      </c>
      <c r="G151" s="17">
        <f t="shared" si="15"/>
        <v>-0.28844082004985716</v>
      </c>
    </row>
    <row r="152" spans="2:7">
      <c r="B152" s="15">
        <v>159</v>
      </c>
      <c r="C152" s="16">
        <f t="shared" si="12"/>
        <v>3342.73</v>
      </c>
      <c r="D152" s="16">
        <f t="shared" si="13"/>
        <v>781</v>
      </c>
      <c r="E152" s="16">
        <f t="shared" si="11"/>
        <v>2561.73</v>
      </c>
      <c r="F152" s="16">
        <f t="shared" si="14"/>
        <v>1819.14</v>
      </c>
      <c r="G152" s="17">
        <f t="shared" si="15"/>
        <v>-0.28987832441357986</v>
      </c>
    </row>
    <row r="153" spans="2:7">
      <c r="B153" s="15">
        <v>160</v>
      </c>
      <c r="C153" s="16">
        <f t="shared" si="12"/>
        <v>3361.2</v>
      </c>
      <c r="D153" s="16">
        <f t="shared" si="13"/>
        <v>781</v>
      </c>
      <c r="E153" s="16">
        <f t="shared" si="11"/>
        <v>2580.1999999999998</v>
      </c>
      <c r="F153" s="16">
        <f t="shared" si="14"/>
        <v>1828.6000000000001</v>
      </c>
      <c r="G153" s="17">
        <f t="shared" si="15"/>
        <v>-0.29129524843035415</v>
      </c>
    </row>
    <row r="154" spans="2:7">
      <c r="B154" s="15">
        <v>161</v>
      </c>
      <c r="C154" s="16">
        <f t="shared" si="12"/>
        <v>3379.6699999999996</v>
      </c>
      <c r="D154" s="16">
        <f t="shared" si="13"/>
        <v>781</v>
      </c>
      <c r="E154" s="16">
        <f t="shared" si="11"/>
        <v>2598.6699999999996</v>
      </c>
      <c r="F154" s="16">
        <f t="shared" si="14"/>
        <v>1838.0600000000002</v>
      </c>
      <c r="G154" s="17">
        <f t="shared" si="15"/>
        <v>-0.2926920309235107</v>
      </c>
    </row>
    <row r="155" spans="2:7">
      <c r="B155" s="15">
        <v>162</v>
      </c>
      <c r="C155" s="16">
        <f t="shared" si="12"/>
        <v>3398.14</v>
      </c>
      <c r="D155" s="16">
        <f t="shared" si="13"/>
        <v>781</v>
      </c>
      <c r="E155" s="16">
        <f t="shared" si="11"/>
        <v>2617.14</v>
      </c>
      <c r="F155" s="16">
        <f t="shared" si="14"/>
        <v>1847.5200000000002</v>
      </c>
      <c r="G155" s="17">
        <f t="shared" si="15"/>
        <v>-0.29406909832870987</v>
      </c>
    </row>
    <row r="156" spans="2:7">
      <c r="B156" s="15">
        <v>163</v>
      </c>
      <c r="C156" s="16">
        <f t="shared" si="12"/>
        <v>3416.6099999999997</v>
      </c>
      <c r="D156" s="16">
        <f t="shared" si="13"/>
        <v>781</v>
      </c>
      <c r="E156" s="16">
        <f t="shared" si="11"/>
        <v>2635.6099999999997</v>
      </c>
      <c r="F156" s="16">
        <f t="shared" si="14"/>
        <v>1856.9800000000002</v>
      </c>
      <c r="G156" s="17">
        <f t="shared" si="15"/>
        <v>-0.29542686512799676</v>
      </c>
    </row>
    <row r="157" spans="2:7">
      <c r="B157" s="15">
        <v>164</v>
      </c>
      <c r="C157" s="16">
        <f t="shared" si="12"/>
        <v>3435.08</v>
      </c>
      <c r="D157" s="16">
        <f t="shared" si="13"/>
        <v>781</v>
      </c>
      <c r="E157" s="16">
        <f t="shared" si="11"/>
        <v>2654.08</v>
      </c>
      <c r="F157" s="16">
        <f t="shared" si="14"/>
        <v>1866.44</v>
      </c>
      <c r="G157" s="17">
        <f t="shared" si="15"/>
        <v>-0.29676573426573422</v>
      </c>
    </row>
    <row r="158" spans="2:7">
      <c r="B158" s="15">
        <v>165</v>
      </c>
      <c r="C158" s="16">
        <f t="shared" si="12"/>
        <v>3453.5499999999997</v>
      </c>
      <c r="D158" s="16">
        <f t="shared" si="13"/>
        <v>781</v>
      </c>
      <c r="E158" s="16">
        <f t="shared" si="11"/>
        <v>2672.5499999999997</v>
      </c>
      <c r="F158" s="16">
        <f t="shared" si="14"/>
        <v>1875.9</v>
      </c>
      <c r="G158" s="17">
        <f t="shared" si="15"/>
        <v>-0.29808609754728621</v>
      </c>
    </row>
    <row r="159" spans="2:7">
      <c r="B159" s="15">
        <v>166</v>
      </c>
      <c r="C159" s="16">
        <f t="shared" si="12"/>
        <v>3472.02</v>
      </c>
      <c r="D159" s="16">
        <f t="shared" si="13"/>
        <v>781</v>
      </c>
      <c r="E159" s="16">
        <f t="shared" si="11"/>
        <v>2691.02</v>
      </c>
      <c r="F159" s="16">
        <f t="shared" si="14"/>
        <v>1885.3600000000001</v>
      </c>
      <c r="G159" s="17">
        <f t="shared" si="15"/>
        <v>-0.29938833602128556</v>
      </c>
    </row>
    <row r="160" spans="2:7">
      <c r="B160" s="15">
        <v>167</v>
      </c>
      <c r="C160" s="16">
        <f t="shared" si="12"/>
        <v>3490.49</v>
      </c>
      <c r="D160" s="16">
        <f t="shared" si="13"/>
        <v>781</v>
      </c>
      <c r="E160" s="16">
        <f t="shared" si="11"/>
        <v>2709.49</v>
      </c>
      <c r="F160" s="16">
        <f t="shared" si="14"/>
        <v>1894.8200000000002</v>
      </c>
      <c r="G160" s="17">
        <f t="shared" si="15"/>
        <v>-0.3006728203462643</v>
      </c>
    </row>
    <row r="161" spans="2:7">
      <c r="B161" s="15">
        <v>168</v>
      </c>
      <c r="C161" s="16">
        <f t="shared" si="12"/>
        <v>3508.96</v>
      </c>
      <c r="D161" s="16">
        <f t="shared" si="13"/>
        <v>781</v>
      </c>
      <c r="E161" s="16">
        <f t="shared" si="11"/>
        <v>2727.96</v>
      </c>
      <c r="F161" s="16">
        <f t="shared" si="14"/>
        <v>1904.2800000000002</v>
      </c>
      <c r="G161" s="17">
        <f t="shared" si="15"/>
        <v>-0.30193991114239205</v>
      </c>
    </row>
    <row r="162" spans="2:7">
      <c r="B162" s="15">
        <v>169</v>
      </c>
      <c r="C162" s="16">
        <f t="shared" si="12"/>
        <v>3527.43</v>
      </c>
      <c r="D162" s="16">
        <f t="shared" si="13"/>
        <v>781</v>
      </c>
      <c r="E162" s="16">
        <f t="shared" si="11"/>
        <v>2746.43</v>
      </c>
      <c r="F162" s="16">
        <f t="shared" si="14"/>
        <v>1913.7400000000002</v>
      </c>
      <c r="G162" s="17">
        <f t="shared" si="15"/>
        <v>-0.30318995932901971</v>
      </c>
    </row>
    <row r="163" spans="2:7">
      <c r="B163" s="15">
        <v>170</v>
      </c>
      <c r="C163" s="16">
        <f t="shared" si="12"/>
        <v>3545.8999999999996</v>
      </c>
      <c r="D163" s="16">
        <f t="shared" si="13"/>
        <v>781</v>
      </c>
      <c r="E163" s="16">
        <f t="shared" si="11"/>
        <v>2764.8999999999996</v>
      </c>
      <c r="F163" s="16">
        <f t="shared" si="14"/>
        <v>1923.2</v>
      </c>
      <c r="G163" s="17">
        <f t="shared" si="15"/>
        <v>-0.30442330644869603</v>
      </c>
    </row>
    <row r="164" spans="2:7">
      <c r="B164" s="15">
        <v>171</v>
      </c>
      <c r="C164" s="16">
        <f t="shared" si="12"/>
        <v>3564.37</v>
      </c>
      <c r="D164" s="16">
        <f t="shared" si="13"/>
        <v>781</v>
      </c>
      <c r="E164" s="16">
        <f t="shared" si="11"/>
        <v>2783.37</v>
      </c>
      <c r="F164" s="16">
        <f t="shared" si="14"/>
        <v>1932.66</v>
      </c>
      <c r="G164" s="17">
        <f t="shared" si="15"/>
        <v>-0.30564028497828166</v>
      </c>
    </row>
    <row r="165" spans="2:7">
      <c r="B165" s="15">
        <v>172</v>
      </c>
      <c r="C165" s="16">
        <f t="shared" si="12"/>
        <v>3582.8399999999997</v>
      </c>
      <c r="D165" s="16">
        <f t="shared" si="13"/>
        <v>781</v>
      </c>
      <c r="E165" s="16">
        <f t="shared" si="11"/>
        <v>2801.8399999999997</v>
      </c>
      <c r="F165" s="16">
        <f t="shared" si="14"/>
        <v>1942.1200000000001</v>
      </c>
      <c r="G165" s="17">
        <f t="shared" si="15"/>
        <v>-0.30684121862775876</v>
      </c>
    </row>
    <row r="166" spans="2:7">
      <c r="B166" s="15">
        <v>173</v>
      </c>
      <c r="C166" s="16">
        <f t="shared" si="12"/>
        <v>3601.31</v>
      </c>
      <c r="D166" s="16">
        <f t="shared" si="13"/>
        <v>781</v>
      </c>
      <c r="E166" s="16">
        <f t="shared" si="11"/>
        <v>2820.31</v>
      </c>
      <c r="F166" s="16">
        <f t="shared" si="14"/>
        <v>1951.5800000000002</v>
      </c>
      <c r="G166" s="17">
        <f t="shared" si="15"/>
        <v>-0.30802642262729979</v>
      </c>
    </row>
    <row r="167" spans="2:7">
      <c r="B167" s="15">
        <v>174</v>
      </c>
      <c r="C167" s="16">
        <f t="shared" si="12"/>
        <v>3619.7799999999997</v>
      </c>
      <c r="D167" s="16">
        <f t="shared" si="13"/>
        <v>781</v>
      </c>
      <c r="E167" s="16">
        <f t="shared" si="11"/>
        <v>2838.7799999999997</v>
      </c>
      <c r="F167" s="16">
        <f t="shared" si="14"/>
        <v>1961.0400000000002</v>
      </c>
      <c r="G167" s="17">
        <f t="shared" si="15"/>
        <v>-0.30919620400312797</v>
      </c>
    </row>
    <row r="168" spans="2:7">
      <c r="B168" s="15">
        <v>175</v>
      </c>
      <c r="C168" s="16">
        <f t="shared" si="12"/>
        <v>3638.25</v>
      </c>
      <c r="D168" s="16">
        <f t="shared" si="13"/>
        <v>781</v>
      </c>
      <c r="E168" s="16">
        <f t="shared" si="11"/>
        <v>2857.25</v>
      </c>
      <c r="F168" s="16">
        <f t="shared" si="14"/>
        <v>1970.5000000000002</v>
      </c>
      <c r="G168" s="17">
        <f t="shared" si="15"/>
        <v>-0.31035086184268085</v>
      </c>
    </row>
    <row r="169" spans="2:7">
      <c r="B169" s="15">
        <v>176</v>
      </c>
      <c r="C169" s="16">
        <f t="shared" si="12"/>
        <v>3656.72</v>
      </c>
      <c r="D169" s="16">
        <f t="shared" si="13"/>
        <v>781</v>
      </c>
      <c r="E169" s="16">
        <f t="shared" si="11"/>
        <v>2875.72</v>
      </c>
      <c r="F169" s="16">
        <f t="shared" si="14"/>
        <v>1979.96</v>
      </c>
      <c r="G169" s="17">
        <f t="shared" si="15"/>
        <v>-0.31149068754955272</v>
      </c>
    </row>
    <row r="170" spans="2:7">
      <c r="B170" s="15">
        <v>177</v>
      </c>
      <c r="C170" s="16">
        <f t="shared" si="12"/>
        <v>3675.1899999999996</v>
      </c>
      <c r="D170" s="16">
        <f t="shared" si="13"/>
        <v>781</v>
      </c>
      <c r="E170" s="16">
        <f t="shared" ref="E170:E233" si="16">IF((C170-D170)&gt;0, C170-D170, 0)</f>
        <v>2894.1899999999996</v>
      </c>
      <c r="F170" s="16">
        <f t="shared" si="14"/>
        <v>1989.42</v>
      </c>
      <c r="G170" s="17">
        <f t="shared" si="15"/>
        <v>-0.31261596508867756</v>
      </c>
    </row>
    <row r="171" spans="2:7">
      <c r="B171" s="15">
        <v>178</v>
      </c>
      <c r="C171" s="16">
        <f t="shared" si="12"/>
        <v>3693.66</v>
      </c>
      <c r="D171" s="16">
        <f t="shared" si="13"/>
        <v>781</v>
      </c>
      <c r="E171" s="16">
        <f t="shared" si="16"/>
        <v>2912.66</v>
      </c>
      <c r="F171" s="16">
        <f t="shared" si="14"/>
        <v>1998.88</v>
      </c>
      <c r="G171" s="17">
        <f t="shared" si="15"/>
        <v>-0.31372697122218174</v>
      </c>
    </row>
    <row r="172" spans="2:7">
      <c r="B172" s="15">
        <v>179</v>
      </c>
      <c r="C172" s="16">
        <f t="shared" si="12"/>
        <v>3712.1299999999997</v>
      </c>
      <c r="D172" s="16">
        <f t="shared" si="13"/>
        <v>781</v>
      </c>
      <c r="E172" s="16">
        <f t="shared" si="16"/>
        <v>2931.1299999999997</v>
      </c>
      <c r="F172" s="16">
        <f t="shared" si="14"/>
        <v>2008.3400000000001</v>
      </c>
      <c r="G172" s="17">
        <f t="shared" si="15"/>
        <v>-0.31482397573631998</v>
      </c>
    </row>
    <row r="173" spans="2:7">
      <c r="B173" s="15">
        <v>180</v>
      </c>
      <c r="C173" s="16">
        <f t="shared" si="12"/>
        <v>3730.6</v>
      </c>
      <c r="D173" s="16">
        <f t="shared" si="13"/>
        <v>781</v>
      </c>
      <c r="E173" s="16">
        <f t="shared" si="16"/>
        <v>2949.6</v>
      </c>
      <c r="F173" s="16">
        <f t="shared" si="14"/>
        <v>2017.8000000000002</v>
      </c>
      <c r="G173" s="17">
        <f t="shared" si="15"/>
        <v>-0.31590724165988598</v>
      </c>
    </row>
    <row r="174" spans="2:7">
      <c r="B174" s="15">
        <v>181</v>
      </c>
      <c r="C174" s="16">
        <f t="shared" si="12"/>
        <v>3749.0699999999997</v>
      </c>
      <c r="D174" s="16">
        <f t="shared" si="13"/>
        <v>781</v>
      </c>
      <c r="E174" s="16">
        <f t="shared" si="16"/>
        <v>2968.0699999999997</v>
      </c>
      <c r="F174" s="16">
        <f t="shared" si="14"/>
        <v>2027.2600000000002</v>
      </c>
      <c r="G174" s="17">
        <f t="shared" si="15"/>
        <v>-0.31697702547446643</v>
      </c>
    </row>
    <row r="175" spans="2:7">
      <c r="B175" s="15">
        <v>182</v>
      </c>
      <c r="C175" s="16">
        <f t="shared" si="12"/>
        <v>3767.54</v>
      </c>
      <c r="D175" s="16">
        <f t="shared" si="13"/>
        <v>781</v>
      </c>
      <c r="E175" s="16">
        <f t="shared" si="16"/>
        <v>2986.54</v>
      </c>
      <c r="F175" s="16">
        <f t="shared" si="14"/>
        <v>2036.7200000000003</v>
      </c>
      <c r="G175" s="17">
        <f t="shared" si="15"/>
        <v>-0.31803357731689502</v>
      </c>
    </row>
    <row r="176" spans="2:7">
      <c r="B176" s="15">
        <v>183</v>
      </c>
      <c r="C176" s="16">
        <f t="shared" si="12"/>
        <v>3786.0099999999998</v>
      </c>
      <c r="D176" s="16">
        <f t="shared" si="13"/>
        <v>781</v>
      </c>
      <c r="E176" s="16">
        <f t="shared" si="16"/>
        <v>3005.0099999999998</v>
      </c>
      <c r="F176" s="16">
        <f t="shared" si="14"/>
        <v>2046.18</v>
      </c>
      <c r="G176" s="17">
        <f t="shared" si="15"/>
        <v>-0.31907714117423897</v>
      </c>
    </row>
    <row r="177" spans="2:7">
      <c r="B177" s="15">
        <v>184</v>
      </c>
      <c r="C177" s="16">
        <f t="shared" si="12"/>
        <v>3804.4799999999996</v>
      </c>
      <c r="D177" s="16">
        <f t="shared" si="13"/>
        <v>781</v>
      </c>
      <c r="E177" s="16">
        <f t="shared" si="16"/>
        <v>3023.4799999999996</v>
      </c>
      <c r="F177" s="16">
        <f t="shared" si="14"/>
        <v>2055.6400000000003</v>
      </c>
      <c r="G177" s="17">
        <f t="shared" si="15"/>
        <v>-0.32010795507163908</v>
      </c>
    </row>
    <row r="178" spans="2:7">
      <c r="B178" s="15">
        <v>185</v>
      </c>
      <c r="C178" s="16">
        <f t="shared" si="12"/>
        <v>3822.95</v>
      </c>
      <c r="D178" s="16">
        <f t="shared" si="13"/>
        <v>781</v>
      </c>
      <c r="E178" s="16">
        <f t="shared" si="16"/>
        <v>3041.95</v>
      </c>
      <c r="F178" s="16">
        <f t="shared" si="14"/>
        <v>2065.1000000000004</v>
      </c>
      <c r="G178" s="17">
        <f t="shared" si="15"/>
        <v>-0.32112625125330774</v>
      </c>
    </row>
    <row r="179" spans="2:7">
      <c r="B179" s="15">
        <v>186</v>
      </c>
      <c r="C179" s="16">
        <f t="shared" si="12"/>
        <v>3841.4199999999996</v>
      </c>
      <c r="D179" s="16">
        <f t="shared" si="13"/>
        <v>781</v>
      </c>
      <c r="E179" s="16">
        <f t="shared" si="16"/>
        <v>3060.4199999999996</v>
      </c>
      <c r="F179" s="16">
        <f t="shared" si="14"/>
        <v>2074.5600000000004</v>
      </c>
      <c r="G179" s="17">
        <f t="shared" si="15"/>
        <v>-0.3221322563569704</v>
      </c>
    </row>
    <row r="180" spans="2:7">
      <c r="B180" s="15">
        <v>187</v>
      </c>
      <c r="C180" s="16">
        <f t="shared" si="12"/>
        <v>3859.89</v>
      </c>
      <c r="D180" s="16">
        <f t="shared" si="13"/>
        <v>781</v>
      </c>
      <c r="E180" s="16">
        <f t="shared" si="16"/>
        <v>3078.89</v>
      </c>
      <c r="F180" s="16">
        <f t="shared" si="14"/>
        <v>2084.0200000000004</v>
      </c>
      <c r="G180" s="17">
        <f t="shared" si="15"/>
        <v>-0.32312619158203104</v>
      </c>
    </row>
    <row r="181" spans="2:7">
      <c r="B181" s="15">
        <v>188</v>
      </c>
      <c r="C181" s="16">
        <f t="shared" si="12"/>
        <v>3878.3599999999997</v>
      </c>
      <c r="D181" s="16">
        <f t="shared" si="13"/>
        <v>781</v>
      </c>
      <c r="E181" s="16">
        <f t="shared" si="16"/>
        <v>3097.3599999999997</v>
      </c>
      <c r="F181" s="16">
        <f t="shared" si="14"/>
        <v>2093.4800000000005</v>
      </c>
      <c r="G181" s="17">
        <f t="shared" si="15"/>
        <v>-0.32410827285171867</v>
      </c>
    </row>
    <row r="182" spans="2:7">
      <c r="B182" s="15">
        <v>189</v>
      </c>
      <c r="C182" s="16">
        <f t="shared" si="12"/>
        <v>3896.83</v>
      </c>
      <c r="D182" s="16">
        <f t="shared" si="13"/>
        <v>781</v>
      </c>
      <c r="E182" s="16">
        <f t="shared" si="16"/>
        <v>3115.83</v>
      </c>
      <c r="F182" s="16">
        <f t="shared" si="14"/>
        <v>2102.94</v>
      </c>
      <c r="G182" s="17">
        <f t="shared" si="15"/>
        <v>-0.32507871096946878</v>
      </c>
    </row>
    <row r="183" spans="2:7">
      <c r="B183" s="15">
        <v>190</v>
      </c>
      <c r="C183" s="16">
        <f t="shared" si="12"/>
        <v>3915.2999999999997</v>
      </c>
      <c r="D183" s="16">
        <f t="shared" si="13"/>
        <v>781</v>
      </c>
      <c r="E183" s="16">
        <f t="shared" si="16"/>
        <v>3134.2999999999997</v>
      </c>
      <c r="F183" s="16">
        <f t="shared" si="14"/>
        <v>2112.4</v>
      </c>
      <c r="G183" s="17">
        <f t="shared" si="15"/>
        <v>-0.32603771176977309</v>
      </c>
    </row>
    <row r="184" spans="2:7">
      <c r="B184" s="15">
        <v>191</v>
      </c>
      <c r="C184" s="16">
        <f t="shared" si="12"/>
        <v>3933.77</v>
      </c>
      <c r="D184" s="16">
        <f t="shared" si="13"/>
        <v>781</v>
      </c>
      <c r="E184" s="16">
        <f t="shared" si="16"/>
        <v>3152.77</v>
      </c>
      <c r="F184" s="16">
        <f t="shared" si="14"/>
        <v>2121.86</v>
      </c>
      <c r="G184" s="17">
        <f t="shared" si="15"/>
        <v>-0.32698547626372992</v>
      </c>
    </row>
    <row r="185" spans="2:7">
      <c r="B185" s="15">
        <v>192</v>
      </c>
      <c r="C185" s="16">
        <f t="shared" si="12"/>
        <v>3952.24</v>
      </c>
      <c r="D185" s="16">
        <f t="shared" si="13"/>
        <v>781</v>
      </c>
      <c r="E185" s="16">
        <f t="shared" si="16"/>
        <v>3171.24</v>
      </c>
      <c r="F185" s="16">
        <f t="shared" si="14"/>
        <v>2131.3200000000002</v>
      </c>
      <c r="G185" s="17">
        <f t="shared" si="15"/>
        <v>-0.32792220077950573</v>
      </c>
    </row>
    <row r="186" spans="2:7">
      <c r="B186" s="15">
        <v>193</v>
      </c>
      <c r="C186" s="16">
        <f t="shared" si="12"/>
        <v>3970.7099999999996</v>
      </c>
      <c r="D186" s="16">
        <f t="shared" si="13"/>
        <v>781</v>
      </c>
      <c r="E186" s="16">
        <f t="shared" si="16"/>
        <v>3189.7099999999996</v>
      </c>
      <c r="F186" s="16">
        <f t="shared" si="14"/>
        <v>2140.7800000000002</v>
      </c>
      <c r="G186" s="17">
        <f t="shared" si="15"/>
        <v>-0.32884807709791786</v>
      </c>
    </row>
    <row r="187" spans="2:7">
      <c r="B187" s="15">
        <v>194</v>
      </c>
      <c r="C187" s="16">
        <f t="shared" si="12"/>
        <v>3989.18</v>
      </c>
      <c r="D187" s="16">
        <f t="shared" si="13"/>
        <v>781</v>
      </c>
      <c r="E187" s="16">
        <f t="shared" si="16"/>
        <v>3208.18</v>
      </c>
      <c r="F187" s="16">
        <f t="shared" si="14"/>
        <v>2150.2400000000002</v>
      </c>
      <c r="G187" s="17">
        <f t="shared" si="15"/>
        <v>-0.32976329258333376</v>
      </c>
    </row>
    <row r="188" spans="2:7">
      <c r="B188" s="15">
        <v>195</v>
      </c>
      <c r="C188" s="16">
        <f t="shared" si="12"/>
        <v>4007.6499999999996</v>
      </c>
      <c r="D188" s="16">
        <f t="shared" si="13"/>
        <v>781</v>
      </c>
      <c r="E188" s="16">
        <f t="shared" si="16"/>
        <v>3226.6499999999996</v>
      </c>
      <c r="F188" s="16">
        <f t="shared" si="14"/>
        <v>2159.7000000000003</v>
      </c>
      <c r="G188" s="17">
        <f t="shared" si="15"/>
        <v>-0.33066803031007375</v>
      </c>
    </row>
    <row r="189" spans="2:7">
      <c r="B189" s="15">
        <v>196</v>
      </c>
      <c r="C189" s="16">
        <f t="shared" si="12"/>
        <v>4026.12</v>
      </c>
      <c r="D189" s="16">
        <f t="shared" si="13"/>
        <v>781</v>
      </c>
      <c r="E189" s="16">
        <f t="shared" si="16"/>
        <v>3245.12</v>
      </c>
      <c r="F189" s="16">
        <f t="shared" si="14"/>
        <v>2169.16</v>
      </c>
      <c r="G189" s="17">
        <f t="shared" si="15"/>
        <v>-0.33156246918449861</v>
      </c>
    </row>
    <row r="190" spans="2:7">
      <c r="B190" s="15">
        <v>197</v>
      </c>
      <c r="C190" s="16">
        <f t="shared" si="12"/>
        <v>4044.5899999999997</v>
      </c>
      <c r="D190" s="16">
        <f t="shared" si="13"/>
        <v>781</v>
      </c>
      <c r="E190" s="16">
        <f t="shared" si="16"/>
        <v>3263.5899999999997</v>
      </c>
      <c r="F190" s="16">
        <f t="shared" si="14"/>
        <v>2178.62</v>
      </c>
      <c r="G190" s="17">
        <f t="shared" si="15"/>
        <v>-0.33244678406294903</v>
      </c>
    </row>
    <row r="191" spans="2:7">
      <c r="B191" s="15">
        <v>198</v>
      </c>
      <c r="C191" s="16">
        <f t="shared" si="12"/>
        <v>4063.06</v>
      </c>
      <c r="D191" s="16">
        <f t="shared" si="13"/>
        <v>781</v>
      </c>
      <c r="E191" s="16">
        <f t="shared" si="16"/>
        <v>3282.06</v>
      </c>
      <c r="F191" s="16">
        <f t="shared" si="14"/>
        <v>2188.08</v>
      </c>
      <c r="G191" s="17">
        <f t="shared" si="15"/>
        <v>-0.33332114586570633</v>
      </c>
    </row>
    <row r="192" spans="2:7">
      <c r="B192" s="15">
        <v>199</v>
      </c>
      <c r="C192" s="16">
        <f t="shared" si="12"/>
        <v>4081.5299999999997</v>
      </c>
      <c r="D192" s="16">
        <f t="shared" si="13"/>
        <v>781</v>
      </c>
      <c r="E192" s="16">
        <f t="shared" si="16"/>
        <v>3300.5299999999997</v>
      </c>
      <c r="F192" s="16">
        <f t="shared" si="14"/>
        <v>2197.54</v>
      </c>
      <c r="G192" s="17">
        <f t="shared" si="15"/>
        <v>-0.33418572168712296</v>
      </c>
    </row>
    <row r="193" spans="2:7">
      <c r="B193" s="15">
        <v>200</v>
      </c>
      <c r="C193" s="16">
        <f t="shared" si="12"/>
        <v>4100</v>
      </c>
      <c r="D193" s="16">
        <f t="shared" si="13"/>
        <v>781</v>
      </c>
      <c r="E193" s="16">
        <f t="shared" si="16"/>
        <v>3319</v>
      </c>
      <c r="F193" s="16">
        <f t="shared" si="14"/>
        <v>2207</v>
      </c>
      <c r="G193" s="17">
        <f t="shared" si="15"/>
        <v>-0.33504067490207895</v>
      </c>
    </row>
    <row r="194" spans="2:7">
      <c r="B194" s="15">
        <v>201</v>
      </c>
      <c r="C194" s="16">
        <f t="shared" si="12"/>
        <v>4118.4699999999993</v>
      </c>
      <c r="D194" s="16">
        <f t="shared" si="13"/>
        <v>781</v>
      </c>
      <c r="E194" s="16">
        <f t="shared" si="16"/>
        <v>3337.4699999999993</v>
      </c>
      <c r="F194" s="16">
        <f t="shared" si="14"/>
        <v>2216.46</v>
      </c>
      <c r="G194" s="17">
        <f t="shared" si="15"/>
        <v>-0.33588616526890114</v>
      </c>
    </row>
    <row r="195" spans="2:7">
      <c r="B195" s="15">
        <v>202</v>
      </c>
      <c r="C195" s="16">
        <f t="shared" ref="C195:C258" si="17">(B195*$L$5)+$L$6+$L$10</f>
        <v>4136.9399999999996</v>
      </c>
      <c r="D195" s="16">
        <f t="shared" ref="D195:D258" si="18">$L$4</f>
        <v>781</v>
      </c>
      <c r="E195" s="16">
        <f t="shared" si="16"/>
        <v>3355.9399999999996</v>
      </c>
      <c r="F195" s="16">
        <f t="shared" ref="F195:F258" si="19">(B195*$L$9)+$L$8+$L$10</f>
        <v>2225.92</v>
      </c>
      <c r="G195" s="17">
        <f t="shared" si="15"/>
        <v>-0.33672234902888598</v>
      </c>
    </row>
    <row r="196" spans="2:7">
      <c r="B196" s="15">
        <v>203</v>
      </c>
      <c r="C196" s="16">
        <f t="shared" si="17"/>
        <v>4155.41</v>
      </c>
      <c r="D196" s="16">
        <f t="shared" si="18"/>
        <v>781</v>
      </c>
      <c r="E196" s="16">
        <f t="shared" si="16"/>
        <v>3374.41</v>
      </c>
      <c r="F196" s="16">
        <f t="shared" si="19"/>
        <v>2235.38</v>
      </c>
      <c r="G196" s="17">
        <f t="shared" si="15"/>
        <v>-0.3375493790025515</v>
      </c>
    </row>
    <row r="197" spans="2:7">
      <c r="B197" s="15">
        <v>204</v>
      </c>
      <c r="C197" s="16">
        <f t="shared" si="17"/>
        <v>4173.8799999999992</v>
      </c>
      <c r="D197" s="16">
        <f t="shared" si="18"/>
        <v>781</v>
      </c>
      <c r="E197" s="16">
        <f t="shared" si="16"/>
        <v>3392.8799999999992</v>
      </c>
      <c r="F197" s="16">
        <f t="shared" si="19"/>
        <v>2244.84</v>
      </c>
      <c r="G197" s="17">
        <f t="shared" si="15"/>
        <v>-0.33836740468274717</v>
      </c>
    </row>
    <row r="198" spans="2:7">
      <c r="B198" s="15">
        <v>205</v>
      </c>
      <c r="C198" s="16">
        <f t="shared" si="17"/>
        <v>4192.3500000000004</v>
      </c>
      <c r="D198" s="16">
        <f t="shared" si="18"/>
        <v>781</v>
      </c>
      <c r="E198" s="16">
        <f t="shared" si="16"/>
        <v>3411.3500000000004</v>
      </c>
      <c r="F198" s="16">
        <f t="shared" si="19"/>
        <v>2254.3000000000002</v>
      </c>
      <c r="G198" s="17">
        <f t="shared" ref="G198:G261" si="20">(F198-E198)/E198</f>
        <v>-0.33917657232473947</v>
      </c>
    </row>
    <row r="199" spans="2:7">
      <c r="B199" s="15">
        <v>206</v>
      </c>
      <c r="C199" s="16">
        <f t="shared" si="17"/>
        <v>4210.82</v>
      </c>
      <c r="D199" s="16">
        <f t="shared" si="18"/>
        <v>781</v>
      </c>
      <c r="E199" s="16">
        <f t="shared" si="16"/>
        <v>3429.8199999999997</v>
      </c>
      <c r="F199" s="16">
        <f t="shared" si="19"/>
        <v>2263.7600000000002</v>
      </c>
      <c r="G199" s="17">
        <f t="shared" si="20"/>
        <v>-0.33997702503338356</v>
      </c>
    </row>
    <row r="200" spans="2:7">
      <c r="B200" s="15">
        <v>207</v>
      </c>
      <c r="C200" s="16">
        <f t="shared" si="17"/>
        <v>4229.29</v>
      </c>
      <c r="D200" s="16">
        <f t="shared" si="18"/>
        <v>781</v>
      </c>
      <c r="E200" s="16">
        <f t="shared" si="16"/>
        <v>3448.29</v>
      </c>
      <c r="F200" s="16">
        <f t="shared" si="19"/>
        <v>2273.2200000000003</v>
      </c>
      <c r="G200" s="17">
        <f t="shared" si="20"/>
        <v>-0.34076890284749822</v>
      </c>
    </row>
    <row r="201" spans="2:7">
      <c r="B201" s="15">
        <v>208</v>
      </c>
      <c r="C201" s="16">
        <f t="shared" si="17"/>
        <v>4247.76</v>
      </c>
      <c r="D201" s="16">
        <f t="shared" si="18"/>
        <v>781</v>
      </c>
      <c r="E201" s="16">
        <f t="shared" si="16"/>
        <v>3466.76</v>
      </c>
      <c r="F201" s="16">
        <f t="shared" si="19"/>
        <v>2282.6800000000003</v>
      </c>
      <c r="G201" s="17">
        <f t="shared" si="20"/>
        <v>-0.3415523428215394</v>
      </c>
    </row>
    <row r="202" spans="2:7">
      <c r="B202" s="15">
        <v>209</v>
      </c>
      <c r="C202" s="16">
        <f t="shared" si="17"/>
        <v>4266.2299999999996</v>
      </c>
      <c r="D202" s="16">
        <f t="shared" si="18"/>
        <v>781</v>
      </c>
      <c r="E202" s="16">
        <f t="shared" si="16"/>
        <v>3485.2299999999996</v>
      </c>
      <c r="F202" s="16">
        <f t="shared" si="19"/>
        <v>2292.1400000000003</v>
      </c>
      <c r="G202" s="17">
        <f t="shared" si="20"/>
        <v>-0.3423274791046787</v>
      </c>
    </row>
    <row r="203" spans="2:7">
      <c r="B203" s="15">
        <v>210</v>
      </c>
      <c r="C203" s="16">
        <f t="shared" si="17"/>
        <v>4284.7</v>
      </c>
      <c r="D203" s="16">
        <f t="shared" si="18"/>
        <v>781</v>
      </c>
      <c r="E203" s="16">
        <f t="shared" si="16"/>
        <v>3503.7</v>
      </c>
      <c r="F203" s="16">
        <f t="shared" si="19"/>
        <v>2301.6000000000004</v>
      </c>
      <c r="G203" s="17">
        <f t="shared" si="20"/>
        <v>-0.34309444301738151</v>
      </c>
    </row>
    <row r="204" spans="2:7">
      <c r="B204" s="15">
        <v>211</v>
      </c>
      <c r="C204" s="16">
        <f t="shared" si="17"/>
        <v>4303.17</v>
      </c>
      <c r="D204" s="16">
        <f t="shared" si="18"/>
        <v>781</v>
      </c>
      <c r="E204" s="16">
        <f t="shared" si="16"/>
        <v>3522.17</v>
      </c>
      <c r="F204" s="16">
        <f t="shared" si="19"/>
        <v>2311.0600000000004</v>
      </c>
      <c r="G204" s="17">
        <f t="shared" si="20"/>
        <v>-0.34385336312557307</v>
      </c>
    </row>
    <row r="205" spans="2:7">
      <c r="B205" s="15">
        <v>212</v>
      </c>
      <c r="C205" s="16">
        <f t="shared" si="17"/>
        <v>4321.6399999999994</v>
      </c>
      <c r="D205" s="16">
        <f t="shared" si="18"/>
        <v>781</v>
      </c>
      <c r="E205" s="16">
        <f t="shared" si="16"/>
        <v>3540.6399999999994</v>
      </c>
      <c r="F205" s="16">
        <f t="shared" si="19"/>
        <v>2320.5200000000004</v>
      </c>
      <c r="G205" s="17">
        <f t="shared" si="20"/>
        <v>-0.34460436531248567</v>
      </c>
    </row>
    <row r="206" spans="2:7">
      <c r="B206" s="15">
        <v>213</v>
      </c>
      <c r="C206" s="16">
        <f t="shared" si="17"/>
        <v>4340.1099999999997</v>
      </c>
      <c r="D206" s="16">
        <f t="shared" si="18"/>
        <v>781</v>
      </c>
      <c r="E206" s="16">
        <f t="shared" si="16"/>
        <v>3559.1099999999997</v>
      </c>
      <c r="F206" s="16">
        <f t="shared" si="19"/>
        <v>2329.9800000000005</v>
      </c>
      <c r="G206" s="17">
        <f t="shared" si="20"/>
        <v>-0.34534757284826806</v>
      </c>
    </row>
    <row r="207" spans="2:7">
      <c r="B207" s="15">
        <v>214</v>
      </c>
      <c r="C207" s="16">
        <f t="shared" si="17"/>
        <v>4358.58</v>
      </c>
      <c r="D207" s="16">
        <f t="shared" si="18"/>
        <v>781</v>
      </c>
      <c r="E207" s="16">
        <f t="shared" si="16"/>
        <v>3577.58</v>
      </c>
      <c r="F207" s="16">
        <f t="shared" si="19"/>
        <v>2339.4400000000005</v>
      </c>
      <c r="G207" s="17">
        <f t="shared" si="20"/>
        <v>-0.34608310645743756</v>
      </c>
    </row>
    <row r="208" spans="2:7">
      <c r="B208" s="15">
        <v>215</v>
      </c>
      <c r="C208" s="16">
        <f t="shared" si="17"/>
        <v>4377.0499999999993</v>
      </c>
      <c r="D208" s="16">
        <f t="shared" si="18"/>
        <v>781</v>
      </c>
      <c r="E208" s="16">
        <f t="shared" si="16"/>
        <v>3596.0499999999993</v>
      </c>
      <c r="F208" s="16">
        <f t="shared" si="19"/>
        <v>2348.9</v>
      </c>
      <c r="G208" s="17">
        <f t="shared" si="20"/>
        <v>-0.34681108438425479</v>
      </c>
    </row>
    <row r="209" spans="2:7">
      <c r="B209" s="15">
        <v>216</v>
      </c>
      <c r="C209" s="16">
        <f t="shared" si="17"/>
        <v>4395.5199999999995</v>
      </c>
      <c r="D209" s="16">
        <f t="shared" si="18"/>
        <v>781</v>
      </c>
      <c r="E209" s="16">
        <f t="shared" si="16"/>
        <v>3614.5199999999995</v>
      </c>
      <c r="F209" s="16">
        <f t="shared" si="19"/>
        <v>2358.36</v>
      </c>
      <c r="G209" s="17">
        <f t="shared" si="20"/>
        <v>-0.34753162245609365</v>
      </c>
    </row>
    <row r="210" spans="2:7">
      <c r="B210" s="15">
        <v>217</v>
      </c>
      <c r="C210" s="16">
        <f t="shared" si="17"/>
        <v>4413.99</v>
      </c>
      <c r="D210" s="16">
        <f t="shared" si="18"/>
        <v>781</v>
      </c>
      <c r="E210" s="16">
        <f t="shared" si="16"/>
        <v>3632.99</v>
      </c>
      <c r="F210" s="16">
        <f t="shared" si="19"/>
        <v>2367.8200000000002</v>
      </c>
      <c r="G210" s="17">
        <f t="shared" si="20"/>
        <v>-0.34824483414487784</v>
      </c>
    </row>
    <row r="211" spans="2:7">
      <c r="B211" s="15">
        <v>218</v>
      </c>
      <c r="C211" s="16">
        <f t="shared" si="17"/>
        <v>4432.4599999999991</v>
      </c>
      <c r="D211" s="16">
        <f t="shared" si="18"/>
        <v>781</v>
      </c>
      <c r="E211" s="16">
        <f t="shared" si="16"/>
        <v>3651.4599999999991</v>
      </c>
      <c r="F211" s="16">
        <f t="shared" si="19"/>
        <v>2377.2800000000002</v>
      </c>
      <c r="G211" s="17">
        <f t="shared" si="20"/>
        <v>-0.34895083062665322</v>
      </c>
    </row>
    <row r="212" spans="2:7">
      <c r="B212" s="15">
        <v>219</v>
      </c>
      <c r="C212" s="16">
        <f t="shared" si="17"/>
        <v>4450.93</v>
      </c>
      <c r="D212" s="16">
        <f t="shared" si="18"/>
        <v>781</v>
      </c>
      <c r="E212" s="16">
        <f t="shared" si="16"/>
        <v>3669.9300000000003</v>
      </c>
      <c r="F212" s="16">
        <f t="shared" si="19"/>
        <v>2386.7400000000002</v>
      </c>
      <c r="G212" s="17">
        <f t="shared" si="20"/>
        <v>-0.34964972083936202</v>
      </c>
    </row>
    <row r="213" spans="2:7">
      <c r="B213" s="15">
        <v>220</v>
      </c>
      <c r="C213" s="16">
        <f t="shared" si="17"/>
        <v>4469.3999999999996</v>
      </c>
      <c r="D213" s="16">
        <f t="shared" si="18"/>
        <v>781</v>
      </c>
      <c r="E213" s="16">
        <f t="shared" si="16"/>
        <v>3688.3999999999996</v>
      </c>
      <c r="F213" s="16">
        <f t="shared" si="19"/>
        <v>2396.2000000000003</v>
      </c>
      <c r="G213" s="17">
        <f t="shared" si="20"/>
        <v>-0.35034161153887849</v>
      </c>
    </row>
    <row r="214" spans="2:7">
      <c r="B214" s="15">
        <v>221</v>
      </c>
      <c r="C214" s="16">
        <f t="shared" si="17"/>
        <v>4487.87</v>
      </c>
      <c r="D214" s="16">
        <f t="shared" si="18"/>
        <v>781</v>
      </c>
      <c r="E214" s="16">
        <f t="shared" si="16"/>
        <v>3706.87</v>
      </c>
      <c r="F214" s="16">
        <f t="shared" si="19"/>
        <v>2405.6600000000003</v>
      </c>
      <c r="G214" s="17">
        <f t="shared" si="20"/>
        <v>-0.35102660735337349</v>
      </c>
    </row>
    <row r="215" spans="2:7">
      <c r="B215" s="15">
        <v>222</v>
      </c>
      <c r="C215" s="16">
        <f t="shared" si="17"/>
        <v>4506.34</v>
      </c>
      <c r="D215" s="16">
        <f t="shared" si="18"/>
        <v>781</v>
      </c>
      <c r="E215" s="16">
        <f t="shared" si="16"/>
        <v>3725.34</v>
      </c>
      <c r="F215" s="16">
        <f t="shared" si="19"/>
        <v>2415.1200000000003</v>
      </c>
      <c r="G215" s="17">
        <f t="shared" si="20"/>
        <v>-0.35170481083605787</v>
      </c>
    </row>
    <row r="216" spans="2:7">
      <c r="B216" s="15">
        <v>223</v>
      </c>
      <c r="C216" s="16">
        <f t="shared" si="17"/>
        <v>4524.8099999999995</v>
      </c>
      <c r="D216" s="16">
        <f t="shared" si="18"/>
        <v>781</v>
      </c>
      <c r="E216" s="16">
        <f t="shared" si="16"/>
        <v>3743.8099999999995</v>
      </c>
      <c r="F216" s="16">
        <f t="shared" si="19"/>
        <v>2424.5800000000004</v>
      </c>
      <c r="G216" s="17">
        <f t="shared" si="20"/>
        <v>-0.3523763225163668</v>
      </c>
    </row>
    <row r="217" spans="2:7">
      <c r="B217" s="15">
        <v>224</v>
      </c>
      <c r="C217" s="16">
        <f t="shared" si="17"/>
        <v>4543.28</v>
      </c>
      <c r="D217" s="16">
        <f t="shared" si="18"/>
        <v>781</v>
      </c>
      <c r="E217" s="16">
        <f t="shared" si="16"/>
        <v>3762.2799999999997</v>
      </c>
      <c r="F217" s="16">
        <f t="shared" si="19"/>
        <v>2434.04</v>
      </c>
      <c r="G217" s="17">
        <f t="shared" si="20"/>
        <v>-0.3530412409496369</v>
      </c>
    </row>
    <row r="218" spans="2:7">
      <c r="B218" s="15">
        <v>225</v>
      </c>
      <c r="C218" s="16">
        <f t="shared" si="17"/>
        <v>4561.75</v>
      </c>
      <c r="D218" s="16">
        <f t="shared" si="18"/>
        <v>781</v>
      </c>
      <c r="E218" s="16">
        <f t="shared" si="16"/>
        <v>3780.75</v>
      </c>
      <c r="F218" s="16">
        <f t="shared" si="19"/>
        <v>2443.5</v>
      </c>
      <c r="G218" s="17">
        <f t="shared" si="20"/>
        <v>-0.35369966276532433</v>
      </c>
    </row>
    <row r="219" spans="2:7">
      <c r="B219" s="15">
        <v>226</v>
      </c>
      <c r="C219" s="16">
        <f t="shared" si="17"/>
        <v>4580.2199999999993</v>
      </c>
      <c r="D219" s="16">
        <f t="shared" si="18"/>
        <v>781</v>
      </c>
      <c r="E219" s="16">
        <f t="shared" si="16"/>
        <v>3799.2199999999993</v>
      </c>
      <c r="F219" s="16">
        <f t="shared" si="19"/>
        <v>2452.96</v>
      </c>
      <c r="G219" s="17">
        <f t="shared" si="20"/>
        <v>-0.35435168271382006</v>
      </c>
    </row>
    <row r="220" spans="2:7">
      <c r="B220" s="15">
        <v>227</v>
      </c>
      <c r="C220" s="16">
        <f t="shared" si="17"/>
        <v>4598.6899999999996</v>
      </c>
      <c r="D220" s="16">
        <f t="shared" si="18"/>
        <v>781</v>
      </c>
      <c r="E220" s="16">
        <f t="shared" si="16"/>
        <v>3817.6899999999996</v>
      </c>
      <c r="F220" s="16">
        <f t="shared" si="19"/>
        <v>2462.42</v>
      </c>
      <c r="G220" s="17">
        <f t="shared" si="20"/>
        <v>-0.35499739371190425</v>
      </c>
    </row>
    <row r="221" spans="2:7">
      <c r="B221" s="15">
        <v>228</v>
      </c>
      <c r="C221" s="16">
        <f t="shared" si="17"/>
        <v>4617.16</v>
      </c>
      <c r="D221" s="16">
        <f t="shared" si="18"/>
        <v>781</v>
      </c>
      <c r="E221" s="16">
        <f t="shared" si="16"/>
        <v>3836.16</v>
      </c>
      <c r="F221" s="16">
        <f t="shared" si="19"/>
        <v>2471.88</v>
      </c>
      <c r="G221" s="17">
        <f t="shared" si="20"/>
        <v>-0.35563688688688683</v>
      </c>
    </row>
    <row r="222" spans="2:7">
      <c r="B222" s="15">
        <v>229</v>
      </c>
      <c r="C222" s="16">
        <f t="shared" si="17"/>
        <v>4635.63</v>
      </c>
      <c r="D222" s="16">
        <f t="shared" si="18"/>
        <v>781</v>
      </c>
      <c r="E222" s="16">
        <f t="shared" si="16"/>
        <v>3854.63</v>
      </c>
      <c r="F222" s="16">
        <f t="shared" si="19"/>
        <v>2481.34</v>
      </c>
      <c r="G222" s="17">
        <f t="shared" si="20"/>
        <v>-0.35627025161948095</v>
      </c>
    </row>
    <row r="223" spans="2:7">
      <c r="B223" s="15">
        <v>230</v>
      </c>
      <c r="C223" s="16">
        <f t="shared" si="17"/>
        <v>4654.0999999999995</v>
      </c>
      <c r="D223" s="16">
        <f t="shared" si="18"/>
        <v>781</v>
      </c>
      <c r="E223" s="16">
        <f t="shared" si="16"/>
        <v>3873.0999999999995</v>
      </c>
      <c r="F223" s="16">
        <f t="shared" si="19"/>
        <v>2490.8000000000002</v>
      </c>
      <c r="G223" s="17">
        <f t="shared" si="20"/>
        <v>-0.35689757558544821</v>
      </c>
    </row>
    <row r="224" spans="2:7">
      <c r="B224" s="15">
        <v>231</v>
      </c>
      <c r="C224" s="16">
        <f t="shared" si="17"/>
        <v>4672.57</v>
      </c>
      <c r="D224" s="16">
        <f t="shared" si="18"/>
        <v>781</v>
      </c>
      <c r="E224" s="16">
        <f t="shared" si="16"/>
        <v>3891.5699999999997</v>
      </c>
      <c r="F224" s="16">
        <f t="shared" si="19"/>
        <v>2500.2600000000002</v>
      </c>
      <c r="G224" s="17">
        <f t="shared" si="20"/>
        <v>-0.35751894479605906</v>
      </c>
    </row>
    <row r="225" spans="2:7">
      <c r="B225" s="15">
        <v>232</v>
      </c>
      <c r="C225" s="16">
        <f t="shared" si="17"/>
        <v>4691.04</v>
      </c>
      <c r="D225" s="16">
        <f t="shared" si="18"/>
        <v>781</v>
      </c>
      <c r="E225" s="16">
        <f t="shared" si="16"/>
        <v>3910.04</v>
      </c>
      <c r="F225" s="16">
        <f t="shared" si="19"/>
        <v>2509.7200000000003</v>
      </c>
      <c r="G225" s="17">
        <f t="shared" si="20"/>
        <v>-0.35813444363740515</v>
      </c>
    </row>
    <row r="226" spans="2:7">
      <c r="B226" s="15">
        <v>233</v>
      </c>
      <c r="C226" s="16">
        <f t="shared" si="17"/>
        <v>4709.5099999999993</v>
      </c>
      <c r="D226" s="16">
        <f t="shared" si="18"/>
        <v>781</v>
      </c>
      <c r="E226" s="16">
        <f t="shared" si="16"/>
        <v>3928.5099999999993</v>
      </c>
      <c r="F226" s="16">
        <f t="shared" si="19"/>
        <v>2519.1800000000003</v>
      </c>
      <c r="G226" s="17">
        <f t="shared" si="20"/>
        <v>-0.35874415490860384</v>
      </c>
    </row>
    <row r="227" spans="2:7">
      <c r="B227" s="15">
        <v>234</v>
      </c>
      <c r="C227" s="16">
        <f t="shared" si="17"/>
        <v>4727.9799999999996</v>
      </c>
      <c r="D227" s="16">
        <f t="shared" si="18"/>
        <v>781</v>
      </c>
      <c r="E227" s="16">
        <f t="shared" si="16"/>
        <v>3946.9799999999996</v>
      </c>
      <c r="F227" s="16">
        <f t="shared" si="19"/>
        <v>2528.6400000000003</v>
      </c>
      <c r="G227" s="17">
        <f t="shared" si="20"/>
        <v>-0.35934815985892998</v>
      </c>
    </row>
    <row r="228" spans="2:7">
      <c r="B228" s="15">
        <v>235</v>
      </c>
      <c r="C228" s="16">
        <f t="shared" si="17"/>
        <v>4746.45</v>
      </c>
      <c r="D228" s="16">
        <f t="shared" si="18"/>
        <v>781</v>
      </c>
      <c r="E228" s="16">
        <f t="shared" si="16"/>
        <v>3965.45</v>
      </c>
      <c r="F228" s="16">
        <f t="shared" si="19"/>
        <v>2538.1000000000004</v>
      </c>
      <c r="G228" s="17">
        <f t="shared" si="20"/>
        <v>-0.35994653822390887</v>
      </c>
    </row>
    <row r="229" spans="2:7">
      <c r="B229" s="15">
        <v>236</v>
      </c>
      <c r="C229" s="16">
        <f t="shared" si="17"/>
        <v>4764.92</v>
      </c>
      <c r="D229" s="16">
        <f t="shared" si="18"/>
        <v>781</v>
      </c>
      <c r="E229" s="16">
        <f t="shared" si="16"/>
        <v>3983.92</v>
      </c>
      <c r="F229" s="16">
        <f t="shared" si="19"/>
        <v>2547.5600000000004</v>
      </c>
      <c r="G229" s="17">
        <f t="shared" si="20"/>
        <v>-0.36053936826040672</v>
      </c>
    </row>
    <row r="230" spans="2:7">
      <c r="B230" s="15">
        <v>237</v>
      </c>
      <c r="C230" s="16">
        <f t="shared" si="17"/>
        <v>4783.3899999999994</v>
      </c>
      <c r="D230" s="16">
        <f t="shared" si="18"/>
        <v>781</v>
      </c>
      <c r="E230" s="16">
        <f t="shared" si="16"/>
        <v>4002.3899999999994</v>
      </c>
      <c r="F230" s="16">
        <f t="shared" si="19"/>
        <v>2557.02</v>
      </c>
      <c r="G230" s="17">
        <f t="shared" si="20"/>
        <v>-0.36112672678074842</v>
      </c>
    </row>
    <row r="231" spans="2:7">
      <c r="B231" s="15">
        <v>238</v>
      </c>
      <c r="C231" s="16">
        <f t="shared" si="17"/>
        <v>4801.8599999999997</v>
      </c>
      <c r="D231" s="16">
        <f t="shared" si="18"/>
        <v>781</v>
      </c>
      <c r="E231" s="16">
        <f t="shared" si="16"/>
        <v>4020.8599999999997</v>
      </c>
      <c r="F231" s="16">
        <f t="shared" si="19"/>
        <v>2566.48</v>
      </c>
      <c r="G231" s="17">
        <f t="shared" si="20"/>
        <v>-0.36170868918589549</v>
      </c>
    </row>
    <row r="232" spans="2:7">
      <c r="B232" s="15">
        <v>239</v>
      </c>
      <c r="C232" s="16">
        <f t="shared" si="17"/>
        <v>4820.33</v>
      </c>
      <c r="D232" s="16">
        <f t="shared" si="18"/>
        <v>781</v>
      </c>
      <c r="E232" s="16">
        <f t="shared" si="16"/>
        <v>4039.33</v>
      </c>
      <c r="F232" s="16">
        <f t="shared" si="19"/>
        <v>2575.94</v>
      </c>
      <c r="G232" s="17">
        <f t="shared" si="20"/>
        <v>-0.36228532949771369</v>
      </c>
    </row>
    <row r="233" spans="2:7">
      <c r="B233" s="15">
        <v>240</v>
      </c>
      <c r="C233" s="16">
        <f t="shared" si="17"/>
        <v>4838.7999999999993</v>
      </c>
      <c r="D233" s="16">
        <f t="shared" si="18"/>
        <v>781</v>
      </c>
      <c r="E233" s="16">
        <f t="shared" si="16"/>
        <v>4057.7999999999993</v>
      </c>
      <c r="F233" s="16">
        <f t="shared" si="19"/>
        <v>2585.4</v>
      </c>
      <c r="G233" s="17">
        <f t="shared" si="20"/>
        <v>-0.36285672039035916</v>
      </c>
    </row>
    <row r="234" spans="2:7">
      <c r="B234" s="15">
        <v>241</v>
      </c>
      <c r="C234" s="16">
        <f t="shared" si="17"/>
        <v>4857.2699999999995</v>
      </c>
      <c r="D234" s="16">
        <f t="shared" si="18"/>
        <v>781</v>
      </c>
      <c r="E234" s="16">
        <f t="shared" ref="E234:E293" si="21">IF((C234-D234)&gt;0, C234-D234, 0)</f>
        <v>4076.2699999999995</v>
      </c>
      <c r="F234" s="16">
        <f t="shared" si="19"/>
        <v>2594.86</v>
      </c>
      <c r="G234" s="17">
        <f t="shared" si="20"/>
        <v>-0.36342293322081204</v>
      </c>
    </row>
    <row r="235" spans="2:7">
      <c r="B235" s="15">
        <v>242</v>
      </c>
      <c r="C235" s="16">
        <f t="shared" si="17"/>
        <v>4875.74</v>
      </c>
      <c r="D235" s="16">
        <f t="shared" si="18"/>
        <v>781</v>
      </c>
      <c r="E235" s="16">
        <f t="shared" si="21"/>
        <v>4094.74</v>
      </c>
      <c r="F235" s="16">
        <f t="shared" si="19"/>
        <v>2604.3200000000002</v>
      </c>
      <c r="G235" s="17">
        <f t="shared" si="20"/>
        <v>-0.36398403805858243</v>
      </c>
    </row>
    <row r="236" spans="2:7">
      <c r="B236" s="15">
        <v>243</v>
      </c>
      <c r="C236" s="16">
        <f t="shared" si="17"/>
        <v>4894.21</v>
      </c>
      <c r="D236" s="16">
        <f t="shared" si="18"/>
        <v>781</v>
      </c>
      <c r="E236" s="16">
        <f t="shared" si="21"/>
        <v>4113.21</v>
      </c>
      <c r="F236" s="16">
        <f t="shared" si="19"/>
        <v>2613.7800000000002</v>
      </c>
      <c r="G236" s="17">
        <f t="shared" si="20"/>
        <v>-0.36454010371461698</v>
      </c>
    </row>
    <row r="237" spans="2:7">
      <c r="B237" s="15">
        <v>244</v>
      </c>
      <c r="C237" s="16">
        <f t="shared" si="17"/>
        <v>4912.6799999999994</v>
      </c>
      <c r="D237" s="16">
        <f t="shared" si="18"/>
        <v>781</v>
      </c>
      <c r="E237" s="16">
        <f t="shared" si="21"/>
        <v>4131.6799999999994</v>
      </c>
      <c r="F237" s="16">
        <f t="shared" si="19"/>
        <v>2623.2400000000002</v>
      </c>
      <c r="G237" s="17">
        <f t="shared" si="20"/>
        <v>-0.36509119776943022</v>
      </c>
    </row>
    <row r="238" spans="2:7">
      <c r="B238" s="15">
        <v>245</v>
      </c>
      <c r="C238" s="16">
        <f t="shared" si="17"/>
        <v>4931.1499999999996</v>
      </c>
      <c r="D238" s="16">
        <f t="shared" si="18"/>
        <v>781</v>
      </c>
      <c r="E238" s="16">
        <f t="shared" si="21"/>
        <v>4150.1499999999996</v>
      </c>
      <c r="F238" s="16">
        <f t="shared" si="19"/>
        <v>2632.7000000000003</v>
      </c>
      <c r="G238" s="17">
        <f t="shared" si="20"/>
        <v>-0.36563738660048417</v>
      </c>
    </row>
    <row r="239" spans="2:7">
      <c r="B239" s="15">
        <v>246</v>
      </c>
      <c r="C239" s="16">
        <f t="shared" si="17"/>
        <v>4949.62</v>
      </c>
      <c r="D239" s="16">
        <f t="shared" si="18"/>
        <v>781</v>
      </c>
      <c r="E239" s="16">
        <f t="shared" si="21"/>
        <v>4168.62</v>
      </c>
      <c r="F239" s="16">
        <f t="shared" si="19"/>
        <v>2642.1600000000003</v>
      </c>
      <c r="G239" s="17">
        <f t="shared" si="20"/>
        <v>-0.36617873540884027</v>
      </c>
    </row>
    <row r="240" spans="2:7">
      <c r="B240" s="15">
        <v>247</v>
      </c>
      <c r="C240" s="16">
        <f t="shared" si="17"/>
        <v>4968.09</v>
      </c>
      <c r="D240" s="16">
        <f t="shared" si="18"/>
        <v>781</v>
      </c>
      <c r="E240" s="16">
        <f t="shared" si="21"/>
        <v>4187.09</v>
      </c>
      <c r="F240" s="16">
        <f t="shared" si="19"/>
        <v>2651.6200000000003</v>
      </c>
      <c r="G240" s="17">
        <f t="shared" si="20"/>
        <v>-0.36671530824510573</v>
      </c>
    </row>
    <row r="241" spans="2:7">
      <c r="B241" s="15">
        <v>248</v>
      </c>
      <c r="C241" s="16">
        <f t="shared" si="17"/>
        <v>4986.5599999999995</v>
      </c>
      <c r="D241" s="16">
        <f t="shared" si="18"/>
        <v>781</v>
      </c>
      <c r="E241" s="16">
        <f t="shared" si="21"/>
        <v>4205.5599999999995</v>
      </c>
      <c r="F241" s="16">
        <f t="shared" si="19"/>
        <v>2661.0800000000004</v>
      </c>
      <c r="G241" s="17">
        <f t="shared" si="20"/>
        <v>-0.36724716803469676</v>
      </c>
    </row>
    <row r="242" spans="2:7">
      <c r="B242" s="15">
        <v>249</v>
      </c>
      <c r="C242" s="16">
        <f t="shared" si="17"/>
        <v>5005.03</v>
      </c>
      <c r="D242" s="16">
        <f t="shared" si="18"/>
        <v>781</v>
      </c>
      <c r="E242" s="16">
        <f t="shared" si="21"/>
        <v>4224.03</v>
      </c>
      <c r="F242" s="16">
        <f t="shared" si="19"/>
        <v>2670.5400000000004</v>
      </c>
      <c r="G242" s="17">
        <f t="shared" si="20"/>
        <v>-0.36777437660243878</v>
      </c>
    </row>
    <row r="243" spans="2:7">
      <c r="B243" s="15">
        <v>250</v>
      </c>
      <c r="C243" s="16">
        <f t="shared" si="17"/>
        <v>5023.5</v>
      </c>
      <c r="D243" s="16">
        <f t="shared" si="18"/>
        <v>781</v>
      </c>
      <c r="E243" s="16">
        <f t="shared" si="21"/>
        <v>4242.5</v>
      </c>
      <c r="F243" s="16">
        <f t="shared" si="19"/>
        <v>2680</v>
      </c>
      <c r="G243" s="17">
        <f t="shared" si="20"/>
        <v>-0.36829699469652327</v>
      </c>
    </row>
    <row r="244" spans="2:7">
      <c r="B244" s="15">
        <v>251</v>
      </c>
      <c r="C244" s="16">
        <f t="shared" si="17"/>
        <v>5041.9699999999993</v>
      </c>
      <c r="D244" s="16">
        <f t="shared" si="18"/>
        <v>781</v>
      </c>
      <c r="E244" s="16">
        <f t="shared" si="21"/>
        <v>4260.9699999999993</v>
      </c>
      <c r="F244" s="16">
        <f t="shared" si="19"/>
        <v>2689.46</v>
      </c>
      <c r="G244" s="17">
        <f t="shared" si="20"/>
        <v>-0.36881508201184227</v>
      </c>
    </row>
    <row r="245" spans="2:7">
      <c r="B245" s="15">
        <v>252</v>
      </c>
      <c r="C245" s="16">
        <f t="shared" si="17"/>
        <v>5060.4399999999996</v>
      </c>
      <c r="D245" s="16">
        <f t="shared" si="18"/>
        <v>781</v>
      </c>
      <c r="E245" s="16">
        <f t="shared" si="21"/>
        <v>4279.4399999999996</v>
      </c>
      <c r="F245" s="16">
        <f t="shared" si="19"/>
        <v>2698.92</v>
      </c>
      <c r="G245" s="17">
        <f t="shared" si="20"/>
        <v>-0.36932869721271933</v>
      </c>
    </row>
    <row r="246" spans="2:7">
      <c r="B246" s="15">
        <v>253</v>
      </c>
      <c r="C246" s="16">
        <f t="shared" si="17"/>
        <v>5078.91</v>
      </c>
      <c r="D246" s="16">
        <f t="shared" si="18"/>
        <v>781</v>
      </c>
      <c r="E246" s="16">
        <f t="shared" si="21"/>
        <v>4297.91</v>
      </c>
      <c r="F246" s="16">
        <f t="shared" si="19"/>
        <v>2708.38</v>
      </c>
      <c r="G246" s="17">
        <f t="shared" si="20"/>
        <v>-0.36983789795505251</v>
      </c>
    </row>
    <row r="247" spans="2:7">
      <c r="B247" s="15">
        <v>254</v>
      </c>
      <c r="C247" s="16">
        <f t="shared" si="17"/>
        <v>5097.38</v>
      </c>
      <c r="D247" s="16">
        <f t="shared" si="18"/>
        <v>781</v>
      </c>
      <c r="E247" s="16">
        <f t="shared" si="21"/>
        <v>4316.38</v>
      </c>
      <c r="F247" s="16">
        <f t="shared" si="19"/>
        <v>2717.84</v>
      </c>
      <c r="G247" s="17">
        <f t="shared" si="20"/>
        <v>-0.37034274090789038</v>
      </c>
    </row>
    <row r="248" spans="2:7">
      <c r="B248" s="15">
        <v>255</v>
      </c>
      <c r="C248" s="16">
        <f t="shared" si="17"/>
        <v>5115.8499999999995</v>
      </c>
      <c r="D248" s="16">
        <f t="shared" si="18"/>
        <v>781</v>
      </c>
      <c r="E248" s="16">
        <f t="shared" si="21"/>
        <v>4334.8499999999995</v>
      </c>
      <c r="F248" s="16">
        <f t="shared" si="19"/>
        <v>2727.3</v>
      </c>
      <c r="G248" s="17">
        <f t="shared" si="20"/>
        <v>-0.37084328177445575</v>
      </c>
    </row>
    <row r="249" spans="2:7">
      <c r="B249" s="15">
        <v>256</v>
      </c>
      <c r="C249" s="16">
        <f t="shared" si="17"/>
        <v>5134.32</v>
      </c>
      <c r="D249" s="16">
        <f t="shared" si="18"/>
        <v>781</v>
      </c>
      <c r="E249" s="16">
        <f t="shared" si="21"/>
        <v>4353.32</v>
      </c>
      <c r="F249" s="16">
        <f t="shared" si="19"/>
        <v>2736.76</v>
      </c>
      <c r="G249" s="17">
        <f t="shared" si="20"/>
        <v>-0.37133957531263484</v>
      </c>
    </row>
    <row r="250" spans="2:7">
      <c r="B250" s="15">
        <v>257</v>
      </c>
      <c r="C250" s="16">
        <f t="shared" si="17"/>
        <v>5152.79</v>
      </c>
      <c r="D250" s="16">
        <f t="shared" si="18"/>
        <v>781</v>
      </c>
      <c r="E250" s="16">
        <f t="shared" si="21"/>
        <v>4371.79</v>
      </c>
      <c r="F250" s="16">
        <f t="shared" si="19"/>
        <v>2746.2200000000003</v>
      </c>
      <c r="G250" s="17">
        <f t="shared" si="20"/>
        <v>-0.3718316753549461</v>
      </c>
    </row>
    <row r="251" spans="2:7">
      <c r="B251" s="15">
        <v>258</v>
      </c>
      <c r="C251" s="16">
        <f t="shared" si="17"/>
        <v>5171.2599999999993</v>
      </c>
      <c r="D251" s="16">
        <f t="shared" si="18"/>
        <v>781</v>
      </c>
      <c r="E251" s="16">
        <f t="shared" si="21"/>
        <v>4390.2599999999993</v>
      </c>
      <c r="F251" s="16">
        <f t="shared" si="19"/>
        <v>2755.6800000000003</v>
      </c>
      <c r="G251" s="17">
        <f t="shared" si="20"/>
        <v>-0.37231963482800545</v>
      </c>
    </row>
    <row r="252" spans="2:7">
      <c r="B252" s="15">
        <v>259</v>
      </c>
      <c r="C252" s="16">
        <f t="shared" si="17"/>
        <v>5189.7299999999996</v>
      </c>
      <c r="D252" s="16">
        <f t="shared" si="18"/>
        <v>781</v>
      </c>
      <c r="E252" s="16">
        <f t="shared" si="21"/>
        <v>4408.7299999999996</v>
      </c>
      <c r="F252" s="16">
        <f t="shared" si="19"/>
        <v>2765.1400000000003</v>
      </c>
      <c r="G252" s="17">
        <f t="shared" si="20"/>
        <v>-0.37280350577150323</v>
      </c>
    </row>
    <row r="253" spans="2:7">
      <c r="B253" s="15">
        <v>260</v>
      </c>
      <c r="C253" s="16">
        <f t="shared" si="17"/>
        <v>5208.2</v>
      </c>
      <c r="D253" s="16">
        <f t="shared" si="18"/>
        <v>781</v>
      </c>
      <c r="E253" s="16">
        <f t="shared" si="21"/>
        <v>4427.2</v>
      </c>
      <c r="F253" s="16">
        <f t="shared" si="19"/>
        <v>2774.6000000000004</v>
      </c>
      <c r="G253" s="17">
        <f t="shared" si="20"/>
        <v>-0.37328333935670388</v>
      </c>
    </row>
    <row r="254" spans="2:7">
      <c r="B254" s="15">
        <v>261</v>
      </c>
      <c r="C254" s="16">
        <f t="shared" si="17"/>
        <v>5226.67</v>
      </c>
      <c r="D254" s="16">
        <f t="shared" si="18"/>
        <v>781</v>
      </c>
      <c r="E254" s="16">
        <f t="shared" si="21"/>
        <v>4445.67</v>
      </c>
      <c r="F254" s="16">
        <f t="shared" si="19"/>
        <v>2784.0600000000004</v>
      </c>
      <c r="G254" s="17">
        <f t="shared" si="20"/>
        <v>-0.37375918590448676</v>
      </c>
    </row>
    <row r="255" spans="2:7">
      <c r="B255" s="15">
        <v>262</v>
      </c>
      <c r="C255" s="16">
        <f t="shared" si="17"/>
        <v>5245.1399999999994</v>
      </c>
      <c r="D255" s="16">
        <f t="shared" si="18"/>
        <v>781</v>
      </c>
      <c r="E255" s="16">
        <f t="shared" si="21"/>
        <v>4464.1399999999994</v>
      </c>
      <c r="F255" s="16">
        <f t="shared" si="19"/>
        <v>2793.5200000000004</v>
      </c>
      <c r="G255" s="17">
        <f t="shared" si="20"/>
        <v>-0.37423109490293743</v>
      </c>
    </row>
    <row r="256" spans="2:7">
      <c r="B256" s="15">
        <v>263</v>
      </c>
      <c r="C256" s="16">
        <f t="shared" si="17"/>
        <v>5263.61</v>
      </c>
      <c r="D256" s="16">
        <f t="shared" si="18"/>
        <v>781</v>
      </c>
      <c r="E256" s="16">
        <f t="shared" si="21"/>
        <v>4482.6099999999997</v>
      </c>
      <c r="F256" s="16">
        <f t="shared" si="19"/>
        <v>2802.98</v>
      </c>
      <c r="G256" s="17">
        <f t="shared" si="20"/>
        <v>-0.37469911502450576</v>
      </c>
    </row>
    <row r="257" spans="2:7">
      <c r="B257" s="15">
        <v>264</v>
      </c>
      <c r="C257" s="16">
        <f t="shared" si="17"/>
        <v>5282.08</v>
      </c>
      <c r="D257" s="16">
        <f t="shared" si="18"/>
        <v>781</v>
      </c>
      <c r="E257" s="16">
        <f t="shared" si="21"/>
        <v>4501.08</v>
      </c>
      <c r="F257" s="16">
        <f t="shared" si="19"/>
        <v>2812.44</v>
      </c>
      <c r="G257" s="17">
        <f t="shared" si="20"/>
        <v>-0.37516329414273908</v>
      </c>
    </row>
    <row r="258" spans="2:7">
      <c r="B258" s="15">
        <v>265</v>
      </c>
      <c r="C258" s="16">
        <f t="shared" si="17"/>
        <v>5300.5499999999993</v>
      </c>
      <c r="D258" s="16">
        <f t="shared" si="18"/>
        <v>781</v>
      </c>
      <c r="E258" s="16">
        <f t="shared" si="21"/>
        <v>4519.5499999999993</v>
      </c>
      <c r="F258" s="16">
        <f t="shared" si="19"/>
        <v>2821.9</v>
      </c>
      <c r="G258" s="17">
        <f t="shared" si="20"/>
        <v>-0.37562367934860758</v>
      </c>
    </row>
    <row r="259" spans="2:7">
      <c r="B259" s="15">
        <v>266</v>
      </c>
      <c r="C259" s="16">
        <f t="shared" ref="C259:C293" si="22">(B259*$L$5)+$L$6+$L$10</f>
        <v>5319.0199999999995</v>
      </c>
      <c r="D259" s="16">
        <f t="shared" ref="D259:D293" si="23">$L$4</f>
        <v>781</v>
      </c>
      <c r="E259" s="16">
        <f t="shared" si="21"/>
        <v>4538.0199999999995</v>
      </c>
      <c r="F259" s="16">
        <f t="shared" ref="F259:F293" si="24">(B259*$L$9)+$L$8+$L$10</f>
        <v>2831.36</v>
      </c>
      <c r="G259" s="17">
        <f t="shared" si="20"/>
        <v>-0.37608031696643018</v>
      </c>
    </row>
    <row r="260" spans="2:7">
      <c r="B260" s="15">
        <v>267</v>
      </c>
      <c r="C260" s="16">
        <f t="shared" si="22"/>
        <v>5337.49</v>
      </c>
      <c r="D260" s="16">
        <f t="shared" si="23"/>
        <v>781</v>
      </c>
      <c r="E260" s="16">
        <f t="shared" si="21"/>
        <v>4556.49</v>
      </c>
      <c r="F260" s="16">
        <f t="shared" si="24"/>
        <v>2840.82</v>
      </c>
      <c r="G260" s="17">
        <f t="shared" si="20"/>
        <v>-0.37653325256941189</v>
      </c>
    </row>
    <row r="261" spans="2:7">
      <c r="B261" s="15">
        <v>268</v>
      </c>
      <c r="C261" s="16">
        <f t="shared" si="22"/>
        <v>5355.96</v>
      </c>
      <c r="D261" s="16">
        <f t="shared" si="23"/>
        <v>781</v>
      </c>
      <c r="E261" s="16">
        <f t="shared" si="21"/>
        <v>4574.96</v>
      </c>
      <c r="F261" s="16">
        <f t="shared" si="24"/>
        <v>2850.28</v>
      </c>
      <c r="G261" s="17">
        <f t="shared" si="20"/>
        <v>-0.3769825309948065</v>
      </c>
    </row>
    <row r="262" spans="2:7">
      <c r="B262" s="15">
        <v>269</v>
      </c>
      <c r="C262" s="16">
        <f t="shared" si="22"/>
        <v>5374.4299999999994</v>
      </c>
      <c r="D262" s="16">
        <f t="shared" si="23"/>
        <v>781</v>
      </c>
      <c r="E262" s="16">
        <f t="shared" si="21"/>
        <v>4593.4299999999994</v>
      </c>
      <c r="F262" s="16">
        <f t="shared" si="24"/>
        <v>2859.7400000000002</v>
      </c>
      <c r="G262" s="17">
        <f t="shared" ref="G262:G293" si="25">(F262-E262)/E262</f>
        <v>-0.37742819635871222</v>
      </c>
    </row>
    <row r="263" spans="2:7">
      <c r="B263" s="15">
        <v>270</v>
      </c>
      <c r="C263" s="16">
        <f t="shared" si="22"/>
        <v>5392.9</v>
      </c>
      <c r="D263" s="16">
        <f t="shared" si="23"/>
        <v>781</v>
      </c>
      <c r="E263" s="16">
        <f t="shared" si="21"/>
        <v>4611.8999999999996</v>
      </c>
      <c r="F263" s="16">
        <f t="shared" si="24"/>
        <v>2869.2000000000003</v>
      </c>
      <c r="G263" s="17">
        <f t="shared" si="25"/>
        <v>-0.37787029207051315</v>
      </c>
    </row>
    <row r="264" spans="2:7">
      <c r="B264" s="15">
        <v>271</v>
      </c>
      <c r="C264" s="16">
        <f t="shared" si="22"/>
        <v>5411.37</v>
      </c>
      <c r="D264" s="16">
        <f t="shared" si="23"/>
        <v>781</v>
      </c>
      <c r="E264" s="16">
        <f t="shared" si="21"/>
        <v>4630.37</v>
      </c>
      <c r="F264" s="16">
        <f t="shared" si="24"/>
        <v>2878.6600000000003</v>
      </c>
      <c r="G264" s="17">
        <f t="shared" si="25"/>
        <v>-0.37830886084697329</v>
      </c>
    </row>
    <row r="265" spans="2:7">
      <c r="B265" s="15">
        <v>272</v>
      </c>
      <c r="C265" s="16">
        <f t="shared" si="22"/>
        <v>5429.84</v>
      </c>
      <c r="D265" s="16">
        <f t="shared" si="23"/>
        <v>781</v>
      </c>
      <c r="E265" s="16">
        <f t="shared" si="21"/>
        <v>4648.84</v>
      </c>
      <c r="F265" s="16">
        <f t="shared" si="24"/>
        <v>2888.1200000000003</v>
      </c>
      <c r="G265" s="17">
        <f t="shared" si="25"/>
        <v>-0.3787439447259961</v>
      </c>
    </row>
    <row r="266" spans="2:7">
      <c r="B266" s="15">
        <v>273</v>
      </c>
      <c r="C266" s="16">
        <f t="shared" si="22"/>
        <v>5448.3099999999995</v>
      </c>
      <c r="D266" s="16">
        <f t="shared" si="23"/>
        <v>781</v>
      </c>
      <c r="E266" s="16">
        <f t="shared" si="21"/>
        <v>4667.3099999999995</v>
      </c>
      <c r="F266" s="16">
        <f t="shared" si="24"/>
        <v>2897.5800000000004</v>
      </c>
      <c r="G266" s="17">
        <f t="shared" si="25"/>
        <v>-0.37917558508005667</v>
      </c>
    </row>
    <row r="267" spans="2:7">
      <c r="B267" s="15">
        <v>274</v>
      </c>
      <c r="C267" s="16">
        <f t="shared" si="22"/>
        <v>5466.78</v>
      </c>
      <c r="D267" s="16">
        <f t="shared" si="23"/>
        <v>781</v>
      </c>
      <c r="E267" s="16">
        <f t="shared" si="21"/>
        <v>4685.78</v>
      </c>
      <c r="F267" s="16">
        <f t="shared" si="24"/>
        <v>2907.0400000000004</v>
      </c>
      <c r="G267" s="17">
        <f t="shared" si="25"/>
        <v>-0.37960382262931663</v>
      </c>
    </row>
    <row r="268" spans="2:7">
      <c r="B268" s="15">
        <v>275</v>
      </c>
      <c r="C268" s="16">
        <f t="shared" si="22"/>
        <v>5485.25</v>
      </c>
      <c r="D268" s="16">
        <f t="shared" si="23"/>
        <v>781</v>
      </c>
      <c r="E268" s="16">
        <f t="shared" si="21"/>
        <v>4704.25</v>
      </c>
      <c r="F268" s="16">
        <f t="shared" si="24"/>
        <v>2916.5000000000005</v>
      </c>
      <c r="G268" s="17">
        <f t="shared" si="25"/>
        <v>-0.38002869745442941</v>
      </c>
    </row>
    <row r="269" spans="2:7">
      <c r="B269" s="15">
        <v>276</v>
      </c>
      <c r="C269" s="16">
        <f t="shared" si="22"/>
        <v>5503.7199999999993</v>
      </c>
      <c r="D269" s="16">
        <f t="shared" si="23"/>
        <v>781</v>
      </c>
      <c r="E269" s="16">
        <f t="shared" si="21"/>
        <v>4722.7199999999993</v>
      </c>
      <c r="F269" s="16">
        <f t="shared" si="24"/>
        <v>2925.96</v>
      </c>
      <c r="G269" s="17">
        <f t="shared" si="25"/>
        <v>-0.38045024900904556</v>
      </c>
    </row>
    <row r="270" spans="2:7">
      <c r="B270" s="15">
        <v>277</v>
      </c>
      <c r="C270" s="16">
        <f t="shared" si="22"/>
        <v>5522.19</v>
      </c>
      <c r="D270" s="16">
        <f t="shared" si="23"/>
        <v>781</v>
      </c>
      <c r="E270" s="16">
        <f t="shared" si="21"/>
        <v>4741.1899999999996</v>
      </c>
      <c r="F270" s="16">
        <f t="shared" si="24"/>
        <v>2935.42</v>
      </c>
      <c r="G270" s="17">
        <f t="shared" si="25"/>
        <v>-0.38086851613202588</v>
      </c>
    </row>
    <row r="271" spans="2:7">
      <c r="B271" s="15">
        <v>278</v>
      </c>
      <c r="C271" s="16">
        <f t="shared" si="22"/>
        <v>5540.66</v>
      </c>
      <c r="D271" s="16">
        <f t="shared" si="23"/>
        <v>781</v>
      </c>
      <c r="E271" s="16">
        <f t="shared" si="21"/>
        <v>4759.66</v>
      </c>
      <c r="F271" s="16">
        <f t="shared" si="24"/>
        <v>2944.88</v>
      </c>
      <c r="G271" s="17">
        <f t="shared" si="25"/>
        <v>-0.38128353705936974</v>
      </c>
    </row>
    <row r="272" spans="2:7">
      <c r="B272" s="15">
        <v>279</v>
      </c>
      <c r="C272" s="16">
        <f t="shared" si="22"/>
        <v>5559.13</v>
      </c>
      <c r="D272" s="16">
        <f t="shared" si="23"/>
        <v>781</v>
      </c>
      <c r="E272" s="16">
        <f t="shared" si="21"/>
        <v>4778.13</v>
      </c>
      <c r="F272" s="16">
        <f t="shared" si="24"/>
        <v>2954.34</v>
      </c>
      <c r="G272" s="17">
        <f t="shared" si="25"/>
        <v>-0.38169534943586714</v>
      </c>
    </row>
    <row r="273" spans="2:7">
      <c r="B273" s="15">
        <v>280</v>
      </c>
      <c r="C273" s="16">
        <f t="shared" si="22"/>
        <v>5577.5999999999995</v>
      </c>
      <c r="D273" s="16">
        <f t="shared" si="23"/>
        <v>781</v>
      </c>
      <c r="E273" s="16">
        <f t="shared" si="21"/>
        <v>4796.5999999999995</v>
      </c>
      <c r="F273" s="16">
        <f t="shared" si="24"/>
        <v>2963.8</v>
      </c>
      <c r="G273" s="17">
        <f t="shared" si="25"/>
        <v>-0.38210399032648112</v>
      </c>
    </row>
    <row r="274" spans="2:7">
      <c r="B274" s="15">
        <v>281</v>
      </c>
      <c r="C274" s="16">
        <f t="shared" si="22"/>
        <v>5596.07</v>
      </c>
      <c r="D274" s="16">
        <f t="shared" si="23"/>
        <v>781</v>
      </c>
      <c r="E274" s="16">
        <f t="shared" si="21"/>
        <v>4815.07</v>
      </c>
      <c r="F274" s="16">
        <f t="shared" si="24"/>
        <v>2973.26</v>
      </c>
      <c r="G274" s="17">
        <f t="shared" si="25"/>
        <v>-0.3825094962274691</v>
      </c>
    </row>
    <row r="275" spans="2:7">
      <c r="B275" s="15">
        <v>282</v>
      </c>
      <c r="C275" s="16">
        <f t="shared" si="22"/>
        <v>5614.54</v>
      </c>
      <c r="D275" s="16">
        <f t="shared" si="23"/>
        <v>781</v>
      </c>
      <c r="E275" s="16">
        <f t="shared" si="21"/>
        <v>4833.54</v>
      </c>
      <c r="F275" s="16">
        <f t="shared" si="24"/>
        <v>2982.7200000000003</v>
      </c>
      <c r="G275" s="17">
        <f t="shared" si="25"/>
        <v>-0.38291190307724765</v>
      </c>
    </row>
    <row r="276" spans="2:7">
      <c r="B276" s="15">
        <v>283</v>
      </c>
      <c r="C276" s="16">
        <f t="shared" si="22"/>
        <v>5633.0099999999993</v>
      </c>
      <c r="D276" s="16">
        <f t="shared" si="23"/>
        <v>781</v>
      </c>
      <c r="E276" s="16">
        <f t="shared" si="21"/>
        <v>4852.0099999999993</v>
      </c>
      <c r="F276" s="16">
        <f t="shared" si="24"/>
        <v>2992.1800000000003</v>
      </c>
      <c r="G276" s="17">
        <f t="shared" si="25"/>
        <v>-0.38331124626701085</v>
      </c>
    </row>
    <row r="277" spans="2:7">
      <c r="B277" s="15">
        <v>284</v>
      </c>
      <c r="C277" s="16">
        <f t="shared" si="22"/>
        <v>5651.48</v>
      </c>
      <c r="D277" s="16">
        <f t="shared" si="23"/>
        <v>781</v>
      </c>
      <c r="E277" s="16">
        <f t="shared" si="21"/>
        <v>4870.4799999999996</v>
      </c>
      <c r="F277" s="16">
        <f t="shared" si="24"/>
        <v>3001.6400000000003</v>
      </c>
      <c r="G277" s="17">
        <f t="shared" si="25"/>
        <v>-0.38370756065110612</v>
      </c>
    </row>
    <row r="278" spans="2:7">
      <c r="B278" s="15">
        <v>285</v>
      </c>
      <c r="C278" s="16">
        <f t="shared" si="22"/>
        <v>5669.95</v>
      </c>
      <c r="D278" s="16">
        <f t="shared" si="23"/>
        <v>781</v>
      </c>
      <c r="E278" s="16">
        <f t="shared" si="21"/>
        <v>4888.95</v>
      </c>
      <c r="F278" s="16">
        <f t="shared" si="24"/>
        <v>3011.1000000000004</v>
      </c>
      <c r="G278" s="17">
        <f t="shared" si="25"/>
        <v>-0.38410088055717473</v>
      </c>
    </row>
    <row r="279" spans="2:7">
      <c r="B279" s="15">
        <v>286</v>
      </c>
      <c r="C279" s="16">
        <f t="shared" si="22"/>
        <v>5688.42</v>
      </c>
      <c r="D279" s="16">
        <f t="shared" si="23"/>
        <v>781</v>
      </c>
      <c r="E279" s="16">
        <f t="shared" si="21"/>
        <v>4907.42</v>
      </c>
      <c r="F279" s="16">
        <f t="shared" si="24"/>
        <v>3020.5600000000004</v>
      </c>
      <c r="G279" s="17">
        <f t="shared" si="25"/>
        <v>-0.38449123979606387</v>
      </c>
    </row>
    <row r="280" spans="2:7">
      <c r="B280" s="15">
        <v>287</v>
      </c>
      <c r="C280" s="16">
        <f t="shared" si="22"/>
        <v>5706.8899999999994</v>
      </c>
      <c r="D280" s="16">
        <f t="shared" si="23"/>
        <v>781</v>
      </c>
      <c r="E280" s="16">
        <f t="shared" si="21"/>
        <v>4925.8899999999994</v>
      </c>
      <c r="F280" s="16">
        <f t="shared" si="24"/>
        <v>3030.0200000000004</v>
      </c>
      <c r="G280" s="17">
        <f t="shared" si="25"/>
        <v>-0.38487867167151502</v>
      </c>
    </row>
    <row r="281" spans="2:7">
      <c r="B281" s="15">
        <v>288</v>
      </c>
      <c r="C281" s="16">
        <f t="shared" si="22"/>
        <v>5725.36</v>
      </c>
      <c r="D281" s="16">
        <f t="shared" si="23"/>
        <v>781</v>
      </c>
      <c r="E281" s="16">
        <f t="shared" si="21"/>
        <v>4944.3599999999997</v>
      </c>
      <c r="F281" s="16">
        <f t="shared" si="24"/>
        <v>3039.4800000000005</v>
      </c>
      <c r="G281" s="17">
        <f t="shared" si="25"/>
        <v>-0.38526320898963656</v>
      </c>
    </row>
    <row r="282" spans="2:7">
      <c r="B282" s="15">
        <v>289</v>
      </c>
      <c r="C282" s="16">
        <f t="shared" si="22"/>
        <v>5743.83</v>
      </c>
      <c r="D282" s="16">
        <f t="shared" si="23"/>
        <v>781</v>
      </c>
      <c r="E282" s="16">
        <f t="shared" si="21"/>
        <v>4962.83</v>
      </c>
      <c r="F282" s="16">
        <f t="shared" si="24"/>
        <v>3048.94</v>
      </c>
      <c r="G282" s="17">
        <f t="shared" si="25"/>
        <v>-0.38564488406816272</v>
      </c>
    </row>
    <row r="283" spans="2:7">
      <c r="B283" s="15">
        <v>290</v>
      </c>
      <c r="C283" s="16">
        <f t="shared" si="22"/>
        <v>5762.2999999999993</v>
      </c>
      <c r="D283" s="16">
        <f t="shared" si="23"/>
        <v>781</v>
      </c>
      <c r="E283" s="16">
        <f t="shared" si="21"/>
        <v>4981.2999999999993</v>
      </c>
      <c r="F283" s="16">
        <f t="shared" si="24"/>
        <v>3058.4</v>
      </c>
      <c r="G283" s="17">
        <f t="shared" si="25"/>
        <v>-0.38602372874550811</v>
      </c>
    </row>
    <row r="284" spans="2:7">
      <c r="B284" s="15">
        <v>291</v>
      </c>
      <c r="C284" s="16">
        <f t="shared" si="22"/>
        <v>5780.7699999999995</v>
      </c>
      <c r="D284" s="16">
        <f t="shared" si="23"/>
        <v>781</v>
      </c>
      <c r="E284" s="16">
        <f t="shared" si="21"/>
        <v>4999.7699999999995</v>
      </c>
      <c r="F284" s="16">
        <f t="shared" si="24"/>
        <v>3067.86</v>
      </c>
      <c r="G284" s="17">
        <f t="shared" si="25"/>
        <v>-0.38639977438962186</v>
      </c>
    </row>
    <row r="285" spans="2:7">
      <c r="B285" s="15">
        <v>292</v>
      </c>
      <c r="C285" s="16">
        <f t="shared" si="22"/>
        <v>5799.24</v>
      </c>
      <c r="D285" s="16">
        <f t="shared" si="23"/>
        <v>781</v>
      </c>
      <c r="E285" s="16">
        <f t="shared" si="21"/>
        <v>5018.24</v>
      </c>
      <c r="F285" s="16">
        <f t="shared" si="24"/>
        <v>3077.32</v>
      </c>
      <c r="G285" s="17">
        <f t="shared" si="25"/>
        <v>-0.38677305190664452</v>
      </c>
    </row>
    <row r="286" spans="2:7">
      <c r="B286" s="15">
        <v>293</v>
      </c>
      <c r="C286" s="16">
        <f t="shared" si="22"/>
        <v>5817.71</v>
      </c>
      <c r="D286" s="16">
        <f t="shared" si="23"/>
        <v>781</v>
      </c>
      <c r="E286" s="16">
        <f t="shared" si="21"/>
        <v>5036.71</v>
      </c>
      <c r="F286" s="16">
        <f t="shared" si="24"/>
        <v>3086.78</v>
      </c>
      <c r="G286" s="17">
        <f t="shared" si="25"/>
        <v>-0.38714359174937607</v>
      </c>
    </row>
    <row r="287" spans="2:7">
      <c r="B287" s="15">
        <v>294</v>
      </c>
      <c r="C287" s="16">
        <f t="shared" si="22"/>
        <v>5836.1799999999994</v>
      </c>
      <c r="D287" s="16">
        <f t="shared" si="23"/>
        <v>781</v>
      </c>
      <c r="E287" s="16">
        <f t="shared" si="21"/>
        <v>5055.1799999999994</v>
      </c>
      <c r="F287" s="16">
        <f t="shared" si="24"/>
        <v>3096.2400000000002</v>
      </c>
      <c r="G287" s="17">
        <f t="shared" si="25"/>
        <v>-0.38751142392555743</v>
      </c>
    </row>
    <row r="288" spans="2:7">
      <c r="B288" s="15">
        <v>295</v>
      </c>
      <c r="C288" s="16">
        <f t="shared" si="22"/>
        <v>5854.65</v>
      </c>
      <c r="D288" s="16">
        <f t="shared" si="23"/>
        <v>781</v>
      </c>
      <c r="E288" s="16">
        <f t="shared" si="21"/>
        <v>5073.6499999999996</v>
      </c>
      <c r="F288" s="16">
        <f t="shared" si="24"/>
        <v>3105.7000000000003</v>
      </c>
      <c r="G288" s="17">
        <f t="shared" si="25"/>
        <v>-0.38787657800597192</v>
      </c>
    </row>
    <row r="289" spans="2:7">
      <c r="B289" s="15">
        <v>296</v>
      </c>
      <c r="C289" s="16">
        <f t="shared" si="22"/>
        <v>5873.12</v>
      </c>
      <c r="D289" s="16">
        <f t="shared" si="23"/>
        <v>781</v>
      </c>
      <c r="E289" s="16">
        <f t="shared" si="21"/>
        <v>5092.12</v>
      </c>
      <c r="F289" s="16">
        <f t="shared" si="24"/>
        <v>3115.1600000000003</v>
      </c>
      <c r="G289" s="17">
        <f t="shared" si="25"/>
        <v>-0.38823908313236916</v>
      </c>
    </row>
    <row r="290" spans="2:7">
      <c r="B290" s="15">
        <v>297</v>
      </c>
      <c r="C290" s="16">
        <f t="shared" si="22"/>
        <v>5891.5899999999992</v>
      </c>
      <c r="D290" s="16">
        <f t="shared" si="23"/>
        <v>781</v>
      </c>
      <c r="E290" s="16">
        <f t="shared" si="21"/>
        <v>5110.5899999999992</v>
      </c>
      <c r="F290" s="16">
        <f t="shared" si="24"/>
        <v>3124.6200000000003</v>
      </c>
      <c r="G290" s="17">
        <f t="shared" si="25"/>
        <v>-0.38859896802521804</v>
      </c>
    </row>
    <row r="291" spans="2:7">
      <c r="B291" s="15">
        <v>298</v>
      </c>
      <c r="C291" s="16">
        <f t="shared" si="22"/>
        <v>5910.0599999999995</v>
      </c>
      <c r="D291" s="16">
        <f t="shared" si="23"/>
        <v>781</v>
      </c>
      <c r="E291" s="16">
        <f t="shared" si="21"/>
        <v>5129.0599999999995</v>
      </c>
      <c r="F291" s="16">
        <f t="shared" si="24"/>
        <v>3134.0800000000004</v>
      </c>
      <c r="G291" s="17">
        <f t="shared" si="25"/>
        <v>-0.3889562609912926</v>
      </c>
    </row>
    <row r="292" spans="2:7">
      <c r="B292" s="15">
        <v>299</v>
      </c>
      <c r="C292" s="16">
        <f t="shared" si="22"/>
        <v>5928.53</v>
      </c>
      <c r="D292" s="16">
        <f t="shared" si="23"/>
        <v>781</v>
      </c>
      <c r="E292" s="16">
        <f t="shared" si="21"/>
        <v>5147.53</v>
      </c>
      <c r="F292" s="16">
        <f t="shared" si="24"/>
        <v>3143.5400000000004</v>
      </c>
      <c r="G292" s="17">
        <f t="shared" si="25"/>
        <v>-0.38931098993109303</v>
      </c>
    </row>
    <row r="293" spans="2:7">
      <c r="B293" s="15">
        <v>300</v>
      </c>
      <c r="C293" s="16">
        <f t="shared" si="22"/>
        <v>5947</v>
      </c>
      <c r="D293" s="16">
        <f t="shared" si="23"/>
        <v>781</v>
      </c>
      <c r="E293" s="16">
        <f t="shared" si="21"/>
        <v>5166</v>
      </c>
      <c r="F293" s="16">
        <f t="shared" si="24"/>
        <v>3153.0000000000005</v>
      </c>
      <c r="G293" s="17">
        <f t="shared" si="25"/>
        <v>-0.38966318234610908</v>
      </c>
    </row>
  </sheetData>
  <mergeCells count="8">
    <mergeCell ref="I10:K10"/>
    <mergeCell ref="I11:L11"/>
    <mergeCell ref="I4:K4"/>
    <mergeCell ref="I5:K5"/>
    <mergeCell ref="I6:K6"/>
    <mergeCell ref="I7:K7"/>
    <mergeCell ref="I8:K8"/>
    <mergeCell ref="I9:K9"/>
  </mergeCells>
  <pageMargins left="0.7" right="0.7" top="0.75" bottom="0.75" header="0.3" footer="0.3"/>
  <pageSetup scale="60" fitToHeight="4" orientation="portrait" r:id="rId1"/>
  <headerFoot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"/>
  <sheetViews>
    <sheetView zoomScale="85" zoomScaleNormal="85" workbookViewId="0"/>
  </sheetViews>
  <sheetFormatPr defaultRowHeight="15"/>
  <cols>
    <col min="1" max="16384" width="9.140625" style="2"/>
  </cols>
  <sheetData/>
  <pageMargins left="0.7" right="0.7" top="0.75" bottom="0.75" header="0.3" footer="0.3"/>
  <pageSetup scale="61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B2:K294"/>
  <sheetViews>
    <sheetView zoomScaleNormal="100" workbookViewId="0"/>
  </sheetViews>
  <sheetFormatPr defaultRowHeight="15"/>
  <cols>
    <col min="1" max="1" width="3.42578125" style="2" customWidth="1"/>
    <col min="2" max="2" width="17.5703125" style="31" customWidth="1"/>
    <col min="3" max="5" width="13.28515625" style="31" customWidth="1"/>
    <col min="6" max="7" width="13.28515625" style="32" customWidth="1"/>
    <col min="8" max="8" width="14.140625" style="31" customWidth="1"/>
    <col min="9" max="9" width="14.140625" style="33" customWidth="1"/>
    <col min="10" max="11" width="14.140625" style="32" customWidth="1"/>
    <col min="12" max="12" width="9.140625" style="2"/>
    <col min="13" max="13" width="17" style="2" customWidth="1"/>
    <col min="14" max="16384" width="9.140625" style="2"/>
  </cols>
  <sheetData>
    <row r="2" spans="2:11" ht="30" customHeight="1">
      <c r="B2" s="45" t="s">
        <v>0</v>
      </c>
      <c r="C2" s="44" t="s">
        <v>19</v>
      </c>
      <c r="D2" s="44"/>
      <c r="E2" s="44"/>
      <c r="F2" s="44"/>
      <c r="G2" s="44"/>
      <c r="H2" s="43" t="s">
        <v>20</v>
      </c>
      <c r="I2" s="43"/>
      <c r="J2" s="43"/>
      <c r="K2" s="43"/>
    </row>
    <row r="3" spans="2:11" s="11" customFormat="1" ht="45">
      <c r="B3" s="46"/>
      <c r="C3" s="20" t="s">
        <v>11</v>
      </c>
      <c r="D3" s="20" t="s">
        <v>14</v>
      </c>
      <c r="E3" s="20" t="s">
        <v>15</v>
      </c>
      <c r="F3" s="21" t="s">
        <v>17</v>
      </c>
      <c r="G3" s="21" t="s">
        <v>18</v>
      </c>
      <c r="H3" s="22" t="s">
        <v>13</v>
      </c>
      <c r="I3" s="24" t="s">
        <v>16</v>
      </c>
      <c r="J3" s="23" t="s">
        <v>18</v>
      </c>
      <c r="K3" s="23" t="s">
        <v>17</v>
      </c>
    </row>
    <row r="4" spans="2:11">
      <c r="B4" s="25">
        <v>10</v>
      </c>
      <c r="C4" s="26">
        <f>'1. Service Lines'!C3</f>
        <v>590.70000000000005</v>
      </c>
      <c r="D4" s="26">
        <f>'1. Service Lines'!E3</f>
        <v>0</v>
      </c>
      <c r="E4" s="26">
        <f>C4-D4</f>
        <v>590.70000000000005</v>
      </c>
      <c r="F4" s="27">
        <f>E4/C4</f>
        <v>1</v>
      </c>
      <c r="G4" s="27">
        <f>D4/C4</f>
        <v>0</v>
      </c>
      <c r="H4" s="26">
        <f>'1. Service Lines'!F3</f>
        <v>409.6</v>
      </c>
      <c r="I4" s="28">
        <v>506</v>
      </c>
      <c r="J4" s="27">
        <f>H4/(H4+I4)</f>
        <v>0.44735692442114461</v>
      </c>
      <c r="K4" s="27">
        <f>I4/(H4+I4)</f>
        <v>0.55264307557885539</v>
      </c>
    </row>
    <row r="5" spans="2:11">
      <c r="B5" s="25">
        <f>'1. Service Lines'!B4</f>
        <v>11</v>
      </c>
      <c r="C5" s="29">
        <f>'1. Service Lines'!C4</f>
        <v>609.16999999999996</v>
      </c>
      <c r="D5" s="29">
        <f>'1. Service Lines'!E4</f>
        <v>0</v>
      </c>
      <c r="E5" s="29">
        <f>C5-D5</f>
        <v>609.16999999999996</v>
      </c>
      <c r="F5" s="27">
        <f>E5/C5</f>
        <v>1</v>
      </c>
      <c r="G5" s="27">
        <f>D5/C5</f>
        <v>0</v>
      </c>
      <c r="H5" s="29">
        <f>'1. Service Lines'!F4</f>
        <v>419.06</v>
      </c>
      <c r="I5" s="30">
        <v>506</v>
      </c>
      <c r="J5" s="27">
        <f>H5/(H5+I5)</f>
        <v>0.45300845350571856</v>
      </c>
      <c r="K5" s="27">
        <f>I5/(H5+I5)</f>
        <v>0.5469915464942815</v>
      </c>
    </row>
    <row r="6" spans="2:11">
      <c r="B6" s="25">
        <f>'1. Service Lines'!B5</f>
        <v>12</v>
      </c>
      <c r="C6" s="29">
        <f>'1. Service Lines'!C5</f>
        <v>627.64</v>
      </c>
      <c r="D6" s="29">
        <f>'1. Service Lines'!E5</f>
        <v>0</v>
      </c>
      <c r="E6" s="29">
        <f t="shared" ref="E6:E69" si="0">C6-D6</f>
        <v>627.64</v>
      </c>
      <c r="F6" s="27">
        <f t="shared" ref="F6:F69" si="1">E6/C6</f>
        <v>1</v>
      </c>
      <c r="G6" s="27">
        <f t="shared" ref="G6:G69" si="2">D6/C6</f>
        <v>0</v>
      </c>
      <c r="H6" s="29">
        <f>'1. Service Lines'!F5</f>
        <v>428.52</v>
      </c>
      <c r="I6" s="30">
        <v>506</v>
      </c>
      <c r="J6" s="27">
        <f t="shared" ref="J6:J69" si="3">H6/(H6+I6)</f>
        <v>0.45854556349783843</v>
      </c>
      <c r="K6" s="27">
        <f t="shared" ref="K6:K69" si="4">I6/(H6+I6)</f>
        <v>0.54145443650216152</v>
      </c>
    </row>
    <row r="7" spans="2:11">
      <c r="B7" s="25">
        <f>'1. Service Lines'!B6</f>
        <v>13</v>
      </c>
      <c r="C7" s="29">
        <f>'1. Service Lines'!C6</f>
        <v>646.11</v>
      </c>
      <c r="D7" s="29">
        <f>'1. Service Lines'!E6</f>
        <v>0</v>
      </c>
      <c r="E7" s="29">
        <f t="shared" si="0"/>
        <v>646.11</v>
      </c>
      <c r="F7" s="27">
        <f t="shared" si="1"/>
        <v>1</v>
      </c>
      <c r="G7" s="27">
        <f t="shared" si="2"/>
        <v>0</v>
      </c>
      <c r="H7" s="29">
        <f>'1. Service Lines'!F6</f>
        <v>437.98</v>
      </c>
      <c r="I7" s="30">
        <v>506</v>
      </c>
      <c r="J7" s="27">
        <f t="shared" si="3"/>
        <v>0.46397169431555757</v>
      </c>
      <c r="K7" s="27">
        <f t="shared" si="4"/>
        <v>0.53602830568444249</v>
      </c>
    </row>
    <row r="8" spans="2:11">
      <c r="B8" s="25">
        <f>'1. Service Lines'!B7</f>
        <v>14</v>
      </c>
      <c r="C8" s="29">
        <f>'1. Service Lines'!C7</f>
        <v>664.57999999999993</v>
      </c>
      <c r="D8" s="29">
        <f>'1. Service Lines'!E7</f>
        <v>0</v>
      </c>
      <c r="E8" s="29">
        <f t="shared" si="0"/>
        <v>664.57999999999993</v>
      </c>
      <c r="F8" s="27">
        <f t="shared" si="1"/>
        <v>1</v>
      </c>
      <c r="G8" s="27">
        <f t="shared" si="2"/>
        <v>0</v>
      </c>
      <c r="H8" s="29">
        <f>'1. Service Lines'!F7</f>
        <v>447.44</v>
      </c>
      <c r="I8" s="30">
        <v>506</v>
      </c>
      <c r="J8" s="27">
        <f t="shared" si="3"/>
        <v>0.46929014935391844</v>
      </c>
      <c r="K8" s="27">
        <f t="shared" si="4"/>
        <v>0.53070985064608156</v>
      </c>
    </row>
    <row r="9" spans="2:11">
      <c r="B9" s="25">
        <f>'1. Service Lines'!B8</f>
        <v>15</v>
      </c>
      <c r="C9" s="29">
        <f>'1. Service Lines'!C8</f>
        <v>683.05</v>
      </c>
      <c r="D9" s="29">
        <f>'1. Service Lines'!E8</f>
        <v>0</v>
      </c>
      <c r="E9" s="29">
        <f t="shared" si="0"/>
        <v>683.05</v>
      </c>
      <c r="F9" s="27">
        <f t="shared" si="1"/>
        <v>1</v>
      </c>
      <c r="G9" s="27">
        <f t="shared" si="2"/>
        <v>0</v>
      </c>
      <c r="H9" s="29">
        <f>'1. Service Lines'!F8</f>
        <v>456.9</v>
      </c>
      <c r="I9" s="30">
        <v>506</v>
      </c>
      <c r="J9" s="27">
        <f t="shared" si="3"/>
        <v>0.47450410219129713</v>
      </c>
      <c r="K9" s="27">
        <f t="shared" si="4"/>
        <v>0.52549589780870287</v>
      </c>
    </row>
    <row r="10" spans="2:11">
      <c r="B10" s="25">
        <f>'1. Service Lines'!B9</f>
        <v>16</v>
      </c>
      <c r="C10" s="29">
        <f>'1. Service Lines'!C9</f>
        <v>701.52</v>
      </c>
      <c r="D10" s="29">
        <f>'1. Service Lines'!E9</f>
        <v>0</v>
      </c>
      <c r="E10" s="29">
        <f t="shared" si="0"/>
        <v>701.52</v>
      </c>
      <c r="F10" s="27">
        <f t="shared" si="1"/>
        <v>1</v>
      </c>
      <c r="G10" s="27">
        <f t="shared" si="2"/>
        <v>0</v>
      </c>
      <c r="H10" s="29">
        <f>'1. Service Lines'!F9</f>
        <v>466.36</v>
      </c>
      <c r="I10" s="30">
        <v>506</v>
      </c>
      <c r="J10" s="27">
        <f t="shared" si="3"/>
        <v>0.47961660290427416</v>
      </c>
      <c r="K10" s="27">
        <f t="shared" si="4"/>
        <v>0.5203833970957259</v>
      </c>
    </row>
    <row r="11" spans="2:11">
      <c r="B11" s="25">
        <f>'1. Service Lines'!B10</f>
        <v>17</v>
      </c>
      <c r="C11" s="29">
        <f>'1. Service Lines'!C10</f>
        <v>719.99</v>
      </c>
      <c r="D11" s="29">
        <f>'1. Service Lines'!E10</f>
        <v>0</v>
      </c>
      <c r="E11" s="29">
        <f t="shared" si="0"/>
        <v>719.99</v>
      </c>
      <c r="F11" s="27">
        <f t="shared" si="1"/>
        <v>1</v>
      </c>
      <c r="G11" s="27">
        <f t="shared" si="2"/>
        <v>0</v>
      </c>
      <c r="H11" s="29">
        <f>'1. Service Lines'!F10</f>
        <v>475.82000000000005</v>
      </c>
      <c r="I11" s="30">
        <v>506</v>
      </c>
      <c r="J11" s="27">
        <f t="shared" si="3"/>
        <v>0.48463058401743703</v>
      </c>
      <c r="K11" s="27">
        <f t="shared" si="4"/>
        <v>0.51536941598256292</v>
      </c>
    </row>
    <row r="12" spans="2:11">
      <c r="B12" s="25">
        <f>'1. Service Lines'!B11</f>
        <v>18</v>
      </c>
      <c r="C12" s="29">
        <f>'1. Service Lines'!C11</f>
        <v>738.46</v>
      </c>
      <c r="D12" s="29">
        <f>'1. Service Lines'!E11</f>
        <v>0</v>
      </c>
      <c r="E12" s="29">
        <f t="shared" si="0"/>
        <v>738.46</v>
      </c>
      <c r="F12" s="27">
        <f t="shared" si="1"/>
        <v>1</v>
      </c>
      <c r="G12" s="27">
        <f t="shared" si="2"/>
        <v>0</v>
      </c>
      <c r="H12" s="29">
        <f>'1. Service Lines'!F11</f>
        <v>485.28000000000003</v>
      </c>
      <c r="I12" s="30">
        <v>506</v>
      </c>
      <c r="J12" s="27">
        <f t="shared" si="3"/>
        <v>0.48954886611250104</v>
      </c>
      <c r="K12" s="27">
        <f t="shared" si="4"/>
        <v>0.51045113388749896</v>
      </c>
    </row>
    <row r="13" spans="2:11">
      <c r="B13" s="25">
        <f>'1. Service Lines'!B12</f>
        <v>19</v>
      </c>
      <c r="C13" s="29">
        <f>'1. Service Lines'!C12</f>
        <v>756.93</v>
      </c>
      <c r="D13" s="29">
        <f>'1. Service Lines'!E12</f>
        <v>0</v>
      </c>
      <c r="E13" s="29">
        <f t="shared" si="0"/>
        <v>756.93</v>
      </c>
      <c r="F13" s="27">
        <f t="shared" si="1"/>
        <v>1</v>
      </c>
      <c r="G13" s="27">
        <f t="shared" si="2"/>
        <v>0</v>
      </c>
      <c r="H13" s="29">
        <f>'1. Service Lines'!F12</f>
        <v>494.74</v>
      </c>
      <c r="I13" s="30">
        <v>506</v>
      </c>
      <c r="J13" s="27">
        <f t="shared" si="3"/>
        <v>0.49437416311929172</v>
      </c>
      <c r="K13" s="27">
        <f t="shared" si="4"/>
        <v>0.50562583688070828</v>
      </c>
    </row>
    <row r="14" spans="2:11">
      <c r="B14" s="25">
        <f>'1. Service Lines'!B13</f>
        <v>20</v>
      </c>
      <c r="C14" s="29">
        <f>'1. Service Lines'!C13</f>
        <v>775.4</v>
      </c>
      <c r="D14" s="29">
        <f>'1. Service Lines'!E13</f>
        <v>0</v>
      </c>
      <c r="E14" s="29">
        <f t="shared" si="0"/>
        <v>775.4</v>
      </c>
      <c r="F14" s="27">
        <f t="shared" si="1"/>
        <v>1</v>
      </c>
      <c r="G14" s="27">
        <f t="shared" si="2"/>
        <v>0</v>
      </c>
      <c r="H14" s="29">
        <f>'1. Service Lines'!F13</f>
        <v>504.20000000000005</v>
      </c>
      <c r="I14" s="30">
        <v>506</v>
      </c>
      <c r="J14" s="27">
        <f t="shared" si="3"/>
        <v>0.4991090873094437</v>
      </c>
      <c r="K14" s="27">
        <f t="shared" si="4"/>
        <v>0.5008909126905563</v>
      </c>
    </row>
    <row r="15" spans="2:11">
      <c r="B15" s="25">
        <f>'1. Service Lines'!B14</f>
        <v>21</v>
      </c>
      <c r="C15" s="29">
        <f>'1. Service Lines'!C14</f>
        <v>793.87</v>
      </c>
      <c r="D15" s="29">
        <f>'1. Service Lines'!E14</f>
        <v>12.870000000000005</v>
      </c>
      <c r="E15" s="29">
        <f t="shared" si="0"/>
        <v>781</v>
      </c>
      <c r="F15" s="27">
        <f t="shared" si="1"/>
        <v>0.98378827767770538</v>
      </c>
      <c r="G15" s="27">
        <f t="shared" si="2"/>
        <v>1.6211722322294588E-2</v>
      </c>
      <c r="H15" s="29">
        <f>'1. Service Lines'!F14</f>
        <v>513.66000000000008</v>
      </c>
      <c r="I15" s="30">
        <v>506</v>
      </c>
      <c r="J15" s="27">
        <f t="shared" si="3"/>
        <v>0.5037561540121217</v>
      </c>
      <c r="K15" s="27">
        <f t="shared" si="4"/>
        <v>0.4962438459878783</v>
      </c>
    </row>
    <row r="16" spans="2:11">
      <c r="B16" s="25">
        <f>'1. Service Lines'!B15</f>
        <v>22</v>
      </c>
      <c r="C16" s="29">
        <f>'1. Service Lines'!C15</f>
        <v>812.33999999999992</v>
      </c>
      <c r="D16" s="29">
        <f>'1. Service Lines'!E15</f>
        <v>31.339999999999918</v>
      </c>
      <c r="E16" s="29">
        <f t="shared" si="0"/>
        <v>781</v>
      </c>
      <c r="F16" s="27">
        <f t="shared" si="1"/>
        <v>0.96142009503409909</v>
      </c>
      <c r="G16" s="27">
        <f t="shared" si="2"/>
        <v>3.8579904965900878E-2</v>
      </c>
      <c r="H16" s="29">
        <f>'1. Service Lines'!F15</f>
        <v>523.12</v>
      </c>
      <c r="I16" s="30">
        <v>506</v>
      </c>
      <c r="J16" s="27">
        <f t="shared" si="3"/>
        <v>0.50831778606965183</v>
      </c>
      <c r="K16" s="27">
        <f t="shared" si="4"/>
        <v>0.49168221393034833</v>
      </c>
    </row>
    <row r="17" spans="2:11">
      <c r="B17" s="25">
        <f>'1. Service Lines'!B16</f>
        <v>23</v>
      </c>
      <c r="C17" s="29">
        <f>'1. Service Lines'!C16</f>
        <v>830.81</v>
      </c>
      <c r="D17" s="29">
        <f>'1. Service Lines'!E16</f>
        <v>49.809999999999945</v>
      </c>
      <c r="E17" s="29">
        <f t="shared" si="0"/>
        <v>781</v>
      </c>
      <c r="F17" s="27">
        <f t="shared" si="1"/>
        <v>0.94004646068294806</v>
      </c>
      <c r="G17" s="27">
        <f t="shared" si="2"/>
        <v>5.9953539317051975E-2</v>
      </c>
      <c r="H17" s="29">
        <f>'1. Service Lines'!F16</f>
        <v>532.58000000000004</v>
      </c>
      <c r="I17" s="30">
        <v>506</v>
      </c>
      <c r="J17" s="27">
        <f t="shared" si="3"/>
        <v>0.51279631804964476</v>
      </c>
      <c r="K17" s="27">
        <f t="shared" si="4"/>
        <v>0.48720368195035535</v>
      </c>
    </row>
    <row r="18" spans="2:11">
      <c r="B18" s="25">
        <f>'1. Service Lines'!B17</f>
        <v>24</v>
      </c>
      <c r="C18" s="29">
        <f>'1. Service Lines'!C17</f>
        <v>849.28</v>
      </c>
      <c r="D18" s="29">
        <f>'1. Service Lines'!E17</f>
        <v>68.279999999999973</v>
      </c>
      <c r="E18" s="29">
        <f t="shared" si="0"/>
        <v>781</v>
      </c>
      <c r="F18" s="27">
        <f t="shared" si="1"/>
        <v>0.91960248681235879</v>
      </c>
      <c r="G18" s="27">
        <f t="shared" si="2"/>
        <v>8.0397513187641267E-2</v>
      </c>
      <c r="H18" s="29">
        <f>'1. Service Lines'!F17</f>
        <v>542.04</v>
      </c>
      <c r="I18" s="30">
        <v>506</v>
      </c>
      <c r="J18" s="27">
        <f t="shared" si="3"/>
        <v>0.51719400022899886</v>
      </c>
      <c r="K18" s="27">
        <f t="shared" si="4"/>
        <v>0.48280599977100114</v>
      </c>
    </row>
    <row r="19" spans="2:11">
      <c r="B19" s="25">
        <f>'1. Service Lines'!B18</f>
        <v>25</v>
      </c>
      <c r="C19" s="29">
        <f>'1. Service Lines'!C18</f>
        <v>867.75</v>
      </c>
      <c r="D19" s="29">
        <f>'1. Service Lines'!E18</f>
        <v>86.75</v>
      </c>
      <c r="E19" s="29">
        <f t="shared" si="0"/>
        <v>781</v>
      </c>
      <c r="F19" s="27">
        <f t="shared" si="1"/>
        <v>0.90002881014116964</v>
      </c>
      <c r="G19" s="27">
        <f t="shared" si="2"/>
        <v>9.9971189858830314E-2</v>
      </c>
      <c r="H19" s="29">
        <f>'1. Service Lines'!F18</f>
        <v>551.5</v>
      </c>
      <c r="I19" s="30">
        <v>506</v>
      </c>
      <c r="J19" s="27">
        <f t="shared" si="3"/>
        <v>0.52151300236406617</v>
      </c>
      <c r="K19" s="27">
        <f t="shared" si="4"/>
        <v>0.47848699763593383</v>
      </c>
    </row>
    <row r="20" spans="2:11">
      <c r="B20" s="25">
        <f>'1. Service Lines'!B19</f>
        <v>26</v>
      </c>
      <c r="C20" s="29">
        <f>'1. Service Lines'!C19</f>
        <v>886.22</v>
      </c>
      <c r="D20" s="29">
        <f>'1. Service Lines'!E19</f>
        <v>105.22000000000003</v>
      </c>
      <c r="E20" s="29">
        <f t="shared" si="0"/>
        <v>781</v>
      </c>
      <c r="F20" s="27">
        <f t="shared" si="1"/>
        <v>0.88127101622621917</v>
      </c>
      <c r="G20" s="27">
        <f t="shared" si="2"/>
        <v>0.1187289837737808</v>
      </c>
      <c r="H20" s="29">
        <f>'1. Service Lines'!F19</f>
        <v>560.96</v>
      </c>
      <c r="I20" s="30">
        <v>506</v>
      </c>
      <c r="J20" s="27">
        <f t="shared" si="3"/>
        <v>0.52575541726025343</v>
      </c>
      <c r="K20" s="27">
        <f t="shared" si="4"/>
        <v>0.47424458273974657</v>
      </c>
    </row>
    <row r="21" spans="2:11">
      <c r="B21" s="25">
        <f>'1. Service Lines'!B20</f>
        <v>27</v>
      </c>
      <c r="C21" s="29">
        <f>'1. Service Lines'!C20</f>
        <v>904.68999999999994</v>
      </c>
      <c r="D21" s="29">
        <f>'1. Service Lines'!E20</f>
        <v>123.68999999999994</v>
      </c>
      <c r="E21" s="29">
        <f t="shared" si="0"/>
        <v>781</v>
      </c>
      <c r="F21" s="27">
        <f t="shared" si="1"/>
        <v>0.86327913428909353</v>
      </c>
      <c r="G21" s="27">
        <f t="shared" si="2"/>
        <v>0.13672086571090644</v>
      </c>
      <c r="H21" s="29">
        <f>'1. Service Lines'!F20</f>
        <v>570.42000000000007</v>
      </c>
      <c r="I21" s="30">
        <v>506</v>
      </c>
      <c r="J21" s="27">
        <f t="shared" si="3"/>
        <v>0.52992326415339741</v>
      </c>
      <c r="K21" s="27">
        <f t="shared" si="4"/>
        <v>0.47007673584660259</v>
      </c>
    </row>
    <row r="22" spans="2:11">
      <c r="B22" s="25">
        <f>'1. Service Lines'!B21</f>
        <v>28</v>
      </c>
      <c r="C22" s="29">
        <f>'1. Service Lines'!C21</f>
        <v>923.16</v>
      </c>
      <c r="D22" s="29">
        <f>'1. Service Lines'!E21</f>
        <v>142.15999999999997</v>
      </c>
      <c r="E22" s="29">
        <f t="shared" si="0"/>
        <v>781</v>
      </c>
      <c r="F22" s="27">
        <f t="shared" si="1"/>
        <v>0.84600719268599167</v>
      </c>
      <c r="G22" s="27">
        <f t="shared" si="2"/>
        <v>0.15399280731400838</v>
      </c>
      <c r="H22" s="29">
        <f>'1. Service Lines'!F21</f>
        <v>579.88</v>
      </c>
      <c r="I22" s="30">
        <v>506</v>
      </c>
      <c r="J22" s="27">
        <f t="shared" si="3"/>
        <v>0.53401849191439199</v>
      </c>
      <c r="K22" s="27">
        <f t="shared" si="4"/>
        <v>0.46598150808560795</v>
      </c>
    </row>
    <row r="23" spans="2:11">
      <c r="B23" s="25">
        <f>'1. Service Lines'!B22</f>
        <v>29</v>
      </c>
      <c r="C23" s="29">
        <f>'1. Service Lines'!C22</f>
        <v>941.63</v>
      </c>
      <c r="D23" s="29">
        <f>'1. Service Lines'!E22</f>
        <v>160.63</v>
      </c>
      <c r="E23" s="29">
        <f t="shared" si="0"/>
        <v>781</v>
      </c>
      <c r="F23" s="27">
        <f t="shared" si="1"/>
        <v>0.82941282669413674</v>
      </c>
      <c r="G23" s="27">
        <f t="shared" si="2"/>
        <v>0.17058717330586323</v>
      </c>
      <c r="H23" s="29">
        <f>'1. Service Lines'!F22</f>
        <v>589.34</v>
      </c>
      <c r="I23" s="30">
        <v>506</v>
      </c>
      <c r="J23" s="27">
        <f t="shared" si="3"/>
        <v>0.53804298208775359</v>
      </c>
      <c r="K23" s="27">
        <f t="shared" si="4"/>
        <v>0.46195701791224636</v>
      </c>
    </row>
    <row r="24" spans="2:11">
      <c r="B24" s="25">
        <f>'1. Service Lines'!B23</f>
        <v>30</v>
      </c>
      <c r="C24" s="29">
        <f>'1. Service Lines'!C23</f>
        <v>960.09999999999991</v>
      </c>
      <c r="D24" s="29">
        <f>'1. Service Lines'!E23</f>
        <v>179.09999999999991</v>
      </c>
      <c r="E24" s="29">
        <f t="shared" si="0"/>
        <v>781</v>
      </c>
      <c r="F24" s="27">
        <f t="shared" si="1"/>
        <v>0.81345693156962828</v>
      </c>
      <c r="G24" s="27">
        <f t="shared" si="2"/>
        <v>0.18654306843037177</v>
      </c>
      <c r="H24" s="29">
        <f>'1. Service Lines'!F23</f>
        <v>598.79999999999995</v>
      </c>
      <c r="I24" s="30">
        <v>506</v>
      </c>
      <c r="J24" s="27">
        <f t="shared" si="3"/>
        <v>0.54199855177407674</v>
      </c>
      <c r="K24" s="27">
        <f t="shared" si="4"/>
        <v>0.45800144822592326</v>
      </c>
    </row>
    <row r="25" spans="2:11">
      <c r="B25" s="25">
        <f>'1. Service Lines'!B24</f>
        <v>31</v>
      </c>
      <c r="C25" s="29">
        <f>'1. Service Lines'!C24</f>
        <v>978.56999999999994</v>
      </c>
      <c r="D25" s="29">
        <f>'1. Service Lines'!E24</f>
        <v>197.56999999999994</v>
      </c>
      <c r="E25" s="29">
        <f t="shared" si="0"/>
        <v>781</v>
      </c>
      <c r="F25" s="27">
        <f t="shared" si="1"/>
        <v>0.79810335489540862</v>
      </c>
      <c r="G25" s="27">
        <f t="shared" si="2"/>
        <v>0.20189664510459135</v>
      </c>
      <c r="H25" s="29">
        <f>'1. Service Lines'!F24</f>
        <v>608.26</v>
      </c>
      <c r="I25" s="30">
        <v>506</v>
      </c>
      <c r="J25" s="27">
        <f t="shared" si="3"/>
        <v>0.54588695636565976</v>
      </c>
      <c r="K25" s="27">
        <f t="shared" si="4"/>
        <v>0.4541130436343403</v>
      </c>
    </row>
    <row r="26" spans="2:11">
      <c r="B26" s="25">
        <f>'1. Service Lines'!B25</f>
        <v>32</v>
      </c>
      <c r="C26" s="29">
        <f>'1. Service Lines'!C25</f>
        <v>997.04</v>
      </c>
      <c r="D26" s="29">
        <f>'1. Service Lines'!E25</f>
        <v>216.03999999999996</v>
      </c>
      <c r="E26" s="29">
        <f t="shared" si="0"/>
        <v>781</v>
      </c>
      <c r="F26" s="27">
        <f t="shared" si="1"/>
        <v>0.78331862312444844</v>
      </c>
      <c r="G26" s="27">
        <f t="shared" si="2"/>
        <v>0.21668137687555161</v>
      </c>
      <c r="H26" s="29">
        <f>'1. Service Lines'!F25</f>
        <v>617.72</v>
      </c>
      <c r="I26" s="30">
        <v>506</v>
      </c>
      <c r="J26" s="27">
        <f t="shared" si="3"/>
        <v>0.5497098921439505</v>
      </c>
      <c r="K26" s="27">
        <f t="shared" si="4"/>
        <v>0.45029010785604956</v>
      </c>
    </row>
    <row r="27" spans="2:11">
      <c r="B27" s="25">
        <f>'1. Service Lines'!B26</f>
        <v>33</v>
      </c>
      <c r="C27" s="29">
        <f>'1. Service Lines'!C26</f>
        <v>1015.51</v>
      </c>
      <c r="D27" s="29">
        <f>'1. Service Lines'!E26</f>
        <v>234.51</v>
      </c>
      <c r="E27" s="29">
        <f t="shared" si="0"/>
        <v>781</v>
      </c>
      <c r="F27" s="27">
        <f t="shared" si="1"/>
        <v>0.76907169796456953</v>
      </c>
      <c r="G27" s="27">
        <f t="shared" si="2"/>
        <v>0.23092830203543047</v>
      </c>
      <c r="H27" s="29">
        <f>'1. Service Lines'!F26</f>
        <v>627.18000000000006</v>
      </c>
      <c r="I27" s="30">
        <v>506</v>
      </c>
      <c r="J27" s="27">
        <f t="shared" si="3"/>
        <v>0.55346899874688926</v>
      </c>
      <c r="K27" s="27">
        <f t="shared" si="4"/>
        <v>0.44653100125311068</v>
      </c>
    </row>
    <row r="28" spans="2:11">
      <c r="B28" s="25">
        <f>'1. Service Lines'!B27</f>
        <v>34</v>
      </c>
      <c r="C28" s="29">
        <f>'1. Service Lines'!C27</f>
        <v>1033.98</v>
      </c>
      <c r="D28" s="29">
        <f>'1. Service Lines'!E27</f>
        <v>252.98000000000002</v>
      </c>
      <c r="E28" s="29">
        <f t="shared" si="0"/>
        <v>781</v>
      </c>
      <c r="F28" s="27">
        <f t="shared" si="1"/>
        <v>0.7553337588734792</v>
      </c>
      <c r="G28" s="27">
        <f t="shared" si="2"/>
        <v>0.24466624112652083</v>
      </c>
      <c r="H28" s="29">
        <f>'1. Service Lines'!F27</f>
        <v>636.6400000000001</v>
      </c>
      <c r="I28" s="30">
        <v>506</v>
      </c>
      <c r="J28" s="27">
        <f t="shared" si="3"/>
        <v>0.55716586151368763</v>
      </c>
      <c r="K28" s="27">
        <f t="shared" si="4"/>
        <v>0.44283413848631237</v>
      </c>
    </row>
    <row r="29" spans="2:11">
      <c r="B29" s="25">
        <f>'1. Service Lines'!B28</f>
        <v>35</v>
      </c>
      <c r="C29" s="29">
        <f>'1. Service Lines'!C28</f>
        <v>1052.4499999999998</v>
      </c>
      <c r="D29" s="29">
        <f>'1. Service Lines'!E28</f>
        <v>271.44999999999982</v>
      </c>
      <c r="E29" s="29">
        <f t="shared" si="0"/>
        <v>781</v>
      </c>
      <c r="F29" s="27">
        <f t="shared" si="1"/>
        <v>0.74207800845645888</v>
      </c>
      <c r="G29" s="27">
        <f t="shared" si="2"/>
        <v>0.25792199154354112</v>
      </c>
      <c r="H29" s="29">
        <f>'1. Service Lines'!F28</f>
        <v>646.1</v>
      </c>
      <c r="I29" s="30">
        <v>506</v>
      </c>
      <c r="J29" s="27">
        <f t="shared" si="3"/>
        <v>0.56080201371408733</v>
      </c>
      <c r="K29" s="27">
        <f t="shared" si="4"/>
        <v>0.43919798628591272</v>
      </c>
    </row>
    <row r="30" spans="2:11">
      <c r="B30" s="25">
        <f>'1. Service Lines'!B29</f>
        <v>36</v>
      </c>
      <c r="C30" s="29">
        <f>'1. Service Lines'!C29</f>
        <v>1070.92</v>
      </c>
      <c r="D30" s="29">
        <f>'1. Service Lines'!E29</f>
        <v>289.92000000000007</v>
      </c>
      <c r="E30" s="29">
        <f t="shared" si="0"/>
        <v>781</v>
      </c>
      <c r="F30" s="27">
        <f t="shared" si="1"/>
        <v>0.7292794980017181</v>
      </c>
      <c r="G30" s="27">
        <f t="shared" si="2"/>
        <v>0.2707205019982819</v>
      </c>
      <c r="H30" s="29">
        <f>'1. Service Lines'!F29</f>
        <v>655.56000000000006</v>
      </c>
      <c r="I30" s="30">
        <v>506</v>
      </c>
      <c r="J30" s="27">
        <f t="shared" si="3"/>
        <v>0.56437893866868705</v>
      </c>
      <c r="K30" s="27">
        <f t="shared" si="4"/>
        <v>0.43562106133131306</v>
      </c>
    </row>
    <row r="31" spans="2:11">
      <c r="B31" s="25">
        <f>'1. Service Lines'!B30</f>
        <v>37</v>
      </c>
      <c r="C31" s="29">
        <f>'1. Service Lines'!C30</f>
        <v>1089.3899999999999</v>
      </c>
      <c r="D31" s="29">
        <f>'1. Service Lines'!E30</f>
        <v>308.38999999999987</v>
      </c>
      <c r="E31" s="29">
        <f t="shared" si="0"/>
        <v>781</v>
      </c>
      <c r="F31" s="27">
        <f t="shared" si="1"/>
        <v>0.7169149707634549</v>
      </c>
      <c r="G31" s="27">
        <f t="shared" si="2"/>
        <v>0.28308502923654516</v>
      </c>
      <c r="H31" s="29">
        <f>'1. Service Lines'!F30</f>
        <v>665.02</v>
      </c>
      <c r="I31" s="30">
        <v>506</v>
      </c>
      <c r="J31" s="27">
        <f t="shared" si="3"/>
        <v>0.56789807176649421</v>
      </c>
      <c r="K31" s="27">
        <f t="shared" si="4"/>
        <v>0.43210192823350585</v>
      </c>
    </row>
    <row r="32" spans="2:11">
      <c r="B32" s="25">
        <f>'1. Service Lines'!B31</f>
        <v>38</v>
      </c>
      <c r="C32" s="29">
        <f>'1. Service Lines'!C31</f>
        <v>1107.8599999999999</v>
      </c>
      <c r="D32" s="29">
        <f>'1. Service Lines'!E31</f>
        <v>326.8599999999999</v>
      </c>
      <c r="E32" s="29">
        <f t="shared" si="0"/>
        <v>781</v>
      </c>
      <c r="F32" s="27">
        <f t="shared" si="1"/>
        <v>0.7049627209214161</v>
      </c>
      <c r="G32" s="27">
        <f t="shared" si="2"/>
        <v>0.29503727907858385</v>
      </c>
      <c r="H32" s="29">
        <f>'1. Service Lines'!F31</f>
        <v>674.48</v>
      </c>
      <c r="I32" s="30">
        <v>506</v>
      </c>
      <c r="J32" s="27">
        <f t="shared" si="3"/>
        <v>0.57136080238547038</v>
      </c>
      <c r="K32" s="27">
        <f t="shared" si="4"/>
        <v>0.42863919761452968</v>
      </c>
    </row>
    <row r="33" spans="2:11">
      <c r="B33" s="25">
        <f>'1. Service Lines'!B32</f>
        <v>39</v>
      </c>
      <c r="C33" s="29">
        <f>'1. Service Lines'!C32</f>
        <v>1126.33</v>
      </c>
      <c r="D33" s="29">
        <f>'1. Service Lines'!E32</f>
        <v>345.32999999999993</v>
      </c>
      <c r="E33" s="29">
        <f t="shared" si="0"/>
        <v>781</v>
      </c>
      <c r="F33" s="27">
        <f t="shared" si="1"/>
        <v>0.69340246641747982</v>
      </c>
      <c r="G33" s="27">
        <f t="shared" si="2"/>
        <v>0.30659753358252018</v>
      </c>
      <c r="H33" s="29">
        <f>'1. Service Lines'!F32</f>
        <v>683.94</v>
      </c>
      <c r="I33" s="30">
        <v>506</v>
      </c>
      <c r="J33" s="27">
        <f t="shared" si="3"/>
        <v>0.57476847572146494</v>
      </c>
      <c r="K33" s="27">
        <f t="shared" si="4"/>
        <v>0.42523152427853506</v>
      </c>
    </row>
    <row r="34" spans="2:11">
      <c r="B34" s="25">
        <f>'1. Service Lines'!B33</f>
        <v>40</v>
      </c>
      <c r="C34" s="29">
        <f>'1. Service Lines'!C33</f>
        <v>1144.8</v>
      </c>
      <c r="D34" s="29">
        <f>'1. Service Lines'!E33</f>
        <v>363.79999999999995</v>
      </c>
      <c r="E34" s="29">
        <f t="shared" si="0"/>
        <v>781</v>
      </c>
      <c r="F34" s="27">
        <f t="shared" si="1"/>
        <v>0.68221523410202656</v>
      </c>
      <c r="G34" s="27">
        <f t="shared" si="2"/>
        <v>0.31778476589797344</v>
      </c>
      <c r="H34" s="29">
        <f>'1. Service Lines'!F33</f>
        <v>693.40000000000009</v>
      </c>
      <c r="I34" s="30">
        <v>506</v>
      </c>
      <c r="J34" s="27">
        <f t="shared" si="3"/>
        <v>0.57812239453059866</v>
      </c>
      <c r="K34" s="27">
        <f t="shared" si="4"/>
        <v>0.42187760546940134</v>
      </c>
    </row>
    <row r="35" spans="2:11">
      <c r="B35" s="25">
        <f>'1. Service Lines'!B34</f>
        <v>41</v>
      </c>
      <c r="C35" s="29">
        <f>'1. Service Lines'!C34</f>
        <v>1163.27</v>
      </c>
      <c r="D35" s="29">
        <f>'1. Service Lines'!E34</f>
        <v>382.27</v>
      </c>
      <c r="E35" s="29">
        <f t="shared" si="0"/>
        <v>781</v>
      </c>
      <c r="F35" s="27">
        <f t="shared" si="1"/>
        <v>0.67138325582195024</v>
      </c>
      <c r="G35" s="27">
        <f t="shared" si="2"/>
        <v>0.32861674417804981</v>
      </c>
      <c r="H35" s="29">
        <f>'1. Service Lines'!F34</f>
        <v>702.86</v>
      </c>
      <c r="I35" s="30">
        <v>506</v>
      </c>
      <c r="J35" s="27">
        <f t="shared" si="3"/>
        <v>0.58142382078983501</v>
      </c>
      <c r="K35" s="27">
        <f t="shared" si="4"/>
        <v>0.41857617921016488</v>
      </c>
    </row>
    <row r="36" spans="2:11">
      <c r="B36" s="25">
        <f>'1. Service Lines'!B35</f>
        <v>42</v>
      </c>
      <c r="C36" s="29">
        <f>'1. Service Lines'!C35</f>
        <v>1181.74</v>
      </c>
      <c r="D36" s="29">
        <f>'1. Service Lines'!E35</f>
        <v>400.74</v>
      </c>
      <c r="E36" s="29">
        <f t="shared" si="0"/>
        <v>781</v>
      </c>
      <c r="F36" s="27">
        <f t="shared" si="1"/>
        <v>0.66088987425321988</v>
      </c>
      <c r="G36" s="27">
        <f t="shared" si="2"/>
        <v>0.33911012574678018</v>
      </c>
      <c r="H36" s="29">
        <f>'1. Service Lines'!F35</f>
        <v>712.32</v>
      </c>
      <c r="I36" s="30">
        <v>506</v>
      </c>
      <c r="J36" s="27">
        <f t="shared" si="3"/>
        <v>0.58467397728018911</v>
      </c>
      <c r="K36" s="27">
        <f t="shared" si="4"/>
        <v>0.41532602271981084</v>
      </c>
    </row>
    <row r="37" spans="2:11">
      <c r="B37" s="25">
        <f>'1. Service Lines'!B36</f>
        <v>43</v>
      </c>
      <c r="C37" s="29">
        <f>'1. Service Lines'!C36</f>
        <v>1200.21</v>
      </c>
      <c r="D37" s="29">
        <f>'1. Service Lines'!E36</f>
        <v>419.21000000000004</v>
      </c>
      <c r="E37" s="29">
        <f t="shared" si="0"/>
        <v>781</v>
      </c>
      <c r="F37" s="27">
        <f t="shared" si="1"/>
        <v>0.65071945742828341</v>
      </c>
      <c r="G37" s="27">
        <f t="shared" si="2"/>
        <v>0.34928054257171665</v>
      </c>
      <c r="H37" s="29">
        <f>'1. Service Lines'!F36</f>
        <v>721.78</v>
      </c>
      <c r="I37" s="30">
        <v>506</v>
      </c>
      <c r="J37" s="27">
        <f t="shared" si="3"/>
        <v>0.58787404909674368</v>
      </c>
      <c r="K37" s="27">
        <f t="shared" si="4"/>
        <v>0.41212595090325627</v>
      </c>
    </row>
    <row r="38" spans="2:11">
      <c r="B38" s="25">
        <f>'1. Service Lines'!B37</f>
        <v>44</v>
      </c>
      <c r="C38" s="29">
        <f>'1. Service Lines'!C37</f>
        <v>1218.6799999999998</v>
      </c>
      <c r="D38" s="29">
        <f>'1. Service Lines'!E37</f>
        <v>437.67999999999984</v>
      </c>
      <c r="E38" s="29">
        <f t="shared" si="0"/>
        <v>781</v>
      </c>
      <c r="F38" s="27">
        <f t="shared" si="1"/>
        <v>0.640857321035875</v>
      </c>
      <c r="G38" s="27">
        <f t="shared" si="2"/>
        <v>0.35914267896412505</v>
      </c>
      <c r="H38" s="29">
        <f>'1. Service Lines'!F37</f>
        <v>731.24</v>
      </c>
      <c r="I38" s="30">
        <v>506</v>
      </c>
      <c r="J38" s="27">
        <f t="shared" si="3"/>
        <v>0.5910251850893925</v>
      </c>
      <c r="K38" s="27">
        <f t="shared" si="4"/>
        <v>0.4089748149106075</v>
      </c>
    </row>
    <row r="39" spans="2:11">
      <c r="B39" s="25">
        <f>'1. Service Lines'!B38</f>
        <v>45</v>
      </c>
      <c r="C39" s="29">
        <f>'1. Service Lines'!C38</f>
        <v>1237.1500000000001</v>
      </c>
      <c r="D39" s="29">
        <f>'1. Service Lines'!E38</f>
        <v>456.15000000000009</v>
      </c>
      <c r="E39" s="29">
        <f t="shared" si="0"/>
        <v>781</v>
      </c>
      <c r="F39" s="27">
        <f t="shared" si="1"/>
        <v>0.63128965768096024</v>
      </c>
      <c r="G39" s="27">
        <f t="shared" si="2"/>
        <v>0.36871034231903976</v>
      </c>
      <c r="H39" s="29">
        <f>'1. Service Lines'!F38</f>
        <v>740.7</v>
      </c>
      <c r="I39" s="30">
        <v>506</v>
      </c>
      <c r="J39" s="27">
        <f t="shared" si="3"/>
        <v>0.59412849923798827</v>
      </c>
      <c r="K39" s="27">
        <f t="shared" si="4"/>
        <v>0.40587150076201167</v>
      </c>
    </row>
    <row r="40" spans="2:11">
      <c r="B40" s="25">
        <f>'1. Service Lines'!B39</f>
        <v>46</v>
      </c>
      <c r="C40" s="29">
        <f>'1. Service Lines'!C39</f>
        <v>1255.6199999999999</v>
      </c>
      <c r="D40" s="29">
        <f>'1. Service Lines'!E39</f>
        <v>474.61999999999989</v>
      </c>
      <c r="E40" s="29">
        <f t="shared" si="0"/>
        <v>781</v>
      </c>
      <c r="F40" s="27">
        <f t="shared" si="1"/>
        <v>0.62200347238814291</v>
      </c>
      <c r="G40" s="27">
        <f t="shared" si="2"/>
        <v>0.37799652761185704</v>
      </c>
      <c r="H40" s="29">
        <f>'1. Service Lines'!F39</f>
        <v>750.16000000000008</v>
      </c>
      <c r="I40" s="30">
        <v>506</v>
      </c>
      <c r="J40" s="27">
        <f t="shared" si="3"/>
        <v>0.59718507196535475</v>
      </c>
      <c r="K40" s="27">
        <f t="shared" si="4"/>
        <v>0.40281492803464525</v>
      </c>
    </row>
    <row r="41" spans="2:11">
      <c r="B41" s="25">
        <f>'1. Service Lines'!B40</f>
        <v>47</v>
      </c>
      <c r="C41" s="29">
        <f>'1. Service Lines'!C40</f>
        <v>1274.0899999999999</v>
      </c>
      <c r="D41" s="29">
        <f>'1. Service Lines'!E40</f>
        <v>493.08999999999992</v>
      </c>
      <c r="E41" s="29">
        <f t="shared" si="0"/>
        <v>781</v>
      </c>
      <c r="F41" s="27">
        <f t="shared" si="1"/>
        <v>0.6129865237149652</v>
      </c>
      <c r="G41" s="27">
        <f t="shared" si="2"/>
        <v>0.3870134762850348</v>
      </c>
      <c r="H41" s="29">
        <f>'1. Service Lines'!F40</f>
        <v>759.62000000000012</v>
      </c>
      <c r="I41" s="30">
        <v>506</v>
      </c>
      <c r="J41" s="27">
        <f t="shared" si="3"/>
        <v>0.60019595139141291</v>
      </c>
      <c r="K41" s="27">
        <f t="shared" si="4"/>
        <v>0.39980404860858704</v>
      </c>
    </row>
    <row r="42" spans="2:11">
      <c r="B42" s="25">
        <f>'1. Service Lines'!B41</f>
        <v>48</v>
      </c>
      <c r="C42" s="29">
        <f>'1. Service Lines'!C41</f>
        <v>1292.56</v>
      </c>
      <c r="D42" s="29">
        <f>'1. Service Lines'!E41</f>
        <v>511.55999999999995</v>
      </c>
      <c r="E42" s="29">
        <f t="shared" si="0"/>
        <v>781</v>
      </c>
      <c r="F42" s="27">
        <f t="shared" si="1"/>
        <v>0.60422726991396924</v>
      </c>
      <c r="G42" s="27">
        <f t="shared" si="2"/>
        <v>0.39577273008603081</v>
      </c>
      <c r="H42" s="29">
        <f>'1. Service Lines'!F41</f>
        <v>769.08</v>
      </c>
      <c r="I42" s="30">
        <v>506</v>
      </c>
      <c r="J42" s="27">
        <f t="shared" si="3"/>
        <v>0.60316215453148048</v>
      </c>
      <c r="K42" s="27">
        <f t="shared" si="4"/>
        <v>0.39683784546851963</v>
      </c>
    </row>
    <row r="43" spans="2:11">
      <c r="B43" s="25">
        <f>'1. Service Lines'!B42</f>
        <v>49</v>
      </c>
      <c r="C43" s="29">
        <f>'1. Service Lines'!C42</f>
        <v>1311.03</v>
      </c>
      <c r="D43" s="29">
        <f>'1. Service Lines'!E42</f>
        <v>530.03</v>
      </c>
      <c r="E43" s="29">
        <f t="shared" si="0"/>
        <v>781</v>
      </c>
      <c r="F43" s="27">
        <f t="shared" si="1"/>
        <v>0.59571481964562212</v>
      </c>
      <c r="G43" s="27">
        <f t="shared" si="2"/>
        <v>0.40428518035437783</v>
      </c>
      <c r="H43" s="29">
        <f>'1. Service Lines'!F42</f>
        <v>778.54</v>
      </c>
      <c r="I43" s="30">
        <v>506</v>
      </c>
      <c r="J43" s="27">
        <f t="shared" si="3"/>
        <v>0.60608466844162112</v>
      </c>
      <c r="K43" s="27">
        <f t="shared" si="4"/>
        <v>0.39391533155837888</v>
      </c>
    </row>
    <row r="44" spans="2:11">
      <c r="B44" s="25">
        <f>'1. Service Lines'!B43</f>
        <v>50</v>
      </c>
      <c r="C44" s="29">
        <f>'1. Service Lines'!C43</f>
        <v>1329.5</v>
      </c>
      <c r="D44" s="29">
        <f>'1. Service Lines'!E43</f>
        <v>548.5</v>
      </c>
      <c r="E44" s="29">
        <f t="shared" si="0"/>
        <v>781</v>
      </c>
      <c r="F44" s="27">
        <f t="shared" si="1"/>
        <v>0.5874388867995487</v>
      </c>
      <c r="G44" s="27">
        <f t="shared" si="2"/>
        <v>0.4125611132004513</v>
      </c>
      <c r="H44" s="29">
        <f>'1. Service Lines'!F43</f>
        <v>788</v>
      </c>
      <c r="I44" s="30">
        <v>506</v>
      </c>
      <c r="J44" s="27">
        <f t="shared" si="3"/>
        <v>0.60896445131375576</v>
      </c>
      <c r="K44" s="27">
        <f t="shared" si="4"/>
        <v>0.39103554868624418</v>
      </c>
    </row>
    <row r="45" spans="2:11">
      <c r="B45" s="25">
        <f>'1. Service Lines'!B44</f>
        <v>51</v>
      </c>
      <c r="C45" s="29">
        <f>'1. Service Lines'!C44</f>
        <v>1347.9699999999998</v>
      </c>
      <c r="D45" s="29">
        <f>'1. Service Lines'!E44</f>
        <v>566.9699999999998</v>
      </c>
      <c r="E45" s="29">
        <f t="shared" si="0"/>
        <v>781</v>
      </c>
      <c r="F45" s="27">
        <f t="shared" si="1"/>
        <v>0.57938974903002305</v>
      </c>
      <c r="G45" s="27">
        <f t="shared" si="2"/>
        <v>0.42061025096997701</v>
      </c>
      <c r="H45" s="29">
        <f>'1. Service Lines'!F44</f>
        <v>797.46</v>
      </c>
      <c r="I45" s="30">
        <v>506</v>
      </c>
      <c r="J45" s="27">
        <f t="shared" si="3"/>
        <v>0.61180243352308472</v>
      </c>
      <c r="K45" s="27">
        <f t="shared" si="4"/>
        <v>0.38819756647691528</v>
      </c>
    </row>
    <row r="46" spans="2:11">
      <c r="B46" s="25">
        <f>'1. Service Lines'!B45</f>
        <v>52</v>
      </c>
      <c r="C46" s="29">
        <f>'1. Service Lines'!C45</f>
        <v>1366.44</v>
      </c>
      <c r="D46" s="29">
        <f>'1. Service Lines'!E45</f>
        <v>585.44000000000005</v>
      </c>
      <c r="E46" s="29">
        <f t="shared" si="0"/>
        <v>781</v>
      </c>
      <c r="F46" s="27">
        <f t="shared" si="1"/>
        <v>0.57155820965428406</v>
      </c>
      <c r="G46" s="27">
        <f t="shared" si="2"/>
        <v>0.42844179034571589</v>
      </c>
      <c r="H46" s="29">
        <f>'1. Service Lines'!F45</f>
        <v>806.92000000000007</v>
      </c>
      <c r="I46" s="30">
        <v>506</v>
      </c>
      <c r="J46" s="27">
        <f t="shared" si="3"/>
        <v>0.61459951863022877</v>
      </c>
      <c r="K46" s="27">
        <f t="shared" si="4"/>
        <v>0.38540048136977118</v>
      </c>
    </row>
    <row r="47" spans="2:11">
      <c r="B47" s="25">
        <f>'1. Service Lines'!B46</f>
        <v>53</v>
      </c>
      <c r="C47" s="29">
        <f>'1. Service Lines'!C46</f>
        <v>1384.9099999999999</v>
      </c>
      <c r="D47" s="29">
        <f>'1. Service Lines'!E46</f>
        <v>603.90999999999985</v>
      </c>
      <c r="E47" s="29">
        <f t="shared" si="0"/>
        <v>781</v>
      </c>
      <c r="F47" s="27">
        <f t="shared" si="1"/>
        <v>0.56393556259973576</v>
      </c>
      <c r="G47" s="27">
        <f t="shared" si="2"/>
        <v>0.43606443740026424</v>
      </c>
      <c r="H47" s="29">
        <f>'1. Service Lines'!F46</f>
        <v>816.38000000000011</v>
      </c>
      <c r="I47" s="30">
        <v>506</v>
      </c>
      <c r="J47" s="27">
        <f t="shared" si="3"/>
        <v>0.61735658434035601</v>
      </c>
      <c r="K47" s="27">
        <f t="shared" si="4"/>
        <v>0.38264341565964394</v>
      </c>
    </row>
    <row r="48" spans="2:11">
      <c r="B48" s="25">
        <f>'1. Service Lines'!B47</f>
        <v>54</v>
      </c>
      <c r="C48" s="29">
        <f>'1. Service Lines'!C47</f>
        <v>1403.3799999999999</v>
      </c>
      <c r="D48" s="29">
        <f>'1. Service Lines'!E47</f>
        <v>622.37999999999988</v>
      </c>
      <c r="E48" s="29">
        <f t="shared" si="0"/>
        <v>781</v>
      </c>
      <c r="F48" s="27">
        <f t="shared" si="1"/>
        <v>0.55651356011914099</v>
      </c>
      <c r="G48" s="27">
        <f t="shared" si="2"/>
        <v>0.44348643988085901</v>
      </c>
      <c r="H48" s="29">
        <f>'1. Service Lines'!F47</f>
        <v>825.84</v>
      </c>
      <c r="I48" s="30">
        <v>506</v>
      </c>
      <c r="J48" s="27">
        <f t="shared" si="3"/>
        <v>0.62007448342143201</v>
      </c>
      <c r="K48" s="27">
        <f t="shared" si="4"/>
        <v>0.37992551657856793</v>
      </c>
    </row>
    <row r="49" spans="2:11">
      <c r="B49" s="25">
        <f>'1. Service Lines'!B48</f>
        <v>55</v>
      </c>
      <c r="C49" s="29">
        <f>'1. Service Lines'!C48</f>
        <v>1421.85</v>
      </c>
      <c r="D49" s="29">
        <f>'1. Service Lines'!E48</f>
        <v>640.84999999999991</v>
      </c>
      <c r="E49" s="29">
        <f t="shared" si="0"/>
        <v>781</v>
      </c>
      <c r="F49" s="27">
        <f t="shared" si="1"/>
        <v>0.54928438302211913</v>
      </c>
      <c r="G49" s="27">
        <f t="shared" si="2"/>
        <v>0.45071561697788087</v>
      </c>
      <c r="H49" s="29">
        <f>'1. Service Lines'!F48</f>
        <v>835.30000000000007</v>
      </c>
      <c r="I49" s="30">
        <v>506</v>
      </c>
      <c r="J49" s="27">
        <f t="shared" si="3"/>
        <v>0.62275404458361283</v>
      </c>
      <c r="K49" s="27">
        <f t="shared" si="4"/>
        <v>0.37724595541638706</v>
      </c>
    </row>
    <row r="50" spans="2:11">
      <c r="B50" s="25">
        <f>'1. Service Lines'!B49</f>
        <v>56</v>
      </c>
      <c r="C50" s="29">
        <f>'1. Service Lines'!C49</f>
        <v>1440.32</v>
      </c>
      <c r="D50" s="29">
        <f>'1. Service Lines'!E49</f>
        <v>659.31999999999994</v>
      </c>
      <c r="E50" s="29">
        <f t="shared" si="0"/>
        <v>781</v>
      </c>
      <c r="F50" s="27">
        <f t="shared" si="1"/>
        <v>0.54224061319706729</v>
      </c>
      <c r="G50" s="27">
        <f t="shared" si="2"/>
        <v>0.45775938680293266</v>
      </c>
      <c r="H50" s="29">
        <f>'1. Service Lines'!F49</f>
        <v>844.76</v>
      </c>
      <c r="I50" s="30">
        <v>506</v>
      </c>
      <c r="J50" s="27">
        <f t="shared" si="3"/>
        <v>0.62539607332168556</v>
      </c>
      <c r="K50" s="27">
        <f t="shared" si="4"/>
        <v>0.37460392667831444</v>
      </c>
    </row>
    <row r="51" spans="2:11">
      <c r="B51" s="25">
        <f>'1. Service Lines'!B50</f>
        <v>57</v>
      </c>
      <c r="C51" s="29">
        <f>'1. Service Lines'!C50</f>
        <v>1458.79</v>
      </c>
      <c r="D51" s="29">
        <f>'1. Service Lines'!E50</f>
        <v>677.79</v>
      </c>
      <c r="E51" s="29">
        <f t="shared" si="0"/>
        <v>781</v>
      </c>
      <c r="F51" s="27">
        <f t="shared" si="1"/>
        <v>0.53537520822051154</v>
      </c>
      <c r="G51" s="27">
        <f t="shared" si="2"/>
        <v>0.46462479177948846</v>
      </c>
      <c r="H51" s="29">
        <f>'1. Service Lines'!F50</f>
        <v>854.22</v>
      </c>
      <c r="I51" s="30">
        <v>506</v>
      </c>
      <c r="J51" s="27">
        <f t="shared" si="3"/>
        <v>0.62800135272235369</v>
      </c>
      <c r="K51" s="27">
        <f t="shared" si="4"/>
        <v>0.37199864727764625</v>
      </c>
    </row>
    <row r="52" spans="2:11">
      <c r="B52" s="25">
        <f>'1. Service Lines'!B51</f>
        <v>58</v>
      </c>
      <c r="C52" s="29">
        <f>'1. Service Lines'!C51</f>
        <v>1477.26</v>
      </c>
      <c r="D52" s="29">
        <f>'1. Service Lines'!E51</f>
        <v>696.26</v>
      </c>
      <c r="E52" s="29">
        <f t="shared" si="0"/>
        <v>781</v>
      </c>
      <c r="F52" s="27">
        <f t="shared" si="1"/>
        <v>0.52868147787119402</v>
      </c>
      <c r="G52" s="27">
        <f t="shared" si="2"/>
        <v>0.47131852212880604</v>
      </c>
      <c r="H52" s="29">
        <f>'1. Service Lines'!F51</f>
        <v>863.68000000000006</v>
      </c>
      <c r="I52" s="30">
        <v>506</v>
      </c>
      <c r="J52" s="27">
        <f t="shared" si="3"/>
        <v>0.63057064423807019</v>
      </c>
      <c r="K52" s="27">
        <f t="shared" si="4"/>
        <v>0.36942935576192976</v>
      </c>
    </row>
    <row r="53" spans="2:11">
      <c r="B53" s="25">
        <f>'1. Service Lines'!B52</f>
        <v>59</v>
      </c>
      <c r="C53" s="29">
        <f>'1. Service Lines'!C52</f>
        <v>1495.73</v>
      </c>
      <c r="D53" s="29">
        <f>'1. Service Lines'!E52</f>
        <v>714.73</v>
      </c>
      <c r="E53" s="29">
        <f t="shared" si="0"/>
        <v>781</v>
      </c>
      <c r="F53" s="27">
        <f t="shared" si="1"/>
        <v>0.52215306238425385</v>
      </c>
      <c r="G53" s="27">
        <f t="shared" si="2"/>
        <v>0.47784693761574615</v>
      </c>
      <c r="H53" s="29">
        <f>'1. Service Lines'!F52</f>
        <v>873.1400000000001</v>
      </c>
      <c r="I53" s="30">
        <v>506</v>
      </c>
      <c r="J53" s="27">
        <f t="shared" si="3"/>
        <v>0.63310468842902101</v>
      </c>
      <c r="K53" s="27">
        <f t="shared" si="4"/>
        <v>0.36689531157097899</v>
      </c>
    </row>
    <row r="54" spans="2:11">
      <c r="B54" s="25">
        <f>'1. Service Lines'!B53</f>
        <v>60</v>
      </c>
      <c r="C54" s="29">
        <f>'1. Service Lines'!C53</f>
        <v>1514.1999999999998</v>
      </c>
      <c r="D54" s="29">
        <f>'1. Service Lines'!E53</f>
        <v>733.19999999999982</v>
      </c>
      <c r="E54" s="29">
        <f t="shared" si="0"/>
        <v>781</v>
      </c>
      <c r="F54" s="27">
        <f t="shared" si="1"/>
        <v>0.51578391229692255</v>
      </c>
      <c r="G54" s="27">
        <f t="shared" si="2"/>
        <v>0.48421608770307745</v>
      </c>
      <c r="H54" s="29">
        <f>'1. Service Lines'!F53</f>
        <v>882.6</v>
      </c>
      <c r="I54" s="30">
        <v>506</v>
      </c>
      <c r="J54" s="27">
        <f t="shared" si="3"/>
        <v>0.63560420567478038</v>
      </c>
      <c r="K54" s="27">
        <f t="shared" si="4"/>
        <v>0.36439579432521968</v>
      </c>
    </row>
    <row r="55" spans="2:11">
      <c r="B55" s="25">
        <f>'1. Service Lines'!B54</f>
        <v>61</v>
      </c>
      <c r="C55" s="29">
        <f>'1. Service Lines'!C54</f>
        <v>1532.6699999999998</v>
      </c>
      <c r="D55" s="29">
        <f>'1. Service Lines'!E54</f>
        <v>751.66999999999985</v>
      </c>
      <c r="E55" s="29">
        <f t="shared" si="0"/>
        <v>781</v>
      </c>
      <c r="F55" s="27">
        <f t="shared" si="1"/>
        <v>0.50956826975147951</v>
      </c>
      <c r="G55" s="27">
        <f t="shared" si="2"/>
        <v>0.49043173024852049</v>
      </c>
      <c r="H55" s="29">
        <f>'1. Service Lines'!F54</f>
        <v>892.06000000000006</v>
      </c>
      <c r="I55" s="30">
        <v>506</v>
      </c>
      <c r="J55" s="27">
        <f t="shared" si="3"/>
        <v>0.63806989685707349</v>
      </c>
      <c r="K55" s="27">
        <f t="shared" si="4"/>
        <v>0.36193010314292662</v>
      </c>
    </row>
    <row r="56" spans="2:11">
      <c r="B56" s="25">
        <f>'1. Service Lines'!B55</f>
        <v>62</v>
      </c>
      <c r="C56" s="29">
        <f>'1. Service Lines'!C55</f>
        <v>1551.1399999999999</v>
      </c>
      <c r="D56" s="29">
        <f>'1. Service Lines'!E55</f>
        <v>770.13999999999987</v>
      </c>
      <c r="E56" s="29">
        <f t="shared" si="0"/>
        <v>781</v>
      </c>
      <c r="F56" s="27">
        <f t="shared" si="1"/>
        <v>0.50350065113400466</v>
      </c>
      <c r="G56" s="27">
        <f t="shared" si="2"/>
        <v>0.49649934886599528</v>
      </c>
      <c r="H56" s="29">
        <f>'1. Service Lines'!F55</f>
        <v>901.5200000000001</v>
      </c>
      <c r="I56" s="30">
        <v>506</v>
      </c>
      <c r="J56" s="27">
        <f t="shared" si="3"/>
        <v>0.64050244401500522</v>
      </c>
      <c r="K56" s="27">
        <f t="shared" si="4"/>
        <v>0.35949755598499489</v>
      </c>
    </row>
    <row r="57" spans="2:11">
      <c r="B57" s="25">
        <f>'1. Service Lines'!B56</f>
        <v>63</v>
      </c>
      <c r="C57" s="29">
        <f>'1. Service Lines'!C56</f>
        <v>1569.61</v>
      </c>
      <c r="D57" s="29">
        <f>'1. Service Lines'!E56</f>
        <v>788.6099999999999</v>
      </c>
      <c r="E57" s="29">
        <f t="shared" si="0"/>
        <v>781</v>
      </c>
      <c r="F57" s="27">
        <f t="shared" si="1"/>
        <v>0.49757583093889568</v>
      </c>
      <c r="G57" s="27">
        <f t="shared" si="2"/>
        <v>0.50242416906110432</v>
      </c>
      <c r="H57" s="29">
        <f>'1. Service Lines'!F56</f>
        <v>910.98</v>
      </c>
      <c r="I57" s="30">
        <v>506</v>
      </c>
      <c r="J57" s="27">
        <f t="shared" si="3"/>
        <v>0.64290251097404338</v>
      </c>
      <c r="K57" s="27">
        <f t="shared" si="4"/>
        <v>0.35709748902595662</v>
      </c>
    </row>
    <row r="58" spans="2:11">
      <c r="B58" s="25">
        <f>'1. Service Lines'!B57</f>
        <v>64</v>
      </c>
      <c r="C58" s="29">
        <f>'1. Service Lines'!C57</f>
        <v>1588.08</v>
      </c>
      <c r="D58" s="29">
        <f>'1. Service Lines'!E57</f>
        <v>807.07999999999993</v>
      </c>
      <c r="E58" s="29">
        <f t="shared" si="0"/>
        <v>781</v>
      </c>
      <c r="F58" s="27">
        <f t="shared" si="1"/>
        <v>0.49178882675935726</v>
      </c>
      <c r="G58" s="27">
        <f t="shared" si="2"/>
        <v>0.5082111732406428</v>
      </c>
      <c r="H58" s="29">
        <f>'1. Service Lines'!F57</f>
        <v>920.44</v>
      </c>
      <c r="I58" s="30">
        <v>506</v>
      </c>
      <c r="J58" s="27">
        <f t="shared" si="3"/>
        <v>0.64527074394997341</v>
      </c>
      <c r="K58" s="27">
        <f t="shared" si="4"/>
        <v>0.35472925605002664</v>
      </c>
    </row>
    <row r="59" spans="2:11">
      <c r="B59" s="25">
        <f>'1. Service Lines'!B58</f>
        <v>65</v>
      </c>
      <c r="C59" s="29">
        <f>'1. Service Lines'!C58</f>
        <v>1606.55</v>
      </c>
      <c r="D59" s="29">
        <f>'1. Service Lines'!E58</f>
        <v>825.55</v>
      </c>
      <c r="E59" s="29">
        <f t="shared" si="0"/>
        <v>781</v>
      </c>
      <c r="F59" s="27">
        <f t="shared" si="1"/>
        <v>0.48613488531324889</v>
      </c>
      <c r="G59" s="27">
        <f t="shared" si="2"/>
        <v>0.51386511468675111</v>
      </c>
      <c r="H59" s="29">
        <f>'1. Service Lines'!F58</f>
        <v>929.90000000000009</v>
      </c>
      <c r="I59" s="30">
        <v>506</v>
      </c>
      <c r="J59" s="27">
        <f t="shared" si="3"/>
        <v>0.64760777212897835</v>
      </c>
      <c r="K59" s="27">
        <f t="shared" si="4"/>
        <v>0.35239222787102165</v>
      </c>
    </row>
    <row r="60" spans="2:11">
      <c r="B60" s="25">
        <f>'1. Service Lines'!B59</f>
        <v>66</v>
      </c>
      <c r="C60" s="29">
        <f>'1. Service Lines'!C59</f>
        <v>1625.02</v>
      </c>
      <c r="D60" s="29">
        <f>'1. Service Lines'!E59</f>
        <v>844.02</v>
      </c>
      <c r="E60" s="29">
        <f t="shared" si="0"/>
        <v>781</v>
      </c>
      <c r="F60" s="27">
        <f t="shared" si="1"/>
        <v>0.48060946942191479</v>
      </c>
      <c r="G60" s="27">
        <f t="shared" si="2"/>
        <v>0.51939053057808515</v>
      </c>
      <c r="H60" s="29">
        <f>'1. Service Lines'!F59</f>
        <v>939.36</v>
      </c>
      <c r="I60" s="30">
        <v>506</v>
      </c>
      <c r="J60" s="27">
        <f t="shared" si="3"/>
        <v>0.6499142082249405</v>
      </c>
      <c r="K60" s="27">
        <f t="shared" si="4"/>
        <v>0.3500857917750595</v>
      </c>
    </row>
    <row r="61" spans="2:11">
      <c r="B61" s="25">
        <f>'1. Service Lines'!B60</f>
        <v>67</v>
      </c>
      <c r="C61" s="29">
        <f>'1. Service Lines'!C60</f>
        <v>1643.49</v>
      </c>
      <c r="D61" s="29">
        <f>'1. Service Lines'!E60</f>
        <v>862.49</v>
      </c>
      <c r="E61" s="29">
        <f t="shared" si="0"/>
        <v>781</v>
      </c>
      <c r="F61" s="27">
        <f t="shared" si="1"/>
        <v>0.47520824586702687</v>
      </c>
      <c r="G61" s="27">
        <f t="shared" si="2"/>
        <v>0.52479175413297308</v>
      </c>
      <c r="H61" s="29">
        <f>'1. Service Lines'!F60</f>
        <v>948.82</v>
      </c>
      <c r="I61" s="30">
        <v>506</v>
      </c>
      <c r="J61" s="27">
        <f t="shared" si="3"/>
        <v>0.65219064901499835</v>
      </c>
      <c r="K61" s="27">
        <f t="shared" si="4"/>
        <v>0.34780935098500154</v>
      </c>
    </row>
    <row r="62" spans="2:11">
      <c r="B62" s="25">
        <f>'1. Service Lines'!B61</f>
        <v>68</v>
      </c>
      <c r="C62" s="29">
        <f>'1. Service Lines'!C61</f>
        <v>1661.96</v>
      </c>
      <c r="D62" s="29">
        <f>'1. Service Lines'!E61</f>
        <v>880.96</v>
      </c>
      <c r="E62" s="29">
        <f t="shared" si="0"/>
        <v>781</v>
      </c>
      <c r="F62" s="27">
        <f t="shared" si="1"/>
        <v>0.46992707405713735</v>
      </c>
      <c r="G62" s="27">
        <f t="shared" si="2"/>
        <v>0.5300729259428627</v>
      </c>
      <c r="H62" s="29">
        <f>'1. Service Lines'!F61</f>
        <v>958.28000000000009</v>
      </c>
      <c r="I62" s="30">
        <v>506</v>
      </c>
      <c r="J62" s="27">
        <f t="shared" si="3"/>
        <v>0.65443767585434476</v>
      </c>
      <c r="K62" s="27">
        <f t="shared" si="4"/>
        <v>0.34556232414565513</v>
      </c>
    </row>
    <row r="63" spans="2:11">
      <c r="B63" s="25">
        <f>'1. Service Lines'!B62</f>
        <v>69</v>
      </c>
      <c r="C63" s="29">
        <f>'1. Service Lines'!C62</f>
        <v>1680.4299999999998</v>
      </c>
      <c r="D63" s="29">
        <f>'1. Service Lines'!E62</f>
        <v>899.42999999999984</v>
      </c>
      <c r="E63" s="29">
        <f t="shared" si="0"/>
        <v>781</v>
      </c>
      <c r="F63" s="27">
        <f t="shared" si="1"/>
        <v>0.46476199544164298</v>
      </c>
      <c r="G63" s="27">
        <f t="shared" si="2"/>
        <v>0.53523800455835702</v>
      </c>
      <c r="H63" s="29">
        <f>'1. Service Lines'!F62</f>
        <v>967.74</v>
      </c>
      <c r="I63" s="30">
        <v>506</v>
      </c>
      <c r="J63" s="27">
        <f t="shared" si="3"/>
        <v>0.65665585517119707</v>
      </c>
      <c r="K63" s="27">
        <f t="shared" si="4"/>
        <v>0.34334414482880293</v>
      </c>
    </row>
    <row r="64" spans="2:11">
      <c r="B64" s="25">
        <f>'1. Service Lines'!B63</f>
        <v>70</v>
      </c>
      <c r="C64" s="29">
        <f>'1. Service Lines'!C63</f>
        <v>1698.8999999999999</v>
      </c>
      <c r="D64" s="29">
        <f>'1. Service Lines'!E63</f>
        <v>917.89999999999986</v>
      </c>
      <c r="E64" s="29">
        <f t="shared" si="0"/>
        <v>781</v>
      </c>
      <c r="F64" s="27">
        <f t="shared" si="1"/>
        <v>0.45970922361528049</v>
      </c>
      <c r="G64" s="27">
        <f t="shared" si="2"/>
        <v>0.54029077638471945</v>
      </c>
      <c r="H64" s="29">
        <f>'1. Service Lines'!F63</f>
        <v>977.2</v>
      </c>
      <c r="I64" s="30">
        <v>506</v>
      </c>
      <c r="J64" s="27">
        <f t="shared" si="3"/>
        <v>0.65884573894282639</v>
      </c>
      <c r="K64" s="27">
        <f t="shared" si="4"/>
        <v>0.34115426105717367</v>
      </c>
    </row>
    <row r="65" spans="2:11">
      <c r="B65" s="25">
        <f>'1. Service Lines'!B64</f>
        <v>71</v>
      </c>
      <c r="C65" s="29">
        <f>'1. Service Lines'!C64</f>
        <v>1717.37</v>
      </c>
      <c r="D65" s="29">
        <f>'1. Service Lines'!E64</f>
        <v>936.36999999999989</v>
      </c>
      <c r="E65" s="29">
        <f t="shared" si="0"/>
        <v>781</v>
      </c>
      <c r="F65" s="27">
        <f t="shared" si="1"/>
        <v>0.45476513506116917</v>
      </c>
      <c r="G65" s="27">
        <f t="shared" si="2"/>
        <v>0.54523486493883089</v>
      </c>
      <c r="H65" s="29">
        <f>'1. Service Lines'!F64</f>
        <v>986.66000000000008</v>
      </c>
      <c r="I65" s="30">
        <v>506</v>
      </c>
      <c r="J65" s="27">
        <f t="shared" si="3"/>
        <v>0.66100786515348442</v>
      </c>
      <c r="K65" s="27">
        <f t="shared" si="4"/>
        <v>0.33899213484651558</v>
      </c>
    </row>
    <row r="66" spans="2:11">
      <c r="B66" s="25">
        <f>'1. Service Lines'!B65</f>
        <v>72</v>
      </c>
      <c r="C66" s="29">
        <f>'1. Service Lines'!C65</f>
        <v>1735.84</v>
      </c>
      <c r="D66" s="29">
        <f>'1. Service Lines'!E65</f>
        <v>954.83999999999992</v>
      </c>
      <c r="E66" s="29">
        <f t="shared" si="0"/>
        <v>781</v>
      </c>
      <c r="F66" s="27">
        <f t="shared" si="1"/>
        <v>0.44992626048483736</v>
      </c>
      <c r="G66" s="27">
        <f t="shared" si="2"/>
        <v>0.5500737395151627</v>
      </c>
      <c r="H66" s="29">
        <f>'1. Service Lines'!F65</f>
        <v>996.12000000000012</v>
      </c>
      <c r="I66" s="30">
        <v>506</v>
      </c>
      <c r="J66" s="27">
        <f t="shared" si="3"/>
        <v>0.66314275823502788</v>
      </c>
      <c r="K66" s="27">
        <f t="shared" si="4"/>
        <v>0.33685724176497217</v>
      </c>
    </row>
    <row r="67" spans="2:11">
      <c r="B67" s="25">
        <f>'1. Service Lines'!B66</f>
        <v>73</v>
      </c>
      <c r="C67" s="29">
        <f>'1. Service Lines'!C66</f>
        <v>1754.31</v>
      </c>
      <c r="D67" s="29">
        <f>'1. Service Lines'!E66</f>
        <v>973.31</v>
      </c>
      <c r="E67" s="29">
        <f t="shared" si="0"/>
        <v>781</v>
      </c>
      <c r="F67" s="27">
        <f t="shared" si="1"/>
        <v>0.44518927669568092</v>
      </c>
      <c r="G67" s="27">
        <f t="shared" si="2"/>
        <v>0.55481072330431902</v>
      </c>
      <c r="H67" s="29">
        <f>'1. Service Lines'!F66</f>
        <v>1005.58</v>
      </c>
      <c r="I67" s="30">
        <v>506</v>
      </c>
      <c r="J67" s="27">
        <f t="shared" si="3"/>
        <v>0.66525092949099629</v>
      </c>
      <c r="K67" s="27">
        <f t="shared" si="4"/>
        <v>0.33474907050900382</v>
      </c>
    </row>
    <row r="68" spans="2:11">
      <c r="B68" s="25">
        <f>'1. Service Lines'!B67</f>
        <v>74</v>
      </c>
      <c r="C68" s="29">
        <f>'1. Service Lines'!C67</f>
        <v>1772.78</v>
      </c>
      <c r="D68" s="29">
        <f>'1. Service Lines'!E67</f>
        <v>991.78</v>
      </c>
      <c r="E68" s="29">
        <f t="shared" si="0"/>
        <v>781</v>
      </c>
      <c r="F68" s="27">
        <f t="shared" si="1"/>
        <v>0.44055099899592731</v>
      </c>
      <c r="G68" s="27">
        <f t="shared" si="2"/>
        <v>0.55944900100407269</v>
      </c>
      <c r="H68" s="29">
        <f>'1. Service Lines'!F67</f>
        <v>1015.0400000000001</v>
      </c>
      <c r="I68" s="30">
        <v>506</v>
      </c>
      <c r="J68" s="27">
        <f t="shared" si="3"/>
        <v>0.66733287750486514</v>
      </c>
      <c r="K68" s="27">
        <f t="shared" si="4"/>
        <v>0.33266712249513491</v>
      </c>
    </row>
    <row r="69" spans="2:11">
      <c r="B69" s="25">
        <f>'1. Service Lines'!B68</f>
        <v>75</v>
      </c>
      <c r="C69" s="29">
        <f>'1. Service Lines'!C68</f>
        <v>1791.25</v>
      </c>
      <c r="D69" s="29">
        <f>'1. Service Lines'!E68</f>
        <v>1010.25</v>
      </c>
      <c r="E69" s="29">
        <f t="shared" si="0"/>
        <v>781</v>
      </c>
      <c r="F69" s="27">
        <f t="shared" si="1"/>
        <v>0.43600837404047454</v>
      </c>
      <c r="G69" s="27">
        <f t="shared" si="2"/>
        <v>0.56399162595952546</v>
      </c>
      <c r="H69" s="29">
        <f>'1. Service Lines'!F68</f>
        <v>1024.5</v>
      </c>
      <c r="I69" s="30">
        <v>506</v>
      </c>
      <c r="J69" s="27">
        <f t="shared" si="3"/>
        <v>0.66938908853315915</v>
      </c>
      <c r="K69" s="27">
        <f t="shared" si="4"/>
        <v>0.33061091146684091</v>
      </c>
    </row>
    <row r="70" spans="2:11">
      <c r="B70" s="25">
        <f>'1. Service Lines'!B69</f>
        <v>76</v>
      </c>
      <c r="C70" s="29">
        <f>'1. Service Lines'!C69</f>
        <v>1809.7199999999998</v>
      </c>
      <c r="D70" s="29">
        <f>'1. Service Lines'!E69</f>
        <v>1028.7199999999998</v>
      </c>
      <c r="E70" s="29">
        <f t="shared" ref="E70:E133" si="5">C70-D70</f>
        <v>781</v>
      </c>
      <c r="F70" s="27">
        <f t="shared" ref="F70:F133" si="6">E70/C70</f>
        <v>0.4315584731339655</v>
      </c>
      <c r="G70" s="27">
        <f t="shared" ref="G70:G133" si="7">D70/C70</f>
        <v>0.56844152686603444</v>
      </c>
      <c r="H70" s="29">
        <f>'1. Service Lines'!F69</f>
        <v>1033.96</v>
      </c>
      <c r="I70" s="30">
        <v>506</v>
      </c>
      <c r="J70" s="27">
        <f t="shared" ref="J70:J133" si="8">H70/(H70+I70)</f>
        <v>0.67142003688407492</v>
      </c>
      <c r="K70" s="27">
        <f t="shared" ref="K70:K133" si="9">I70/(H70+I70)</f>
        <v>0.32857996311592508</v>
      </c>
    </row>
    <row r="71" spans="2:11">
      <c r="B71" s="25">
        <f>'1. Service Lines'!B70</f>
        <v>77</v>
      </c>
      <c r="C71" s="29">
        <f>'1. Service Lines'!C70</f>
        <v>1828.1899999999998</v>
      </c>
      <c r="D71" s="29">
        <f>'1. Service Lines'!E70</f>
        <v>1047.1899999999998</v>
      </c>
      <c r="E71" s="29">
        <f t="shared" si="5"/>
        <v>781</v>
      </c>
      <c r="F71" s="27">
        <f t="shared" si="6"/>
        <v>0.42719848593417536</v>
      </c>
      <c r="G71" s="27">
        <f t="shared" si="7"/>
        <v>0.57280151406582458</v>
      </c>
      <c r="H71" s="29">
        <f>'1. Service Lines'!F70</f>
        <v>1043.42</v>
      </c>
      <c r="I71" s="30">
        <v>506</v>
      </c>
      <c r="J71" s="27">
        <f t="shared" si="8"/>
        <v>0.67342618528223464</v>
      </c>
      <c r="K71" s="27">
        <f t="shared" si="9"/>
        <v>0.32657381471776536</v>
      </c>
    </row>
    <row r="72" spans="2:11">
      <c r="B72" s="25">
        <f>'1. Service Lines'!B71</f>
        <v>78</v>
      </c>
      <c r="C72" s="29">
        <f>'1. Service Lines'!C71</f>
        <v>1846.6599999999999</v>
      </c>
      <c r="D72" s="29">
        <f>'1. Service Lines'!E71</f>
        <v>1065.6599999999999</v>
      </c>
      <c r="E72" s="29">
        <f t="shared" si="5"/>
        <v>781</v>
      </c>
      <c r="F72" s="27">
        <f t="shared" si="6"/>
        <v>0.4229257145332655</v>
      </c>
      <c r="G72" s="27">
        <f t="shared" si="7"/>
        <v>0.57707428546673445</v>
      </c>
      <c r="H72" s="29">
        <f>'1. Service Lines'!F71</f>
        <v>1052.8800000000001</v>
      </c>
      <c r="I72" s="30">
        <v>506</v>
      </c>
      <c r="J72" s="27">
        <f t="shared" si="8"/>
        <v>0.6754079852201581</v>
      </c>
      <c r="K72" s="27">
        <f t="shared" si="9"/>
        <v>0.3245920147798419</v>
      </c>
    </row>
    <row r="73" spans="2:11">
      <c r="B73" s="25">
        <f>'1. Service Lines'!B72</f>
        <v>79</v>
      </c>
      <c r="C73" s="29">
        <f>'1. Service Lines'!C72</f>
        <v>1865.1299999999999</v>
      </c>
      <c r="D73" s="29">
        <f>'1. Service Lines'!E72</f>
        <v>1084.1299999999999</v>
      </c>
      <c r="E73" s="29">
        <f t="shared" si="5"/>
        <v>781</v>
      </c>
      <c r="F73" s="27">
        <f t="shared" si="6"/>
        <v>0.41873756789071004</v>
      </c>
      <c r="G73" s="27">
        <f t="shared" si="7"/>
        <v>0.58126243210928996</v>
      </c>
      <c r="H73" s="29">
        <f>'1. Service Lines'!F72</f>
        <v>1062.3400000000001</v>
      </c>
      <c r="I73" s="30">
        <v>506</v>
      </c>
      <c r="J73" s="27">
        <f t="shared" si="8"/>
        <v>0.6773658772970147</v>
      </c>
      <c r="K73" s="27">
        <f t="shared" si="9"/>
        <v>0.3226341227029853</v>
      </c>
    </row>
    <row r="74" spans="2:11">
      <c r="B74" s="25">
        <f>'1. Service Lines'!B73</f>
        <v>80</v>
      </c>
      <c r="C74" s="29">
        <f>'1. Service Lines'!C73</f>
        <v>1883.6</v>
      </c>
      <c r="D74" s="29">
        <f>'1. Service Lines'!E73</f>
        <v>1102.5999999999999</v>
      </c>
      <c r="E74" s="29">
        <f t="shared" si="5"/>
        <v>781</v>
      </c>
      <c r="F74" s="27">
        <f t="shared" si="6"/>
        <v>0.41463155659375667</v>
      </c>
      <c r="G74" s="27">
        <f t="shared" si="7"/>
        <v>0.58536844340624339</v>
      </c>
      <c r="H74" s="29">
        <f>'1. Service Lines'!F73</f>
        <v>1071.8000000000002</v>
      </c>
      <c r="I74" s="30">
        <v>506</v>
      </c>
      <c r="J74" s="27">
        <f t="shared" si="8"/>
        <v>0.67930029154518956</v>
      </c>
      <c r="K74" s="27">
        <f t="shared" si="9"/>
        <v>0.32069970845481044</v>
      </c>
    </row>
    <row r="75" spans="2:11">
      <c r="B75" s="25">
        <f>'1. Service Lines'!B74</f>
        <v>81</v>
      </c>
      <c r="C75" s="29">
        <f>'1. Service Lines'!C74</f>
        <v>1902.07</v>
      </c>
      <c r="D75" s="29">
        <f>'1. Service Lines'!E74</f>
        <v>1121.07</v>
      </c>
      <c r="E75" s="29">
        <f t="shared" si="5"/>
        <v>781</v>
      </c>
      <c r="F75" s="27">
        <f t="shared" si="6"/>
        <v>0.41060528792315742</v>
      </c>
      <c r="G75" s="27">
        <f t="shared" si="7"/>
        <v>0.58939471207684258</v>
      </c>
      <c r="H75" s="29">
        <f>'1. Service Lines'!F74</f>
        <v>1081.2600000000002</v>
      </c>
      <c r="I75" s="30">
        <v>506</v>
      </c>
      <c r="J75" s="27">
        <f t="shared" si="8"/>
        <v>0.68121164774517096</v>
      </c>
      <c r="K75" s="27">
        <f t="shared" si="9"/>
        <v>0.31878835225482904</v>
      </c>
    </row>
    <row r="76" spans="2:11">
      <c r="B76" s="25">
        <f>'1. Service Lines'!B75</f>
        <v>82</v>
      </c>
      <c r="C76" s="29">
        <f>'1. Service Lines'!C75</f>
        <v>1920.54</v>
      </c>
      <c r="D76" s="29">
        <f>'1. Service Lines'!E75</f>
        <v>1139.54</v>
      </c>
      <c r="E76" s="29">
        <f t="shared" si="5"/>
        <v>781</v>
      </c>
      <c r="F76" s="27">
        <f t="shared" si="6"/>
        <v>0.40665646120361981</v>
      </c>
      <c r="G76" s="27">
        <f t="shared" si="7"/>
        <v>0.59334353879638013</v>
      </c>
      <c r="H76" s="29">
        <f>'1. Service Lines'!F75</f>
        <v>1090.72</v>
      </c>
      <c r="I76" s="30">
        <v>506</v>
      </c>
      <c r="J76" s="27">
        <f t="shared" si="8"/>
        <v>0.68310035572924499</v>
      </c>
      <c r="K76" s="27">
        <f t="shared" si="9"/>
        <v>0.31689964427075507</v>
      </c>
    </row>
    <row r="77" spans="2:11">
      <c r="B77" s="25">
        <f>'1. Service Lines'!B76</f>
        <v>83</v>
      </c>
      <c r="C77" s="29">
        <f>'1. Service Lines'!C76</f>
        <v>1939.01</v>
      </c>
      <c r="D77" s="29">
        <f>'1. Service Lines'!E76</f>
        <v>1158.01</v>
      </c>
      <c r="E77" s="29">
        <f t="shared" si="5"/>
        <v>781</v>
      </c>
      <c r="F77" s="27">
        <f t="shared" si="6"/>
        <v>0.4027828634199927</v>
      </c>
      <c r="G77" s="27">
        <f t="shared" si="7"/>
        <v>0.5972171365800073</v>
      </c>
      <c r="H77" s="29">
        <f>'1. Service Lines'!F76</f>
        <v>1100.18</v>
      </c>
      <c r="I77" s="30">
        <v>506</v>
      </c>
      <c r="J77" s="27">
        <f t="shared" si="8"/>
        <v>0.68496681567445739</v>
      </c>
      <c r="K77" s="27">
        <f t="shared" si="9"/>
        <v>0.31503318432554256</v>
      </c>
    </row>
    <row r="78" spans="2:11">
      <c r="B78" s="25">
        <f>'1. Service Lines'!B77</f>
        <v>84</v>
      </c>
      <c r="C78" s="29">
        <f>'1. Service Lines'!C77</f>
        <v>1957.48</v>
      </c>
      <c r="D78" s="29">
        <f>'1. Service Lines'!E77</f>
        <v>1176.48</v>
      </c>
      <c r="E78" s="29">
        <f t="shared" si="5"/>
        <v>781</v>
      </c>
      <c r="F78" s="27">
        <f t="shared" si="6"/>
        <v>0.39898236508163559</v>
      </c>
      <c r="G78" s="27">
        <f t="shared" si="7"/>
        <v>0.60101763491836446</v>
      </c>
      <c r="H78" s="29">
        <f>'1. Service Lines'!F77</f>
        <v>1109.6400000000001</v>
      </c>
      <c r="I78" s="30">
        <v>506</v>
      </c>
      <c r="J78" s="27">
        <f t="shared" si="8"/>
        <v>0.68681141838528392</v>
      </c>
      <c r="K78" s="27">
        <f t="shared" si="9"/>
        <v>0.31318858161471613</v>
      </c>
    </row>
    <row r="79" spans="2:11">
      <c r="B79" s="25">
        <f>'1. Service Lines'!B78</f>
        <v>85</v>
      </c>
      <c r="C79" s="29">
        <f>'1. Service Lines'!C78</f>
        <v>1975.9499999999998</v>
      </c>
      <c r="D79" s="29">
        <f>'1. Service Lines'!E78</f>
        <v>1194.9499999999998</v>
      </c>
      <c r="E79" s="29">
        <f t="shared" si="5"/>
        <v>781</v>
      </c>
      <c r="F79" s="27">
        <f t="shared" si="6"/>
        <v>0.39525291631873277</v>
      </c>
      <c r="G79" s="27">
        <f t="shared" si="7"/>
        <v>0.60474708368126717</v>
      </c>
      <c r="H79" s="29">
        <f>'1. Service Lines'!F78</f>
        <v>1119.0999999999999</v>
      </c>
      <c r="I79" s="30">
        <v>506</v>
      </c>
      <c r="J79" s="27">
        <f t="shared" si="8"/>
        <v>0.68863454556642667</v>
      </c>
      <c r="K79" s="27">
        <f t="shared" si="9"/>
        <v>0.31136545443357333</v>
      </c>
    </row>
    <row r="80" spans="2:11">
      <c r="B80" s="25">
        <f>'1. Service Lines'!B79</f>
        <v>86</v>
      </c>
      <c r="C80" s="29">
        <f>'1. Service Lines'!C79</f>
        <v>1994.4199999999998</v>
      </c>
      <c r="D80" s="29">
        <f>'1. Service Lines'!E79</f>
        <v>1213.4199999999998</v>
      </c>
      <c r="E80" s="29">
        <f t="shared" si="5"/>
        <v>781</v>
      </c>
      <c r="F80" s="27">
        <f t="shared" si="6"/>
        <v>0.39159254319551551</v>
      </c>
      <c r="G80" s="27">
        <f t="shared" si="7"/>
        <v>0.60840745680448449</v>
      </c>
      <c r="H80" s="29">
        <f>'1. Service Lines'!F79</f>
        <v>1128.56</v>
      </c>
      <c r="I80" s="30">
        <v>506</v>
      </c>
      <c r="J80" s="27">
        <f t="shared" si="8"/>
        <v>0.69043657008613935</v>
      </c>
      <c r="K80" s="27">
        <f t="shared" si="9"/>
        <v>0.3095634299138606</v>
      </c>
    </row>
    <row r="81" spans="2:11">
      <c r="B81" s="25">
        <f>'1. Service Lines'!B80</f>
        <v>87</v>
      </c>
      <c r="C81" s="29">
        <f>'1. Service Lines'!C80</f>
        <v>2012.8899999999999</v>
      </c>
      <c r="D81" s="29">
        <f>'1. Service Lines'!E80</f>
        <v>1231.8899999999999</v>
      </c>
      <c r="E81" s="29">
        <f t="shared" si="5"/>
        <v>781</v>
      </c>
      <c r="F81" s="27">
        <f t="shared" si="6"/>
        <v>0.38799934422646049</v>
      </c>
      <c r="G81" s="27">
        <f t="shared" si="7"/>
        <v>0.61200065577353946</v>
      </c>
      <c r="H81" s="29">
        <f>'1. Service Lines'!F80</f>
        <v>1138.02</v>
      </c>
      <c r="I81" s="30">
        <v>506</v>
      </c>
      <c r="J81" s="27">
        <f t="shared" si="8"/>
        <v>0.69221785623045951</v>
      </c>
      <c r="K81" s="27">
        <f t="shared" si="9"/>
        <v>0.30778214376954049</v>
      </c>
    </row>
    <row r="82" spans="2:11">
      <c r="B82" s="25">
        <f>'1. Service Lines'!B81</f>
        <v>88</v>
      </c>
      <c r="C82" s="29">
        <f>'1. Service Lines'!C81</f>
        <v>2031.36</v>
      </c>
      <c r="D82" s="29">
        <f>'1. Service Lines'!E81</f>
        <v>1250.3599999999999</v>
      </c>
      <c r="E82" s="29">
        <f t="shared" si="5"/>
        <v>781</v>
      </c>
      <c r="F82" s="27">
        <f t="shared" si="6"/>
        <v>0.38447148708254569</v>
      </c>
      <c r="G82" s="27">
        <f t="shared" si="7"/>
        <v>0.61552851291745425</v>
      </c>
      <c r="H82" s="29">
        <f>'1. Service Lines'!F81</f>
        <v>1147.48</v>
      </c>
      <c r="I82" s="30">
        <v>506</v>
      </c>
      <c r="J82" s="27">
        <f t="shared" si="8"/>
        <v>0.69397875994871427</v>
      </c>
      <c r="K82" s="27">
        <f t="shared" si="9"/>
        <v>0.30602124005128578</v>
      </c>
    </row>
    <row r="83" spans="2:11">
      <c r="B83" s="25">
        <f>'1. Service Lines'!B82</f>
        <v>89</v>
      </c>
      <c r="C83" s="29">
        <f>'1. Service Lines'!C82</f>
        <v>2049.83</v>
      </c>
      <c r="D83" s="29">
        <f>'1. Service Lines'!E82</f>
        <v>1268.83</v>
      </c>
      <c r="E83" s="29">
        <f t="shared" si="5"/>
        <v>781</v>
      </c>
      <c r="F83" s="27">
        <f t="shared" si="6"/>
        <v>0.38100720547557604</v>
      </c>
      <c r="G83" s="27">
        <f t="shared" si="7"/>
        <v>0.61899279452442402</v>
      </c>
      <c r="H83" s="29">
        <f>'1. Service Lines'!F82</f>
        <v>1156.94</v>
      </c>
      <c r="I83" s="30">
        <v>506</v>
      </c>
      <c r="J83" s="27">
        <f t="shared" si="8"/>
        <v>0.69571962909064666</v>
      </c>
      <c r="K83" s="27">
        <f t="shared" si="9"/>
        <v>0.30428037090935328</v>
      </c>
    </row>
    <row r="84" spans="2:11">
      <c r="B84" s="25">
        <f>'1. Service Lines'!B83</f>
        <v>90</v>
      </c>
      <c r="C84" s="29">
        <f>'1. Service Lines'!C83</f>
        <v>2068.3000000000002</v>
      </c>
      <c r="D84" s="29">
        <f>'1. Service Lines'!E83</f>
        <v>1287.3000000000002</v>
      </c>
      <c r="E84" s="29">
        <f t="shared" si="5"/>
        <v>781</v>
      </c>
      <c r="F84" s="27">
        <f t="shared" si="6"/>
        <v>0.37760479620944731</v>
      </c>
      <c r="G84" s="27">
        <f t="shared" si="7"/>
        <v>0.62239520379055269</v>
      </c>
      <c r="H84" s="29">
        <f>'1. Service Lines'!F83</f>
        <v>1166.4000000000001</v>
      </c>
      <c r="I84" s="30">
        <v>506</v>
      </c>
      <c r="J84" s="27">
        <f t="shared" si="8"/>
        <v>0.69744080363549388</v>
      </c>
      <c r="K84" s="27">
        <f t="shared" si="9"/>
        <v>0.30255919636450607</v>
      </c>
    </row>
    <row r="85" spans="2:11">
      <c r="B85" s="25">
        <f>'1. Service Lines'!B84</f>
        <v>91</v>
      </c>
      <c r="C85" s="29">
        <f>'1. Service Lines'!C84</f>
        <v>2086.77</v>
      </c>
      <c r="D85" s="29">
        <f>'1. Service Lines'!E84</f>
        <v>1305.77</v>
      </c>
      <c r="E85" s="29">
        <f t="shared" si="5"/>
        <v>781</v>
      </c>
      <c r="F85" s="27">
        <f t="shared" si="6"/>
        <v>0.37426261638800634</v>
      </c>
      <c r="G85" s="27">
        <f t="shared" si="7"/>
        <v>0.6257373836119936</v>
      </c>
      <c r="H85" s="29">
        <f>'1. Service Lines'!F84</f>
        <v>1175.8600000000001</v>
      </c>
      <c r="I85" s="30">
        <v>506</v>
      </c>
      <c r="J85" s="27">
        <f t="shared" si="8"/>
        <v>0.69914261591333404</v>
      </c>
      <c r="K85" s="27">
        <f t="shared" si="9"/>
        <v>0.30085738408666596</v>
      </c>
    </row>
    <row r="86" spans="2:11">
      <c r="B86" s="25">
        <f>'1. Service Lines'!B85</f>
        <v>92</v>
      </c>
      <c r="C86" s="29">
        <f>'1. Service Lines'!C85</f>
        <v>2105.2399999999998</v>
      </c>
      <c r="D86" s="29">
        <f>'1. Service Lines'!E85</f>
        <v>1324.2399999999998</v>
      </c>
      <c r="E86" s="29">
        <f t="shared" si="5"/>
        <v>781</v>
      </c>
      <c r="F86" s="27">
        <f t="shared" si="6"/>
        <v>0.3709790807698885</v>
      </c>
      <c r="G86" s="27">
        <f t="shared" si="7"/>
        <v>0.6290209192301115</v>
      </c>
      <c r="H86" s="29">
        <f>'1. Service Lines'!F85</f>
        <v>1185.3200000000002</v>
      </c>
      <c r="I86" s="30">
        <v>506</v>
      </c>
      <c r="J86" s="27">
        <f t="shared" si="8"/>
        <v>0.7008253908190053</v>
      </c>
      <c r="K86" s="27">
        <f t="shared" si="9"/>
        <v>0.2991746091809947</v>
      </c>
    </row>
    <row r="87" spans="2:11">
      <c r="B87" s="25">
        <f>'1. Service Lines'!B86</f>
        <v>93</v>
      </c>
      <c r="C87" s="29">
        <f>'1. Service Lines'!C86</f>
        <v>2123.71</v>
      </c>
      <c r="D87" s="29">
        <f>'1. Service Lines'!E86</f>
        <v>1342.71</v>
      </c>
      <c r="E87" s="29">
        <f t="shared" si="5"/>
        <v>781</v>
      </c>
      <c r="F87" s="27">
        <f t="shared" si="6"/>
        <v>0.36775265926138689</v>
      </c>
      <c r="G87" s="27">
        <f t="shared" si="7"/>
        <v>0.63224734073861311</v>
      </c>
      <c r="H87" s="29">
        <f>'1. Service Lines'!F86</f>
        <v>1194.7800000000002</v>
      </c>
      <c r="I87" s="30">
        <v>506</v>
      </c>
      <c r="J87" s="27">
        <f t="shared" si="8"/>
        <v>0.70248944601888552</v>
      </c>
      <c r="K87" s="27">
        <f t="shared" si="9"/>
        <v>0.29751055398111453</v>
      </c>
    </row>
    <row r="88" spans="2:11">
      <c r="B88" s="25">
        <f>'1. Service Lines'!B87</f>
        <v>94</v>
      </c>
      <c r="C88" s="29">
        <f>'1. Service Lines'!C87</f>
        <v>2142.1799999999998</v>
      </c>
      <c r="D88" s="29">
        <f>'1. Service Lines'!E87</f>
        <v>1361.1799999999998</v>
      </c>
      <c r="E88" s="29">
        <f t="shared" si="5"/>
        <v>781</v>
      </c>
      <c r="F88" s="27">
        <f t="shared" si="6"/>
        <v>0.36458187453902102</v>
      </c>
      <c r="G88" s="27">
        <f t="shared" si="7"/>
        <v>0.63541812546097898</v>
      </c>
      <c r="H88" s="29">
        <f>'1. Service Lines'!F87</f>
        <v>1204.2400000000002</v>
      </c>
      <c r="I88" s="30">
        <v>506</v>
      </c>
      <c r="J88" s="27">
        <f t="shared" si="8"/>
        <v>0.70413509215080927</v>
      </c>
      <c r="K88" s="27">
        <f t="shared" si="9"/>
        <v>0.29586490784919073</v>
      </c>
    </row>
    <row r="89" spans="2:11">
      <c r="B89" s="25">
        <f>'1. Service Lines'!B88</f>
        <v>95</v>
      </c>
      <c r="C89" s="29">
        <f>'1. Service Lines'!C88</f>
        <v>2160.6499999999996</v>
      </c>
      <c r="D89" s="29">
        <f>'1. Service Lines'!E88</f>
        <v>1379.6499999999996</v>
      </c>
      <c r="E89" s="29">
        <f t="shared" si="5"/>
        <v>781</v>
      </c>
      <c r="F89" s="27">
        <f t="shared" si="6"/>
        <v>0.36146529979404352</v>
      </c>
      <c r="G89" s="27">
        <f t="shared" si="7"/>
        <v>0.63853470020595648</v>
      </c>
      <c r="H89" s="29">
        <f>'1. Service Lines'!F88</f>
        <v>1213.7</v>
      </c>
      <c r="I89" s="30">
        <v>506</v>
      </c>
      <c r="J89" s="27">
        <f t="shared" si="8"/>
        <v>0.70576263301738673</v>
      </c>
      <c r="K89" s="27">
        <f t="shared" si="9"/>
        <v>0.29423736698261321</v>
      </c>
    </row>
    <row r="90" spans="2:11">
      <c r="B90" s="25">
        <f>'1. Service Lines'!B89</f>
        <v>96</v>
      </c>
      <c r="C90" s="29">
        <f>'1. Service Lines'!C89</f>
        <v>2179.12</v>
      </c>
      <c r="D90" s="29">
        <f>'1. Service Lines'!E89</f>
        <v>1398.12</v>
      </c>
      <c r="E90" s="29">
        <f t="shared" si="5"/>
        <v>781</v>
      </c>
      <c r="F90" s="27">
        <f t="shared" si="6"/>
        <v>0.35840155659165168</v>
      </c>
      <c r="G90" s="27">
        <f t="shared" si="7"/>
        <v>0.64159844340834826</v>
      </c>
      <c r="H90" s="29">
        <f>'1. Service Lines'!F89</f>
        <v>1223.1600000000001</v>
      </c>
      <c r="I90" s="30">
        <v>506</v>
      </c>
      <c r="J90" s="27">
        <f t="shared" si="8"/>
        <v>0.70737236577297646</v>
      </c>
      <c r="K90" s="27">
        <f t="shared" si="9"/>
        <v>0.29262763422702354</v>
      </c>
    </row>
    <row r="91" spans="2:11">
      <c r="B91" s="25">
        <f>'1. Service Lines'!B90</f>
        <v>97</v>
      </c>
      <c r="C91" s="29">
        <f>'1. Service Lines'!C90</f>
        <v>2197.59</v>
      </c>
      <c r="D91" s="29">
        <f>'1. Service Lines'!E90</f>
        <v>1416.5900000000001</v>
      </c>
      <c r="E91" s="29">
        <f t="shared" si="5"/>
        <v>781</v>
      </c>
      <c r="F91" s="27">
        <f t="shared" si="6"/>
        <v>0.3553893128381545</v>
      </c>
      <c r="G91" s="27">
        <f t="shared" si="7"/>
        <v>0.64461068716184555</v>
      </c>
      <c r="H91" s="29">
        <f>'1. Service Lines'!F90</f>
        <v>1232.6200000000001</v>
      </c>
      <c r="I91" s="30">
        <v>506</v>
      </c>
      <c r="J91" s="27">
        <f t="shared" si="8"/>
        <v>0.70896458110455418</v>
      </c>
      <c r="K91" s="27">
        <f t="shared" si="9"/>
        <v>0.29103541889544582</v>
      </c>
    </row>
    <row r="92" spans="2:11">
      <c r="B92" s="25">
        <f>'1. Service Lines'!B91</f>
        <v>98</v>
      </c>
      <c r="C92" s="29">
        <f>'1. Service Lines'!C91</f>
        <v>2216.06</v>
      </c>
      <c r="D92" s="29">
        <f>'1. Service Lines'!E91</f>
        <v>1435.06</v>
      </c>
      <c r="E92" s="29">
        <f t="shared" si="5"/>
        <v>781</v>
      </c>
      <c r="F92" s="27">
        <f t="shared" si="6"/>
        <v>0.35242728084979652</v>
      </c>
      <c r="G92" s="27">
        <f t="shared" si="7"/>
        <v>0.64757271915020354</v>
      </c>
      <c r="H92" s="29">
        <f>'1. Service Lines'!F91</f>
        <v>1242.08</v>
      </c>
      <c r="I92" s="30">
        <v>506</v>
      </c>
      <c r="J92" s="27">
        <f t="shared" si="8"/>
        <v>0.7105395634067091</v>
      </c>
      <c r="K92" s="27">
        <f t="shared" si="9"/>
        <v>0.28946043659329096</v>
      </c>
    </row>
    <row r="93" spans="2:11">
      <c r="B93" s="25">
        <f>'1. Service Lines'!B92</f>
        <v>99</v>
      </c>
      <c r="C93" s="29">
        <f>'1. Service Lines'!C92</f>
        <v>2234.5299999999997</v>
      </c>
      <c r="D93" s="29">
        <f>'1. Service Lines'!E92</f>
        <v>1453.5299999999997</v>
      </c>
      <c r="E93" s="29">
        <f t="shared" si="5"/>
        <v>781</v>
      </c>
      <c r="F93" s="27">
        <f t="shared" si="6"/>
        <v>0.34951421551735717</v>
      </c>
      <c r="G93" s="27">
        <f t="shared" si="7"/>
        <v>0.65048578448264283</v>
      </c>
      <c r="H93" s="29">
        <f>'1. Service Lines'!F92</f>
        <v>1251.54</v>
      </c>
      <c r="I93" s="30">
        <v>506</v>
      </c>
      <c r="J93" s="27">
        <f t="shared" si="8"/>
        <v>0.71209759095098835</v>
      </c>
      <c r="K93" s="27">
        <f t="shared" si="9"/>
        <v>0.28790240904901171</v>
      </c>
    </row>
    <row r="94" spans="2:11">
      <c r="B94" s="25">
        <f>'1. Service Lines'!B93</f>
        <v>100</v>
      </c>
      <c r="C94" s="29">
        <f>'1. Service Lines'!C93</f>
        <v>2253</v>
      </c>
      <c r="D94" s="29">
        <f>'1. Service Lines'!E93</f>
        <v>1472</v>
      </c>
      <c r="E94" s="29">
        <f t="shared" si="5"/>
        <v>781</v>
      </c>
      <c r="F94" s="27">
        <f t="shared" si="6"/>
        <v>0.34664891256102975</v>
      </c>
      <c r="G94" s="27">
        <f t="shared" si="7"/>
        <v>0.6533510874389703</v>
      </c>
      <c r="H94" s="29">
        <f>'1. Service Lines'!F93</f>
        <v>1261</v>
      </c>
      <c r="I94" s="30">
        <v>506</v>
      </c>
      <c r="J94" s="27">
        <f t="shared" si="8"/>
        <v>0.71363893604980189</v>
      </c>
      <c r="K94" s="27">
        <f t="shared" si="9"/>
        <v>0.28636106395019806</v>
      </c>
    </row>
    <row r="95" spans="2:11">
      <c r="B95" s="25">
        <f>'1. Service Lines'!B94</f>
        <v>101</v>
      </c>
      <c r="C95" s="29">
        <f>'1. Service Lines'!C94</f>
        <v>2271.4699999999998</v>
      </c>
      <c r="D95" s="29">
        <f>'1. Service Lines'!E94</f>
        <v>1490.4699999999998</v>
      </c>
      <c r="E95" s="29">
        <f t="shared" si="5"/>
        <v>781</v>
      </c>
      <c r="F95" s="27">
        <f t="shared" si="6"/>
        <v>0.34383020687044075</v>
      </c>
      <c r="G95" s="27">
        <f t="shared" si="7"/>
        <v>0.65616979312955925</v>
      </c>
      <c r="H95" s="29">
        <f>'1. Service Lines'!F94</f>
        <v>1270.46</v>
      </c>
      <c r="I95" s="30">
        <v>506</v>
      </c>
      <c r="J95" s="27">
        <f t="shared" si="8"/>
        <v>0.71516386521509068</v>
      </c>
      <c r="K95" s="27">
        <f t="shared" si="9"/>
        <v>0.28483613478490932</v>
      </c>
    </row>
    <row r="96" spans="2:11">
      <c r="B96" s="25">
        <f>'1. Service Lines'!B95</f>
        <v>102</v>
      </c>
      <c r="C96" s="29">
        <f>'1. Service Lines'!C95</f>
        <v>2289.9399999999996</v>
      </c>
      <c r="D96" s="29">
        <f>'1. Service Lines'!E95</f>
        <v>1508.9399999999996</v>
      </c>
      <c r="E96" s="29">
        <f t="shared" si="5"/>
        <v>781</v>
      </c>
      <c r="F96" s="27">
        <f t="shared" si="6"/>
        <v>0.34105697092500248</v>
      </c>
      <c r="G96" s="27">
        <f t="shared" si="7"/>
        <v>0.65894302907499758</v>
      </c>
      <c r="H96" s="29">
        <f>'1. Service Lines'!F95</f>
        <v>1279.92</v>
      </c>
      <c r="I96" s="30">
        <v>506</v>
      </c>
      <c r="J96" s="27">
        <f t="shared" si="8"/>
        <v>0.71667263931195124</v>
      </c>
      <c r="K96" s="27">
        <f t="shared" si="9"/>
        <v>0.2833273606880487</v>
      </c>
    </row>
    <row r="97" spans="2:11">
      <c r="B97" s="25">
        <f>'1. Service Lines'!B96</f>
        <v>103</v>
      </c>
      <c r="C97" s="29">
        <f>'1. Service Lines'!C96</f>
        <v>2308.41</v>
      </c>
      <c r="D97" s="29">
        <f>'1. Service Lines'!E96</f>
        <v>1527.4099999999999</v>
      </c>
      <c r="E97" s="29">
        <f t="shared" si="5"/>
        <v>781</v>
      </c>
      <c r="F97" s="27">
        <f t="shared" si="6"/>
        <v>0.33832811329010015</v>
      </c>
      <c r="G97" s="27">
        <f t="shared" si="7"/>
        <v>0.66167188670989985</v>
      </c>
      <c r="H97" s="29">
        <f>'1. Service Lines'!F96</f>
        <v>1289.3800000000001</v>
      </c>
      <c r="I97" s="30">
        <v>506</v>
      </c>
      <c r="J97" s="27">
        <f t="shared" si="8"/>
        <v>0.71816551370740456</v>
      </c>
      <c r="K97" s="27">
        <f t="shared" si="9"/>
        <v>0.28183448629259544</v>
      </c>
    </row>
    <row r="98" spans="2:11">
      <c r="B98" s="25">
        <f>'1. Service Lines'!B97</f>
        <v>104</v>
      </c>
      <c r="C98" s="29">
        <f>'1. Service Lines'!C97</f>
        <v>2326.88</v>
      </c>
      <c r="D98" s="29">
        <f>'1. Service Lines'!E97</f>
        <v>1545.88</v>
      </c>
      <c r="E98" s="29">
        <f t="shared" si="5"/>
        <v>781</v>
      </c>
      <c r="F98" s="27">
        <f t="shared" si="6"/>
        <v>0.33564257718489993</v>
      </c>
      <c r="G98" s="27">
        <f t="shared" si="7"/>
        <v>0.66435742281510002</v>
      </c>
      <c r="H98" s="29">
        <f>'1. Service Lines'!F97</f>
        <v>1298.8400000000001</v>
      </c>
      <c r="I98" s="30">
        <v>506</v>
      </c>
      <c r="J98" s="27">
        <f t="shared" si="8"/>
        <v>0.71964273841448556</v>
      </c>
      <c r="K98" s="27">
        <f t="shared" si="9"/>
        <v>0.28035726158551449</v>
      </c>
    </row>
    <row r="99" spans="2:11">
      <c r="B99" s="25">
        <f>'1. Service Lines'!B98</f>
        <v>105</v>
      </c>
      <c r="C99" s="29">
        <f>'1. Service Lines'!C98</f>
        <v>2345.35</v>
      </c>
      <c r="D99" s="29">
        <f>'1. Service Lines'!E98</f>
        <v>1564.35</v>
      </c>
      <c r="E99" s="29">
        <f t="shared" si="5"/>
        <v>781</v>
      </c>
      <c r="F99" s="27">
        <f t="shared" si="6"/>
        <v>0.33299933911782892</v>
      </c>
      <c r="G99" s="27">
        <f t="shared" si="7"/>
        <v>0.66700066088217114</v>
      </c>
      <c r="H99" s="29">
        <f>'1. Service Lines'!F98</f>
        <v>1308.3000000000002</v>
      </c>
      <c r="I99" s="30">
        <v>506</v>
      </c>
      <c r="J99" s="27">
        <f t="shared" si="8"/>
        <v>0.72110455823182495</v>
      </c>
      <c r="K99" s="27">
        <f t="shared" si="9"/>
        <v>0.27889544176817505</v>
      </c>
    </row>
    <row r="100" spans="2:11">
      <c r="B100" s="25">
        <f>'1. Service Lines'!B99</f>
        <v>106</v>
      </c>
      <c r="C100" s="29">
        <f>'1. Service Lines'!C99</f>
        <v>2363.8199999999997</v>
      </c>
      <c r="D100" s="29">
        <f>'1. Service Lines'!E99</f>
        <v>1582.8199999999997</v>
      </c>
      <c r="E100" s="29">
        <f t="shared" si="5"/>
        <v>781</v>
      </c>
      <c r="F100" s="27">
        <f t="shared" si="6"/>
        <v>0.33039740758602604</v>
      </c>
      <c r="G100" s="27">
        <f t="shared" si="7"/>
        <v>0.66960259241397391</v>
      </c>
      <c r="H100" s="29">
        <f>'1. Service Lines'!F99</f>
        <v>1317.7600000000002</v>
      </c>
      <c r="I100" s="30">
        <v>506</v>
      </c>
      <c r="J100" s="27">
        <f t="shared" si="8"/>
        <v>0.72255121287888757</v>
      </c>
      <c r="K100" s="27">
        <f t="shared" si="9"/>
        <v>0.27744878712111237</v>
      </c>
    </row>
    <row r="101" spans="2:11">
      <c r="B101" s="25">
        <f>'1. Service Lines'!B100</f>
        <v>107</v>
      </c>
      <c r="C101" s="29">
        <f>'1. Service Lines'!C100</f>
        <v>2382.29</v>
      </c>
      <c r="D101" s="29">
        <f>'1. Service Lines'!E100</f>
        <v>1601.29</v>
      </c>
      <c r="E101" s="29">
        <f t="shared" si="5"/>
        <v>781</v>
      </c>
      <c r="F101" s="27">
        <f t="shared" si="6"/>
        <v>0.32783582183529292</v>
      </c>
      <c r="G101" s="27">
        <f t="shared" si="7"/>
        <v>0.67216417816470708</v>
      </c>
      <c r="H101" s="29">
        <f>'1. Service Lines'!F100</f>
        <v>1327.2200000000003</v>
      </c>
      <c r="I101" s="30">
        <v>506</v>
      </c>
      <c r="J101" s="27">
        <f t="shared" si="8"/>
        <v>0.72398293712702244</v>
      </c>
      <c r="K101" s="27">
        <f t="shared" si="9"/>
        <v>0.27601706287297756</v>
      </c>
    </row>
    <row r="102" spans="2:11">
      <c r="B102" s="25">
        <f>'1. Service Lines'!B101</f>
        <v>108</v>
      </c>
      <c r="C102" s="29">
        <f>'1. Service Lines'!C101</f>
        <v>2400.7599999999998</v>
      </c>
      <c r="D102" s="29">
        <f>'1. Service Lines'!E101</f>
        <v>1619.7599999999998</v>
      </c>
      <c r="E102" s="29">
        <f t="shared" si="5"/>
        <v>781</v>
      </c>
      <c r="F102" s="27">
        <f t="shared" si="6"/>
        <v>0.32531365067728557</v>
      </c>
      <c r="G102" s="27">
        <f t="shared" si="7"/>
        <v>0.67468634932271443</v>
      </c>
      <c r="H102" s="29">
        <f>'1. Service Lines'!F101</f>
        <v>1336.68</v>
      </c>
      <c r="I102" s="30">
        <v>506</v>
      </c>
      <c r="J102" s="27">
        <f t="shared" si="8"/>
        <v>0.72539996092647663</v>
      </c>
      <c r="K102" s="27">
        <f t="shared" si="9"/>
        <v>0.27460003907352332</v>
      </c>
    </row>
    <row r="103" spans="2:11">
      <c r="B103" s="25">
        <f>'1. Service Lines'!B102</f>
        <v>109</v>
      </c>
      <c r="C103" s="29">
        <f>'1. Service Lines'!C102</f>
        <v>2419.2299999999996</v>
      </c>
      <c r="D103" s="29">
        <f>'1. Service Lines'!E102</f>
        <v>1638.2299999999996</v>
      </c>
      <c r="E103" s="29">
        <f t="shared" si="5"/>
        <v>781</v>
      </c>
      <c r="F103" s="27">
        <f t="shared" si="6"/>
        <v>0.32282999136088764</v>
      </c>
      <c r="G103" s="27">
        <f t="shared" si="7"/>
        <v>0.67717000863911236</v>
      </c>
      <c r="H103" s="29">
        <f>'1. Service Lines'!F102</f>
        <v>1346.14</v>
      </c>
      <c r="I103" s="30">
        <v>506</v>
      </c>
      <c r="J103" s="27">
        <f t="shared" si="8"/>
        <v>0.72680250952951719</v>
      </c>
      <c r="K103" s="27">
        <f t="shared" si="9"/>
        <v>0.27319749047048275</v>
      </c>
    </row>
    <row r="104" spans="2:11">
      <c r="B104" s="25">
        <f>'1. Service Lines'!B103</f>
        <v>110</v>
      </c>
      <c r="C104" s="29">
        <f>'1. Service Lines'!C103</f>
        <v>2437.6999999999998</v>
      </c>
      <c r="D104" s="29">
        <f>'1. Service Lines'!E103</f>
        <v>1656.6999999999998</v>
      </c>
      <c r="E104" s="29">
        <f t="shared" si="5"/>
        <v>781</v>
      </c>
      <c r="F104" s="27">
        <f t="shared" si="6"/>
        <v>0.32038396849489276</v>
      </c>
      <c r="G104" s="27">
        <f t="shared" si="7"/>
        <v>0.6796160315051073</v>
      </c>
      <c r="H104" s="29">
        <f>'1. Service Lines'!F103</f>
        <v>1355.6000000000001</v>
      </c>
      <c r="I104" s="30">
        <v>506</v>
      </c>
      <c r="J104" s="27">
        <f t="shared" si="8"/>
        <v>0.72819080360979804</v>
      </c>
      <c r="K104" s="27">
        <f t="shared" si="9"/>
        <v>0.27180919639020196</v>
      </c>
    </row>
    <row r="105" spans="2:11">
      <c r="B105" s="25">
        <f>'1. Service Lines'!B104</f>
        <v>111</v>
      </c>
      <c r="C105" s="29">
        <f>'1. Service Lines'!C104</f>
        <v>2456.17</v>
      </c>
      <c r="D105" s="29">
        <f>'1. Service Lines'!E104</f>
        <v>1675.17</v>
      </c>
      <c r="E105" s="29">
        <f t="shared" si="5"/>
        <v>781</v>
      </c>
      <c r="F105" s="27">
        <f t="shared" si="6"/>
        <v>0.31797473301929424</v>
      </c>
      <c r="G105" s="27">
        <f t="shared" si="7"/>
        <v>0.68202526698070576</v>
      </c>
      <c r="H105" s="29">
        <f>'1. Service Lines'!F104</f>
        <v>1365.0600000000002</v>
      </c>
      <c r="I105" s="30">
        <v>506</v>
      </c>
      <c r="J105" s="27">
        <f t="shared" si="8"/>
        <v>0.72956505937810656</v>
      </c>
      <c r="K105" s="27">
        <f t="shared" si="9"/>
        <v>0.27043494062189344</v>
      </c>
    </row>
    <row r="106" spans="2:11">
      <c r="B106" s="25">
        <f>'1. Service Lines'!B105</f>
        <v>112</v>
      </c>
      <c r="C106" s="29">
        <f>'1. Service Lines'!C105</f>
        <v>2474.64</v>
      </c>
      <c r="D106" s="29">
        <f>'1. Service Lines'!E105</f>
        <v>1693.6399999999999</v>
      </c>
      <c r="E106" s="29">
        <f t="shared" si="5"/>
        <v>781</v>
      </c>
      <c r="F106" s="27">
        <f t="shared" si="6"/>
        <v>0.31560146122264249</v>
      </c>
      <c r="G106" s="27">
        <f t="shared" si="7"/>
        <v>0.68439853877735746</v>
      </c>
      <c r="H106" s="29">
        <f>'1. Service Lines'!F105</f>
        <v>1374.52</v>
      </c>
      <c r="I106" s="30">
        <v>506</v>
      </c>
      <c r="J106" s="27">
        <f t="shared" si="8"/>
        <v>0.73092548869461638</v>
      </c>
      <c r="K106" s="27">
        <f t="shared" si="9"/>
        <v>0.26907451130538362</v>
      </c>
    </row>
    <row r="107" spans="2:11">
      <c r="B107" s="25">
        <f>'1. Service Lines'!B106</f>
        <v>113</v>
      </c>
      <c r="C107" s="29">
        <f>'1. Service Lines'!C106</f>
        <v>2493.1099999999997</v>
      </c>
      <c r="D107" s="29">
        <f>'1. Service Lines'!E106</f>
        <v>1712.1099999999997</v>
      </c>
      <c r="E107" s="29">
        <f t="shared" si="5"/>
        <v>781</v>
      </c>
      <c r="F107" s="27">
        <f t="shared" si="6"/>
        <v>0.31326335380308135</v>
      </c>
      <c r="G107" s="27">
        <f t="shared" si="7"/>
        <v>0.68673664619691865</v>
      </c>
      <c r="H107" s="29">
        <f>'1. Service Lines'!F106</f>
        <v>1383.98</v>
      </c>
      <c r="I107" s="30">
        <v>506</v>
      </c>
      <c r="J107" s="27">
        <f t="shared" si="8"/>
        <v>0.73227229917776904</v>
      </c>
      <c r="K107" s="27">
        <f t="shared" si="9"/>
        <v>0.26772770082223091</v>
      </c>
    </row>
    <row r="108" spans="2:11">
      <c r="B108" s="25">
        <f>'1. Service Lines'!B107</f>
        <v>114</v>
      </c>
      <c r="C108" s="29">
        <f>'1. Service Lines'!C107</f>
        <v>2511.58</v>
      </c>
      <c r="D108" s="29">
        <f>'1. Service Lines'!E107</f>
        <v>1730.58</v>
      </c>
      <c r="E108" s="29">
        <f t="shared" si="5"/>
        <v>781</v>
      </c>
      <c r="F108" s="27">
        <f t="shared" si="6"/>
        <v>0.31095963497081519</v>
      </c>
      <c r="G108" s="27">
        <f t="shared" si="7"/>
        <v>0.68904036502918475</v>
      </c>
      <c r="H108" s="29">
        <f>'1. Service Lines'!F107</f>
        <v>1393.44</v>
      </c>
      <c r="I108" s="30">
        <v>506</v>
      </c>
      <c r="J108" s="27">
        <f t="shared" si="8"/>
        <v>0.73360569430990186</v>
      </c>
      <c r="K108" s="27">
        <f t="shared" si="9"/>
        <v>0.26639430569009814</v>
      </c>
    </row>
    <row r="109" spans="2:11">
      <c r="B109" s="25">
        <f>'1. Service Lines'!B108</f>
        <v>115</v>
      </c>
      <c r="C109" s="29">
        <f>'1. Service Lines'!C108</f>
        <v>2530.0499999999997</v>
      </c>
      <c r="D109" s="29">
        <f>'1. Service Lines'!E108</f>
        <v>1749.0499999999997</v>
      </c>
      <c r="E109" s="29">
        <f t="shared" si="5"/>
        <v>781</v>
      </c>
      <c r="F109" s="27">
        <f t="shared" si="6"/>
        <v>0.30868955158988959</v>
      </c>
      <c r="G109" s="27">
        <f t="shared" si="7"/>
        <v>0.69131044841011047</v>
      </c>
      <c r="H109" s="29">
        <f>'1. Service Lines'!F108</f>
        <v>1402.9</v>
      </c>
      <c r="I109" s="30">
        <v>506</v>
      </c>
      <c r="J109" s="27">
        <f t="shared" si="8"/>
        <v>0.73492587353973493</v>
      </c>
      <c r="K109" s="27">
        <f t="shared" si="9"/>
        <v>0.26507412646026507</v>
      </c>
    </row>
    <row r="110" spans="2:11">
      <c r="B110" s="25">
        <f>'1. Service Lines'!B109</f>
        <v>116</v>
      </c>
      <c r="C110" s="29">
        <f>'1. Service Lines'!C109</f>
        <v>2548.52</v>
      </c>
      <c r="D110" s="29">
        <f>'1. Service Lines'!E109</f>
        <v>1767.52</v>
      </c>
      <c r="E110" s="29">
        <f t="shared" si="5"/>
        <v>781</v>
      </c>
      <c r="F110" s="27">
        <f t="shared" si="6"/>
        <v>0.30645237235728973</v>
      </c>
      <c r="G110" s="27">
        <f t="shared" si="7"/>
        <v>0.69354762764271027</v>
      </c>
      <c r="H110" s="29">
        <f>'1. Service Lines'!F109</f>
        <v>1412.3600000000001</v>
      </c>
      <c r="I110" s="30">
        <v>506</v>
      </c>
      <c r="J110" s="27">
        <f t="shared" si="8"/>
        <v>0.73623303238182614</v>
      </c>
      <c r="K110" s="27">
        <f t="shared" si="9"/>
        <v>0.26376696761817386</v>
      </c>
    </row>
    <row r="111" spans="2:11">
      <c r="B111" s="25">
        <f>'1. Service Lines'!B110</f>
        <v>117</v>
      </c>
      <c r="C111" s="29">
        <f>'1. Service Lines'!C110</f>
        <v>2566.9899999999998</v>
      </c>
      <c r="D111" s="29">
        <f>'1. Service Lines'!E110</f>
        <v>1785.9899999999998</v>
      </c>
      <c r="E111" s="29">
        <f t="shared" si="5"/>
        <v>781</v>
      </c>
      <c r="F111" s="27">
        <f t="shared" si="6"/>
        <v>0.30424738701747966</v>
      </c>
      <c r="G111" s="27">
        <f t="shared" si="7"/>
        <v>0.69575261298252034</v>
      </c>
      <c r="H111" s="29">
        <f>'1. Service Lines'!F110</f>
        <v>1421.8200000000002</v>
      </c>
      <c r="I111" s="30">
        <v>506</v>
      </c>
      <c r="J111" s="27">
        <f t="shared" si="8"/>
        <v>0.7375273625130977</v>
      </c>
      <c r="K111" s="27">
        <f t="shared" si="9"/>
        <v>0.2624726374869023</v>
      </c>
    </row>
    <row r="112" spans="2:11">
      <c r="B112" s="25">
        <f>'1. Service Lines'!B111</f>
        <v>118</v>
      </c>
      <c r="C112" s="29">
        <f>'1. Service Lines'!C111</f>
        <v>2585.46</v>
      </c>
      <c r="D112" s="29">
        <f>'1. Service Lines'!E111</f>
        <v>1804.46</v>
      </c>
      <c r="E112" s="29">
        <f t="shared" si="5"/>
        <v>781</v>
      </c>
      <c r="F112" s="27">
        <f t="shared" si="6"/>
        <v>0.30207390561060699</v>
      </c>
      <c r="G112" s="27">
        <f t="shared" si="7"/>
        <v>0.69792609438939301</v>
      </c>
      <c r="H112" s="29">
        <f>'1. Service Lines'!F111</f>
        <v>1431.2800000000002</v>
      </c>
      <c r="I112" s="30">
        <v>506</v>
      </c>
      <c r="J112" s="27">
        <f t="shared" si="8"/>
        <v>0.73880905186653456</v>
      </c>
      <c r="K112" s="27">
        <f t="shared" si="9"/>
        <v>0.26119094813346544</v>
      </c>
    </row>
    <row r="113" spans="2:11">
      <c r="B113" s="25">
        <f>'1. Service Lines'!B112</f>
        <v>119</v>
      </c>
      <c r="C113" s="29">
        <f>'1. Service Lines'!C112</f>
        <v>2603.9299999999998</v>
      </c>
      <c r="D113" s="29">
        <f>'1. Service Lines'!E112</f>
        <v>1822.9299999999998</v>
      </c>
      <c r="E113" s="29">
        <f t="shared" si="5"/>
        <v>781</v>
      </c>
      <c r="F113" s="27">
        <f t="shared" si="6"/>
        <v>0.29993125775270457</v>
      </c>
      <c r="G113" s="27">
        <f t="shared" si="7"/>
        <v>0.70006874224729543</v>
      </c>
      <c r="H113" s="29">
        <f>'1. Service Lines'!F112</f>
        <v>1440.74</v>
      </c>
      <c r="I113" s="30">
        <v>506</v>
      </c>
      <c r="J113" s="27">
        <f t="shared" si="8"/>
        <v>0.74007828472215087</v>
      </c>
      <c r="K113" s="27">
        <f t="shared" si="9"/>
        <v>0.25992171527784913</v>
      </c>
    </row>
    <row r="114" spans="2:11">
      <c r="B114" s="25">
        <f>'1. Service Lines'!B113</f>
        <v>120</v>
      </c>
      <c r="C114" s="29">
        <f>'1. Service Lines'!C113</f>
        <v>2622.3999999999996</v>
      </c>
      <c r="D114" s="29">
        <f>'1. Service Lines'!E113</f>
        <v>1841.3999999999996</v>
      </c>
      <c r="E114" s="29">
        <f t="shared" si="5"/>
        <v>781</v>
      </c>
      <c r="F114" s="27">
        <f t="shared" si="6"/>
        <v>0.29781879194630878</v>
      </c>
      <c r="G114" s="27">
        <f t="shared" si="7"/>
        <v>0.70218120805369122</v>
      </c>
      <c r="H114" s="29">
        <f>'1. Service Lines'!F113</f>
        <v>1450.2</v>
      </c>
      <c r="I114" s="30">
        <v>506</v>
      </c>
      <c r="J114" s="27">
        <f t="shared" si="8"/>
        <v>0.74133524179531751</v>
      </c>
      <c r="K114" s="27">
        <f t="shared" si="9"/>
        <v>0.25866475820468254</v>
      </c>
    </row>
    <row r="115" spans="2:11">
      <c r="B115" s="25">
        <f>'1. Service Lines'!B114</f>
        <v>121</v>
      </c>
      <c r="C115" s="29">
        <f>'1. Service Lines'!C114</f>
        <v>2640.87</v>
      </c>
      <c r="D115" s="29">
        <f>'1. Service Lines'!E114</f>
        <v>1859.87</v>
      </c>
      <c r="E115" s="29">
        <f t="shared" si="5"/>
        <v>781</v>
      </c>
      <c r="F115" s="27">
        <f t="shared" si="6"/>
        <v>0.29573587492000741</v>
      </c>
      <c r="G115" s="27">
        <f t="shared" si="7"/>
        <v>0.70426412507999259</v>
      </c>
      <c r="H115" s="29">
        <f>'1. Service Lines'!F114</f>
        <v>1459.66</v>
      </c>
      <c r="I115" s="30">
        <v>506</v>
      </c>
      <c r="J115" s="27">
        <f t="shared" si="8"/>
        <v>0.74258010032253796</v>
      </c>
      <c r="K115" s="27">
        <f t="shared" si="9"/>
        <v>0.25741989967746204</v>
      </c>
    </row>
    <row r="116" spans="2:11">
      <c r="B116" s="25">
        <f>'1. Service Lines'!B115</f>
        <v>122</v>
      </c>
      <c r="C116" s="29">
        <f>'1. Service Lines'!C115</f>
        <v>2659.3399999999997</v>
      </c>
      <c r="D116" s="29">
        <f>'1. Service Lines'!E115</f>
        <v>1878.3399999999997</v>
      </c>
      <c r="E116" s="29">
        <f t="shared" si="5"/>
        <v>781</v>
      </c>
      <c r="F116" s="27">
        <f t="shared" si="6"/>
        <v>0.29368189099551018</v>
      </c>
      <c r="G116" s="27">
        <f t="shared" si="7"/>
        <v>0.70631810900448977</v>
      </c>
      <c r="H116" s="29">
        <f>'1. Service Lines'!F115</f>
        <v>1469.1200000000001</v>
      </c>
      <c r="I116" s="30">
        <v>506</v>
      </c>
      <c r="J116" s="27">
        <f t="shared" si="8"/>
        <v>0.74381303414476085</v>
      </c>
      <c r="K116" s="27">
        <f t="shared" si="9"/>
        <v>0.25618696585523915</v>
      </c>
    </row>
    <row r="117" spans="2:11">
      <c r="B117" s="25">
        <f>'1. Service Lines'!B116</f>
        <v>123</v>
      </c>
      <c r="C117" s="29">
        <f>'1. Service Lines'!C116</f>
        <v>2677.81</v>
      </c>
      <c r="D117" s="29">
        <f>'1. Service Lines'!E116</f>
        <v>1896.81</v>
      </c>
      <c r="E117" s="29">
        <f t="shared" si="5"/>
        <v>781</v>
      </c>
      <c r="F117" s="27">
        <f t="shared" si="6"/>
        <v>0.29165624148091163</v>
      </c>
      <c r="G117" s="27">
        <f t="shared" si="7"/>
        <v>0.70834375851908837</v>
      </c>
      <c r="H117" s="29">
        <f>'1. Service Lines'!F116</f>
        <v>1478.5800000000002</v>
      </c>
      <c r="I117" s="30">
        <v>506</v>
      </c>
      <c r="J117" s="27">
        <f t="shared" si="8"/>
        <v>0.74503421378830792</v>
      </c>
      <c r="K117" s="27">
        <f t="shared" si="9"/>
        <v>0.25496578621169214</v>
      </c>
    </row>
    <row r="118" spans="2:11">
      <c r="B118" s="25">
        <f>'1. Service Lines'!B117</f>
        <v>124</v>
      </c>
      <c r="C118" s="29">
        <f>'1. Service Lines'!C117</f>
        <v>2696.2799999999997</v>
      </c>
      <c r="D118" s="29">
        <f>'1. Service Lines'!E117</f>
        <v>1915.2799999999997</v>
      </c>
      <c r="E118" s="29">
        <f t="shared" si="5"/>
        <v>781</v>
      </c>
      <c r="F118" s="27">
        <f t="shared" si="6"/>
        <v>0.28965834408889285</v>
      </c>
      <c r="G118" s="27">
        <f t="shared" si="7"/>
        <v>0.71034165591110709</v>
      </c>
      <c r="H118" s="29">
        <f>'1. Service Lines'!F117</f>
        <v>1488.0400000000002</v>
      </c>
      <c r="I118" s="30">
        <v>506</v>
      </c>
      <c r="J118" s="27">
        <f t="shared" si="8"/>
        <v>0.74624380654349964</v>
      </c>
      <c r="K118" s="27">
        <f t="shared" si="9"/>
        <v>0.25375619345650036</v>
      </c>
    </row>
    <row r="119" spans="2:11">
      <c r="B119" s="25">
        <f>'1. Service Lines'!B118</f>
        <v>125</v>
      </c>
      <c r="C119" s="29">
        <f>'1. Service Lines'!C118</f>
        <v>2714.75</v>
      </c>
      <c r="D119" s="29">
        <f>'1. Service Lines'!E118</f>
        <v>1933.75</v>
      </c>
      <c r="E119" s="29">
        <f t="shared" si="5"/>
        <v>781</v>
      </c>
      <c r="F119" s="27">
        <f t="shared" si="6"/>
        <v>0.28768763237867206</v>
      </c>
      <c r="G119" s="27">
        <f t="shared" si="7"/>
        <v>0.71231236762132788</v>
      </c>
      <c r="H119" s="29">
        <f>'1. Service Lines'!F118</f>
        <v>1497.5</v>
      </c>
      <c r="I119" s="30">
        <v>506</v>
      </c>
      <c r="J119" s="27">
        <f t="shared" si="8"/>
        <v>0.74744197654105315</v>
      </c>
      <c r="K119" s="27">
        <f t="shared" si="9"/>
        <v>0.25255802345894685</v>
      </c>
    </row>
    <row r="120" spans="2:11">
      <c r="B120" s="25">
        <f>'1. Service Lines'!B119</f>
        <v>126</v>
      </c>
      <c r="C120" s="29">
        <f>'1. Service Lines'!C119</f>
        <v>2733.22</v>
      </c>
      <c r="D120" s="29">
        <f>'1. Service Lines'!E119</f>
        <v>1952.2199999999998</v>
      </c>
      <c r="E120" s="29">
        <f t="shared" si="5"/>
        <v>781</v>
      </c>
      <c r="F120" s="27">
        <f t="shared" si="6"/>
        <v>0.28574355522058231</v>
      </c>
      <c r="G120" s="27">
        <f t="shared" si="7"/>
        <v>0.71425644477941763</v>
      </c>
      <c r="H120" s="29">
        <f>'1. Service Lines'!F119</f>
        <v>1506.96</v>
      </c>
      <c r="I120" s="30">
        <v>506</v>
      </c>
      <c r="J120" s="27">
        <f t="shared" si="8"/>
        <v>0.74862888482632539</v>
      </c>
      <c r="K120" s="27">
        <f t="shared" si="9"/>
        <v>0.25137111517367461</v>
      </c>
    </row>
    <row r="121" spans="2:11">
      <c r="B121" s="25">
        <f>'1. Service Lines'!B120</f>
        <v>127</v>
      </c>
      <c r="C121" s="29">
        <f>'1. Service Lines'!C120</f>
        <v>2751.69</v>
      </c>
      <c r="D121" s="29">
        <f>'1. Service Lines'!E120</f>
        <v>1970.69</v>
      </c>
      <c r="E121" s="29">
        <f t="shared" si="5"/>
        <v>781</v>
      </c>
      <c r="F121" s="27">
        <f t="shared" si="6"/>
        <v>0.283825576282212</v>
      </c>
      <c r="G121" s="27">
        <f t="shared" si="7"/>
        <v>0.71617442371778794</v>
      </c>
      <c r="H121" s="29">
        <f>'1. Service Lines'!F120</f>
        <v>1516.42</v>
      </c>
      <c r="I121" s="30">
        <v>506</v>
      </c>
      <c r="J121" s="27">
        <f t="shared" si="8"/>
        <v>0.74980468943147316</v>
      </c>
      <c r="K121" s="27">
        <f t="shared" si="9"/>
        <v>0.25019531056852679</v>
      </c>
    </row>
    <row r="122" spans="2:11">
      <c r="B122" s="25">
        <f>'1. Service Lines'!B121</f>
        <v>128</v>
      </c>
      <c r="C122" s="29">
        <f>'1. Service Lines'!C121</f>
        <v>2770.16</v>
      </c>
      <c r="D122" s="29">
        <f>'1. Service Lines'!E121</f>
        <v>1989.1599999999999</v>
      </c>
      <c r="E122" s="29">
        <f t="shared" si="5"/>
        <v>781</v>
      </c>
      <c r="F122" s="27">
        <f t="shared" si="6"/>
        <v>0.28193317353510267</v>
      </c>
      <c r="G122" s="27">
        <f t="shared" si="7"/>
        <v>0.71806682646489728</v>
      </c>
      <c r="H122" s="29">
        <f>'1. Service Lines'!F121</f>
        <v>1525.88</v>
      </c>
      <c r="I122" s="30">
        <v>506</v>
      </c>
      <c r="J122" s="27">
        <f t="shared" si="8"/>
        <v>0.75096954544559724</v>
      </c>
      <c r="K122" s="27">
        <f t="shared" si="9"/>
        <v>0.24903045455440281</v>
      </c>
    </row>
    <row r="123" spans="2:11">
      <c r="B123" s="25">
        <f>'1. Service Lines'!B122</f>
        <v>129</v>
      </c>
      <c r="C123" s="29">
        <f>'1. Service Lines'!C122</f>
        <v>2788.6299999999997</v>
      </c>
      <c r="D123" s="29">
        <f>'1. Service Lines'!E122</f>
        <v>2007.6299999999997</v>
      </c>
      <c r="E123" s="29">
        <f t="shared" si="5"/>
        <v>781</v>
      </c>
      <c r="F123" s="27">
        <f t="shared" si="6"/>
        <v>0.28006583878105024</v>
      </c>
      <c r="G123" s="27">
        <f t="shared" si="7"/>
        <v>0.71993416121894982</v>
      </c>
      <c r="H123" s="29">
        <f>'1. Service Lines'!F122</f>
        <v>1535.3400000000001</v>
      </c>
      <c r="I123" s="30">
        <v>506</v>
      </c>
      <c r="J123" s="27">
        <f t="shared" si="8"/>
        <v>0.75212360508293574</v>
      </c>
      <c r="K123" s="27">
        <f t="shared" si="9"/>
        <v>0.24787639491706426</v>
      </c>
    </row>
    <row r="124" spans="2:11">
      <c r="B124" s="25">
        <f>'1. Service Lines'!B123</f>
        <v>130</v>
      </c>
      <c r="C124" s="29">
        <f>'1. Service Lines'!C123</f>
        <v>2807.1</v>
      </c>
      <c r="D124" s="29">
        <f>'1. Service Lines'!E123</f>
        <v>2026.1</v>
      </c>
      <c r="E124" s="29">
        <f t="shared" si="5"/>
        <v>781</v>
      </c>
      <c r="F124" s="27">
        <f t="shared" si="6"/>
        <v>0.27822307719710737</v>
      </c>
      <c r="G124" s="27">
        <f t="shared" si="7"/>
        <v>0.72177692280289263</v>
      </c>
      <c r="H124" s="29">
        <f>'1. Service Lines'!F123</f>
        <v>1544.8000000000002</v>
      </c>
      <c r="I124" s="30">
        <v>506</v>
      </c>
      <c r="J124" s="27">
        <f t="shared" si="8"/>
        <v>0.75326701774917104</v>
      </c>
      <c r="K124" s="27">
        <f t="shared" si="9"/>
        <v>0.24673298225082893</v>
      </c>
    </row>
    <row r="125" spans="2:11">
      <c r="B125" s="25">
        <f>'1. Service Lines'!B124</f>
        <v>131</v>
      </c>
      <c r="C125" s="29">
        <f>'1. Service Lines'!C124</f>
        <v>2825.5699999999997</v>
      </c>
      <c r="D125" s="29">
        <f>'1. Service Lines'!E124</f>
        <v>2044.5699999999997</v>
      </c>
      <c r="E125" s="29">
        <f t="shared" si="5"/>
        <v>781</v>
      </c>
      <c r="F125" s="27">
        <f t="shared" si="6"/>
        <v>0.27640440689843115</v>
      </c>
      <c r="G125" s="27">
        <f t="shared" si="7"/>
        <v>0.72359559310156885</v>
      </c>
      <c r="H125" s="29">
        <f>'1. Service Lines'!F124</f>
        <v>1554.2600000000002</v>
      </c>
      <c r="I125" s="30">
        <v>506</v>
      </c>
      <c r="J125" s="27">
        <f t="shared" si="8"/>
        <v>0.754399930105909</v>
      </c>
      <c r="K125" s="27">
        <f t="shared" si="9"/>
        <v>0.245600069894091</v>
      </c>
    </row>
    <row r="126" spans="2:11">
      <c r="B126" s="25">
        <f>'1. Service Lines'!B125</f>
        <v>132</v>
      </c>
      <c r="C126" s="29">
        <f>'1. Service Lines'!C125</f>
        <v>2844.04</v>
      </c>
      <c r="D126" s="29">
        <f>'1. Service Lines'!E125</f>
        <v>2063.04</v>
      </c>
      <c r="E126" s="29">
        <f t="shared" si="5"/>
        <v>781</v>
      </c>
      <c r="F126" s="27">
        <f t="shared" si="6"/>
        <v>0.27460935851816431</v>
      </c>
      <c r="G126" s="27">
        <f t="shared" si="7"/>
        <v>0.72539064148183574</v>
      </c>
      <c r="H126" s="29">
        <f>'1. Service Lines'!F125</f>
        <v>1563.72</v>
      </c>
      <c r="I126" s="30">
        <v>506</v>
      </c>
      <c r="J126" s="27">
        <f t="shared" si="8"/>
        <v>0.7555224861333899</v>
      </c>
      <c r="K126" s="27">
        <f t="shared" si="9"/>
        <v>0.24447751386660996</v>
      </c>
    </row>
    <row r="127" spans="2:11">
      <c r="B127" s="25">
        <f>'1. Service Lines'!B126</f>
        <v>133</v>
      </c>
      <c r="C127" s="29">
        <f>'1. Service Lines'!C126</f>
        <v>2862.5099999999998</v>
      </c>
      <c r="D127" s="29">
        <f>'1. Service Lines'!E126</f>
        <v>2081.5099999999998</v>
      </c>
      <c r="E127" s="29">
        <f t="shared" si="5"/>
        <v>781</v>
      </c>
      <c r="F127" s="27">
        <f t="shared" si="6"/>
        <v>0.2728374748035815</v>
      </c>
      <c r="G127" s="27">
        <f t="shared" si="7"/>
        <v>0.72716252519641855</v>
      </c>
      <c r="H127" s="29">
        <f>'1. Service Lines'!F126</f>
        <v>1573.18</v>
      </c>
      <c r="I127" s="30">
        <v>506</v>
      </c>
      <c r="J127" s="27">
        <f t="shared" si="8"/>
        <v>0.75663482719148889</v>
      </c>
      <c r="K127" s="27">
        <f t="shared" si="9"/>
        <v>0.24336517280851103</v>
      </c>
    </row>
    <row r="128" spans="2:11">
      <c r="B128" s="25">
        <f>'1. Service Lines'!B127</f>
        <v>134</v>
      </c>
      <c r="C128" s="29">
        <f>'1. Service Lines'!C127</f>
        <v>2880.98</v>
      </c>
      <c r="D128" s="29">
        <f>'1. Service Lines'!E127</f>
        <v>2099.98</v>
      </c>
      <c r="E128" s="29">
        <f t="shared" si="5"/>
        <v>781</v>
      </c>
      <c r="F128" s="27">
        <f t="shared" si="6"/>
        <v>0.27108831022776969</v>
      </c>
      <c r="G128" s="27">
        <f t="shared" si="7"/>
        <v>0.72891168977223031</v>
      </c>
      <c r="H128" s="29">
        <f>'1. Service Lines'!F127</f>
        <v>1582.64</v>
      </c>
      <c r="I128" s="30">
        <v>506</v>
      </c>
      <c r="J128" s="27">
        <f t="shared" si="8"/>
        <v>0.75773709207905615</v>
      </c>
      <c r="K128" s="27">
        <f t="shared" si="9"/>
        <v>0.24226290792094374</v>
      </c>
    </row>
    <row r="129" spans="2:11">
      <c r="B129" s="25">
        <f>'1. Service Lines'!B128</f>
        <v>135</v>
      </c>
      <c r="C129" s="29">
        <f>'1. Service Lines'!C128</f>
        <v>2899.45</v>
      </c>
      <c r="D129" s="29">
        <f>'1. Service Lines'!E128</f>
        <v>2118.4499999999998</v>
      </c>
      <c r="E129" s="29">
        <f t="shared" si="5"/>
        <v>781</v>
      </c>
      <c r="F129" s="27">
        <f t="shared" si="6"/>
        <v>0.26936143061615136</v>
      </c>
      <c r="G129" s="27">
        <f t="shared" si="7"/>
        <v>0.73063856938384864</v>
      </c>
      <c r="H129" s="29">
        <f>'1. Service Lines'!F128</f>
        <v>1592.1000000000001</v>
      </c>
      <c r="I129" s="30">
        <v>506</v>
      </c>
      <c r="J129" s="27">
        <f t="shared" si="8"/>
        <v>0.7588294170916543</v>
      </c>
      <c r="K129" s="27">
        <f t="shared" si="9"/>
        <v>0.24117058290834562</v>
      </c>
    </row>
    <row r="130" spans="2:11">
      <c r="B130" s="25">
        <f>'1. Service Lines'!B129</f>
        <v>136</v>
      </c>
      <c r="C130" s="29">
        <f>'1. Service Lines'!C129</f>
        <v>2917.92</v>
      </c>
      <c r="D130" s="29">
        <f>'1. Service Lines'!E129</f>
        <v>2136.92</v>
      </c>
      <c r="E130" s="29">
        <f t="shared" si="5"/>
        <v>781</v>
      </c>
      <c r="F130" s="27">
        <f t="shared" si="6"/>
        <v>0.26765641278719088</v>
      </c>
      <c r="G130" s="27">
        <f t="shared" si="7"/>
        <v>0.73234358721280912</v>
      </c>
      <c r="H130" s="29">
        <f>'1. Service Lines'!F129</f>
        <v>1601.5600000000002</v>
      </c>
      <c r="I130" s="30">
        <v>506</v>
      </c>
      <c r="J130" s="27">
        <f t="shared" si="8"/>
        <v>0.7599119360777391</v>
      </c>
      <c r="K130" s="27">
        <f t="shared" si="9"/>
        <v>0.24008806392226076</v>
      </c>
    </row>
    <row r="131" spans="2:11">
      <c r="B131" s="25">
        <f>'1. Service Lines'!B130</f>
        <v>137</v>
      </c>
      <c r="C131" s="29">
        <f>'1. Service Lines'!C130</f>
        <v>2936.39</v>
      </c>
      <c r="D131" s="29">
        <f>'1. Service Lines'!E130</f>
        <v>2155.39</v>
      </c>
      <c r="E131" s="29">
        <f t="shared" si="5"/>
        <v>781</v>
      </c>
      <c r="F131" s="27">
        <f t="shared" si="6"/>
        <v>0.26597284420666195</v>
      </c>
      <c r="G131" s="27">
        <f t="shared" si="7"/>
        <v>0.7340271557933381</v>
      </c>
      <c r="H131" s="29">
        <f>'1. Service Lines'!F130</f>
        <v>1611.0200000000002</v>
      </c>
      <c r="I131" s="30">
        <v>506</v>
      </c>
      <c r="J131" s="27">
        <f t="shared" si="8"/>
        <v>0.76098478049333496</v>
      </c>
      <c r="K131" s="27">
        <f t="shared" si="9"/>
        <v>0.23901521950666499</v>
      </c>
    </row>
    <row r="132" spans="2:11">
      <c r="B132" s="25">
        <f>'1. Service Lines'!B131</f>
        <v>138</v>
      </c>
      <c r="C132" s="29">
        <f>'1. Service Lines'!C131</f>
        <v>2954.8599999999997</v>
      </c>
      <c r="D132" s="29">
        <f>'1. Service Lines'!E131</f>
        <v>2173.8599999999997</v>
      </c>
      <c r="E132" s="29">
        <f t="shared" si="5"/>
        <v>781</v>
      </c>
      <c r="F132" s="27">
        <f t="shared" si="6"/>
        <v>0.26431032265488047</v>
      </c>
      <c r="G132" s="27">
        <f t="shared" si="7"/>
        <v>0.73568967734511959</v>
      </c>
      <c r="H132" s="29">
        <f>'1. Service Lines'!F131</f>
        <v>1620.48</v>
      </c>
      <c r="I132" s="30">
        <v>506</v>
      </c>
      <c r="J132" s="27">
        <f t="shared" si="8"/>
        <v>0.76204807945524999</v>
      </c>
      <c r="K132" s="27">
        <f t="shared" si="9"/>
        <v>0.23795192054475001</v>
      </c>
    </row>
    <row r="133" spans="2:11">
      <c r="B133" s="25">
        <f>'1. Service Lines'!B132</f>
        <v>139</v>
      </c>
      <c r="C133" s="29">
        <f>'1. Service Lines'!C132</f>
        <v>2973.33</v>
      </c>
      <c r="D133" s="29">
        <f>'1. Service Lines'!E132</f>
        <v>2192.33</v>
      </c>
      <c r="E133" s="29">
        <f t="shared" si="5"/>
        <v>781</v>
      </c>
      <c r="F133" s="27">
        <f t="shared" si="6"/>
        <v>0.26266845590634069</v>
      </c>
      <c r="G133" s="27">
        <f t="shared" si="7"/>
        <v>0.73733154409365931</v>
      </c>
      <c r="H133" s="29">
        <f>'1. Service Lines'!F132</f>
        <v>1629.94</v>
      </c>
      <c r="I133" s="30">
        <v>506</v>
      </c>
      <c r="J133" s="27">
        <f t="shared" si="8"/>
        <v>0.76310195979287809</v>
      </c>
      <c r="K133" s="27">
        <f t="shared" si="9"/>
        <v>0.23689804020712191</v>
      </c>
    </row>
    <row r="134" spans="2:11">
      <c r="B134" s="25">
        <f>'1. Service Lines'!B133</f>
        <v>140</v>
      </c>
      <c r="C134" s="29">
        <f>'1. Service Lines'!C133</f>
        <v>2991.7999999999997</v>
      </c>
      <c r="D134" s="29">
        <f>'1. Service Lines'!E133</f>
        <v>2210.7999999999997</v>
      </c>
      <c r="E134" s="29">
        <f t="shared" ref="E134:E197" si="10">C134-D134</f>
        <v>781</v>
      </c>
      <c r="F134" s="27">
        <f t="shared" ref="F134:F197" si="11">E134/C134</f>
        <v>0.26104686142121802</v>
      </c>
      <c r="G134" s="27">
        <f t="shared" ref="G134:G197" si="12">D134/C134</f>
        <v>0.73895313857878198</v>
      </c>
      <c r="H134" s="29">
        <f>'1. Service Lines'!F133</f>
        <v>1639.4</v>
      </c>
      <c r="I134" s="30">
        <v>506</v>
      </c>
      <c r="J134" s="27">
        <f t="shared" ref="J134:J197" si="13">H134/(H134+I134)</f>
        <v>0.76414654609862964</v>
      </c>
      <c r="K134" s="27">
        <f t="shared" ref="K134:K197" si="14">I134/(H134+I134)</f>
        <v>0.23585345390137036</v>
      </c>
    </row>
    <row r="135" spans="2:11">
      <c r="B135" s="25">
        <f>'1. Service Lines'!B134</f>
        <v>141</v>
      </c>
      <c r="C135" s="29">
        <f>'1. Service Lines'!C134</f>
        <v>3010.27</v>
      </c>
      <c r="D135" s="29">
        <f>'1. Service Lines'!E134</f>
        <v>2229.27</v>
      </c>
      <c r="E135" s="29">
        <f t="shared" si="10"/>
        <v>781</v>
      </c>
      <c r="F135" s="27">
        <f t="shared" si="11"/>
        <v>0.25944516604822826</v>
      </c>
      <c r="G135" s="27">
        <f t="shared" si="12"/>
        <v>0.7405548339517718</v>
      </c>
      <c r="H135" s="29">
        <f>'1. Service Lines'!F134</f>
        <v>1648.8600000000001</v>
      </c>
      <c r="I135" s="30">
        <v>506</v>
      </c>
      <c r="J135" s="27">
        <f t="shared" si="13"/>
        <v>0.76518196077703426</v>
      </c>
      <c r="K135" s="27">
        <f t="shared" si="14"/>
        <v>0.23481803922296574</v>
      </c>
    </row>
    <row r="136" spans="2:11">
      <c r="B136" s="25">
        <f>'1. Service Lines'!B135</f>
        <v>142</v>
      </c>
      <c r="C136" s="29">
        <f>'1. Service Lines'!C135</f>
        <v>3028.74</v>
      </c>
      <c r="D136" s="29">
        <f>'1. Service Lines'!E135</f>
        <v>2247.7399999999998</v>
      </c>
      <c r="E136" s="29">
        <f t="shared" si="10"/>
        <v>781</v>
      </c>
      <c r="F136" s="27">
        <f t="shared" si="11"/>
        <v>0.25786300573835985</v>
      </c>
      <c r="G136" s="27">
        <f t="shared" si="12"/>
        <v>0.74213699426164015</v>
      </c>
      <c r="H136" s="29">
        <f>'1. Service Lines'!F135</f>
        <v>1658.3200000000002</v>
      </c>
      <c r="I136" s="30">
        <v>506</v>
      </c>
      <c r="J136" s="27">
        <f t="shared" si="13"/>
        <v>0.76620832409255568</v>
      </c>
      <c r="K136" s="27">
        <f t="shared" si="14"/>
        <v>0.23379167590744435</v>
      </c>
    </row>
    <row r="137" spans="2:11">
      <c r="B137" s="25">
        <f>'1. Service Lines'!B136</f>
        <v>143</v>
      </c>
      <c r="C137" s="29">
        <f>'1. Service Lines'!C136</f>
        <v>3047.21</v>
      </c>
      <c r="D137" s="29">
        <f>'1. Service Lines'!E136</f>
        <v>2266.21</v>
      </c>
      <c r="E137" s="29">
        <f t="shared" si="10"/>
        <v>781</v>
      </c>
      <c r="F137" s="27">
        <f t="shared" si="11"/>
        <v>0.25630002526901657</v>
      </c>
      <c r="G137" s="27">
        <f t="shared" si="12"/>
        <v>0.74369997473098348</v>
      </c>
      <c r="H137" s="29">
        <f>'1. Service Lines'!F136</f>
        <v>1667.7800000000002</v>
      </c>
      <c r="I137" s="30">
        <v>506</v>
      </c>
      <c r="J137" s="27">
        <f t="shared" si="13"/>
        <v>0.76722575421615802</v>
      </c>
      <c r="K137" s="27">
        <f t="shared" si="14"/>
        <v>0.23277424578384195</v>
      </c>
    </row>
    <row r="138" spans="2:11">
      <c r="B138" s="25">
        <f>'1. Service Lines'!B137</f>
        <v>144</v>
      </c>
      <c r="C138" s="29">
        <f>'1. Service Lines'!C137</f>
        <v>3065.68</v>
      </c>
      <c r="D138" s="29">
        <f>'1. Service Lines'!E137</f>
        <v>2284.6799999999998</v>
      </c>
      <c r="E138" s="29">
        <f t="shared" si="10"/>
        <v>781</v>
      </c>
      <c r="F138" s="27">
        <f t="shared" si="11"/>
        <v>0.25475587797813209</v>
      </c>
      <c r="G138" s="27">
        <f t="shared" si="12"/>
        <v>0.74524412202186785</v>
      </c>
      <c r="H138" s="29">
        <f>'1. Service Lines'!F137</f>
        <v>1677.2400000000002</v>
      </c>
      <c r="I138" s="30">
        <v>506</v>
      </c>
      <c r="J138" s="27">
        <f t="shared" si="13"/>
        <v>0.76823436727066197</v>
      </c>
      <c r="K138" s="27">
        <f t="shared" si="14"/>
        <v>0.23176563272933803</v>
      </c>
    </row>
    <row r="139" spans="2:11">
      <c r="B139" s="25">
        <f>'1. Service Lines'!B138</f>
        <v>145</v>
      </c>
      <c r="C139" s="29">
        <f>'1. Service Lines'!C138</f>
        <v>3084.1499999999996</v>
      </c>
      <c r="D139" s="29">
        <f>'1. Service Lines'!E138</f>
        <v>2303.1499999999996</v>
      </c>
      <c r="E139" s="29">
        <f t="shared" si="10"/>
        <v>781</v>
      </c>
      <c r="F139" s="27">
        <f t="shared" si="11"/>
        <v>0.25323022550783847</v>
      </c>
      <c r="G139" s="27">
        <f t="shared" si="12"/>
        <v>0.74676977449216153</v>
      </c>
      <c r="H139" s="29">
        <f>'1. Service Lines'!F138</f>
        <v>1686.7</v>
      </c>
      <c r="I139" s="30">
        <v>506</v>
      </c>
      <c r="J139" s="27">
        <f t="shared" si="13"/>
        <v>0.769234277374926</v>
      </c>
      <c r="K139" s="27">
        <f t="shared" si="14"/>
        <v>0.23076572262507414</v>
      </c>
    </row>
    <row r="140" spans="2:11">
      <c r="B140" s="25">
        <f>'1. Service Lines'!B139</f>
        <v>146</v>
      </c>
      <c r="C140" s="29">
        <f>'1. Service Lines'!C139</f>
        <v>3102.62</v>
      </c>
      <c r="D140" s="29">
        <f>'1. Service Lines'!E139</f>
        <v>2321.62</v>
      </c>
      <c r="E140" s="29">
        <f t="shared" si="10"/>
        <v>781</v>
      </c>
      <c r="F140" s="27">
        <f t="shared" si="11"/>
        <v>0.2517227375572903</v>
      </c>
      <c r="G140" s="27">
        <f t="shared" si="12"/>
        <v>0.74827726244270976</v>
      </c>
      <c r="H140" s="29">
        <f>'1. Service Lines'!F139</f>
        <v>1696.16</v>
      </c>
      <c r="I140" s="30">
        <v>506</v>
      </c>
      <c r="J140" s="27">
        <f t="shared" si="13"/>
        <v>0.77022559668688928</v>
      </c>
      <c r="K140" s="27">
        <f t="shared" si="14"/>
        <v>0.22977440331311078</v>
      </c>
    </row>
    <row r="141" spans="2:11">
      <c r="B141" s="25">
        <f>'1. Service Lines'!B140</f>
        <v>147</v>
      </c>
      <c r="C141" s="29">
        <f>'1. Service Lines'!C140</f>
        <v>3121.0899999999997</v>
      </c>
      <c r="D141" s="29">
        <f>'1. Service Lines'!E140</f>
        <v>2340.0899999999997</v>
      </c>
      <c r="E141" s="29">
        <f t="shared" si="10"/>
        <v>781</v>
      </c>
      <c r="F141" s="27">
        <f t="shared" si="11"/>
        <v>0.25023309164426533</v>
      </c>
      <c r="G141" s="27">
        <f t="shared" si="12"/>
        <v>0.74976690835573467</v>
      </c>
      <c r="H141" s="29">
        <f>'1. Service Lines'!F140</f>
        <v>1705.6200000000001</v>
      </c>
      <c r="I141" s="30">
        <v>506</v>
      </c>
      <c r="J141" s="27">
        <f t="shared" si="13"/>
        <v>0.77120843544551065</v>
      </c>
      <c r="K141" s="27">
        <f t="shared" si="14"/>
        <v>0.22879156455448948</v>
      </c>
    </row>
    <row r="142" spans="2:11">
      <c r="B142" s="25">
        <f>'1. Service Lines'!B141</f>
        <v>148</v>
      </c>
      <c r="C142" s="29">
        <f>'1. Service Lines'!C141</f>
        <v>3139.56</v>
      </c>
      <c r="D142" s="29">
        <f>'1. Service Lines'!E141</f>
        <v>2358.56</v>
      </c>
      <c r="E142" s="29">
        <f t="shared" si="10"/>
        <v>781</v>
      </c>
      <c r="F142" s="27">
        <f t="shared" si="11"/>
        <v>0.24876097287517995</v>
      </c>
      <c r="G142" s="27">
        <f t="shared" si="12"/>
        <v>0.75123902712482005</v>
      </c>
      <c r="H142" s="29">
        <f>'1. Service Lines'!F141</f>
        <v>1715.0800000000002</v>
      </c>
      <c r="I142" s="30">
        <v>506</v>
      </c>
      <c r="J142" s="27">
        <f t="shared" si="13"/>
        <v>0.77218290201163409</v>
      </c>
      <c r="K142" s="27">
        <f t="shared" si="14"/>
        <v>0.22781709798836602</v>
      </c>
    </row>
    <row r="143" spans="2:11">
      <c r="B143" s="25">
        <f>'1. Service Lines'!B142</f>
        <v>149</v>
      </c>
      <c r="C143" s="29">
        <f>'1. Service Lines'!C142</f>
        <v>3158.0299999999997</v>
      </c>
      <c r="D143" s="29">
        <f>'1. Service Lines'!E142</f>
        <v>2377.0299999999997</v>
      </c>
      <c r="E143" s="29">
        <f t="shared" si="10"/>
        <v>781</v>
      </c>
      <c r="F143" s="27">
        <f t="shared" si="11"/>
        <v>0.24730607372317553</v>
      </c>
      <c r="G143" s="27">
        <f t="shared" si="12"/>
        <v>0.75269392627682441</v>
      </c>
      <c r="H143" s="29">
        <f>'1. Service Lines'!F142</f>
        <v>1724.5400000000002</v>
      </c>
      <c r="I143" s="30">
        <v>506</v>
      </c>
      <c r="J143" s="27">
        <f t="shared" si="13"/>
        <v>0.77314910290781613</v>
      </c>
      <c r="K143" s="27">
        <f t="shared" si="14"/>
        <v>0.22685089709218395</v>
      </c>
    </row>
    <row r="144" spans="2:11">
      <c r="B144" s="25">
        <f>'1. Service Lines'!B143</f>
        <v>150</v>
      </c>
      <c r="C144" s="29">
        <f>'1. Service Lines'!C143</f>
        <v>3176.5</v>
      </c>
      <c r="D144" s="29">
        <f>'1. Service Lines'!E143</f>
        <v>2395.5</v>
      </c>
      <c r="E144" s="29">
        <f t="shared" si="10"/>
        <v>781</v>
      </c>
      <c r="F144" s="27">
        <f t="shared" si="11"/>
        <v>0.24586809381394617</v>
      </c>
      <c r="G144" s="27">
        <f t="shared" si="12"/>
        <v>0.75413190618605386</v>
      </c>
      <c r="H144" s="29">
        <f>'1. Service Lines'!F143</f>
        <v>1734.0000000000002</v>
      </c>
      <c r="I144" s="30">
        <v>506</v>
      </c>
      <c r="J144" s="27">
        <f t="shared" si="13"/>
        <v>0.77410714285714299</v>
      </c>
      <c r="K144" s="27">
        <f t="shared" si="14"/>
        <v>0.22589285714285715</v>
      </c>
    </row>
    <row r="145" spans="2:11">
      <c r="B145" s="25">
        <f>'1. Service Lines'!B144</f>
        <v>151</v>
      </c>
      <c r="C145" s="29">
        <f>'1. Service Lines'!C144</f>
        <v>3194.97</v>
      </c>
      <c r="D145" s="29">
        <f>'1. Service Lines'!E144</f>
        <v>2413.9699999999998</v>
      </c>
      <c r="E145" s="29">
        <f t="shared" si="10"/>
        <v>781</v>
      </c>
      <c r="F145" s="27">
        <f t="shared" si="11"/>
        <v>0.2444467397189958</v>
      </c>
      <c r="G145" s="27">
        <f t="shared" si="12"/>
        <v>0.75555326028100422</v>
      </c>
      <c r="H145" s="29">
        <f>'1. Service Lines'!F144</f>
        <v>1743.46</v>
      </c>
      <c r="I145" s="30">
        <v>506</v>
      </c>
      <c r="J145" s="27">
        <f t="shared" si="13"/>
        <v>0.77505712482106814</v>
      </c>
      <c r="K145" s="27">
        <f t="shared" si="14"/>
        <v>0.22494287517893183</v>
      </c>
    </row>
    <row r="146" spans="2:11">
      <c r="B146" s="25">
        <f>'1. Service Lines'!B145</f>
        <v>152</v>
      </c>
      <c r="C146" s="29">
        <f>'1. Service Lines'!C145</f>
        <v>3213.4399999999996</v>
      </c>
      <c r="D146" s="29">
        <f>'1. Service Lines'!E145</f>
        <v>2432.4399999999996</v>
      </c>
      <c r="E146" s="29">
        <f t="shared" si="10"/>
        <v>781</v>
      </c>
      <c r="F146" s="27">
        <f t="shared" si="11"/>
        <v>0.24304172475602473</v>
      </c>
      <c r="G146" s="27">
        <f t="shared" si="12"/>
        <v>0.7569582752439753</v>
      </c>
      <c r="H146" s="29">
        <f>'1. Service Lines'!F145</f>
        <v>1752.92</v>
      </c>
      <c r="I146" s="30">
        <v>506</v>
      </c>
      <c r="J146" s="27">
        <f t="shared" si="13"/>
        <v>0.77599915003630049</v>
      </c>
      <c r="K146" s="27">
        <f t="shared" si="14"/>
        <v>0.22400084996369946</v>
      </c>
    </row>
    <row r="147" spans="2:11">
      <c r="B147" s="25">
        <f>'1. Service Lines'!B146</f>
        <v>153</v>
      </c>
      <c r="C147" s="29">
        <f>'1. Service Lines'!C146</f>
        <v>3231.91</v>
      </c>
      <c r="D147" s="29">
        <f>'1. Service Lines'!E146</f>
        <v>2450.91</v>
      </c>
      <c r="E147" s="29">
        <f t="shared" si="10"/>
        <v>781</v>
      </c>
      <c r="F147" s="27">
        <f t="shared" si="11"/>
        <v>0.24165276879616079</v>
      </c>
      <c r="G147" s="27">
        <f t="shared" si="12"/>
        <v>0.75834723120383918</v>
      </c>
      <c r="H147" s="29">
        <f>'1. Service Lines'!F146</f>
        <v>1762.38</v>
      </c>
      <c r="I147" s="30">
        <v>506</v>
      </c>
      <c r="J147" s="27">
        <f t="shared" si="13"/>
        <v>0.77693331805076749</v>
      </c>
      <c r="K147" s="27">
        <f t="shared" si="14"/>
        <v>0.22306668194923249</v>
      </c>
    </row>
    <row r="148" spans="2:11">
      <c r="B148" s="25">
        <f>'1. Service Lines'!B147</f>
        <v>154</v>
      </c>
      <c r="C148" s="29">
        <f>'1. Service Lines'!C147</f>
        <v>3250.3799999999997</v>
      </c>
      <c r="D148" s="29">
        <f>'1. Service Lines'!E147</f>
        <v>2469.3799999999997</v>
      </c>
      <c r="E148" s="29">
        <f t="shared" si="10"/>
        <v>781</v>
      </c>
      <c r="F148" s="27">
        <f t="shared" si="11"/>
        <v>0.24027959807776325</v>
      </c>
      <c r="G148" s="27">
        <f t="shared" si="12"/>
        <v>0.75972040192223678</v>
      </c>
      <c r="H148" s="29">
        <f>'1. Service Lines'!F147</f>
        <v>1771.8400000000001</v>
      </c>
      <c r="I148" s="30">
        <v>506</v>
      </c>
      <c r="J148" s="27">
        <f t="shared" si="13"/>
        <v>0.77785972675868365</v>
      </c>
      <c r="K148" s="27">
        <f t="shared" si="14"/>
        <v>0.22214027324131633</v>
      </c>
    </row>
    <row r="149" spans="2:11">
      <c r="B149" s="25">
        <f>'1. Service Lines'!B148</f>
        <v>155</v>
      </c>
      <c r="C149" s="29">
        <f>'1. Service Lines'!C148</f>
        <v>3268.85</v>
      </c>
      <c r="D149" s="29">
        <f>'1. Service Lines'!E148</f>
        <v>2487.85</v>
      </c>
      <c r="E149" s="29">
        <f t="shared" si="10"/>
        <v>781</v>
      </c>
      <c r="F149" s="27">
        <f t="shared" si="11"/>
        <v>0.23892194502653838</v>
      </c>
      <c r="G149" s="27">
        <f t="shared" si="12"/>
        <v>0.76107805497346159</v>
      </c>
      <c r="H149" s="29">
        <f>'1. Service Lines'!F148</f>
        <v>1781.3000000000002</v>
      </c>
      <c r="I149" s="30">
        <v>506</v>
      </c>
      <c r="J149" s="27">
        <f t="shared" si="13"/>
        <v>0.7787784724347484</v>
      </c>
      <c r="K149" s="27">
        <f t="shared" si="14"/>
        <v>0.2212215275652516</v>
      </c>
    </row>
    <row r="150" spans="2:11">
      <c r="B150" s="25">
        <f>'1. Service Lines'!B149</f>
        <v>156</v>
      </c>
      <c r="C150" s="29">
        <f>'1. Service Lines'!C149</f>
        <v>3287.3199999999997</v>
      </c>
      <c r="D150" s="29">
        <f>'1. Service Lines'!E149</f>
        <v>2506.3199999999997</v>
      </c>
      <c r="E150" s="29">
        <f t="shared" si="10"/>
        <v>781</v>
      </c>
      <c r="F150" s="27">
        <f t="shared" si="11"/>
        <v>0.23757954808172008</v>
      </c>
      <c r="G150" s="27">
        <f t="shared" si="12"/>
        <v>0.7624204519182799</v>
      </c>
      <c r="H150" s="29">
        <f>'1. Service Lines'!F149</f>
        <v>1790.7600000000002</v>
      </c>
      <c r="I150" s="30">
        <v>506</v>
      </c>
      <c r="J150" s="27">
        <f t="shared" si="13"/>
        <v>0.77968964976749855</v>
      </c>
      <c r="K150" s="27">
        <f t="shared" si="14"/>
        <v>0.22031035023250142</v>
      </c>
    </row>
    <row r="151" spans="2:11">
      <c r="B151" s="25">
        <f>'1. Service Lines'!B150</f>
        <v>157</v>
      </c>
      <c r="C151" s="29">
        <f>'1. Service Lines'!C150</f>
        <v>3305.79</v>
      </c>
      <c r="D151" s="29">
        <f>'1. Service Lines'!E150</f>
        <v>2524.79</v>
      </c>
      <c r="E151" s="29">
        <f t="shared" si="10"/>
        <v>781</v>
      </c>
      <c r="F151" s="27">
        <f t="shared" si="11"/>
        <v>0.23625215152807649</v>
      </c>
      <c r="G151" s="27">
        <f t="shared" si="12"/>
        <v>0.76374784847192345</v>
      </c>
      <c r="H151" s="29">
        <f>'1. Service Lines'!F150</f>
        <v>1800.22</v>
      </c>
      <c r="I151" s="30">
        <v>506</v>
      </c>
      <c r="J151" s="27">
        <f t="shared" si="13"/>
        <v>0.7805933518918402</v>
      </c>
      <c r="K151" s="27">
        <f t="shared" si="14"/>
        <v>0.21940664810815966</v>
      </c>
    </row>
    <row r="152" spans="2:11">
      <c r="B152" s="25">
        <f>'1. Service Lines'!B151</f>
        <v>158</v>
      </c>
      <c r="C152" s="29">
        <f>'1. Service Lines'!C151</f>
        <v>3324.2599999999998</v>
      </c>
      <c r="D152" s="29">
        <f>'1. Service Lines'!E151</f>
        <v>2543.2599999999998</v>
      </c>
      <c r="E152" s="29">
        <f t="shared" si="10"/>
        <v>781</v>
      </c>
      <c r="F152" s="27">
        <f t="shared" si="11"/>
        <v>0.23493950533351785</v>
      </c>
      <c r="G152" s="27">
        <f t="shared" si="12"/>
        <v>0.76506049466648218</v>
      </c>
      <c r="H152" s="29">
        <f>'1. Service Lines'!F151</f>
        <v>1809.68</v>
      </c>
      <c r="I152" s="30">
        <v>506</v>
      </c>
      <c r="J152" s="27">
        <f t="shared" si="13"/>
        <v>0.78148967042078343</v>
      </c>
      <c r="K152" s="27">
        <f t="shared" si="14"/>
        <v>0.21851032957921646</v>
      </c>
    </row>
    <row r="153" spans="2:11">
      <c r="B153" s="25">
        <f>'1. Service Lines'!B152</f>
        <v>159</v>
      </c>
      <c r="C153" s="29">
        <f>'1. Service Lines'!C152</f>
        <v>3342.73</v>
      </c>
      <c r="D153" s="29">
        <f>'1. Service Lines'!E152</f>
        <v>2561.73</v>
      </c>
      <c r="E153" s="29">
        <f t="shared" si="10"/>
        <v>781</v>
      </c>
      <c r="F153" s="27">
        <f t="shared" si="11"/>
        <v>0.23364136499208729</v>
      </c>
      <c r="G153" s="27">
        <f t="shared" si="12"/>
        <v>0.76635863500791268</v>
      </c>
      <c r="H153" s="29">
        <f>'1. Service Lines'!F152</f>
        <v>1819.14</v>
      </c>
      <c r="I153" s="30">
        <v>506</v>
      </c>
      <c r="J153" s="27">
        <f t="shared" si="13"/>
        <v>0.78237869547640138</v>
      </c>
      <c r="K153" s="27">
        <f t="shared" si="14"/>
        <v>0.21762130452359854</v>
      </c>
    </row>
    <row r="154" spans="2:11">
      <c r="B154" s="25">
        <f>'1. Service Lines'!B153</f>
        <v>160</v>
      </c>
      <c r="C154" s="29">
        <f>'1. Service Lines'!C153</f>
        <v>3361.2</v>
      </c>
      <c r="D154" s="29">
        <f>'1. Service Lines'!E153</f>
        <v>2580.1999999999998</v>
      </c>
      <c r="E154" s="29">
        <f t="shared" si="10"/>
        <v>781</v>
      </c>
      <c r="F154" s="27">
        <f t="shared" si="11"/>
        <v>0.23235749137212902</v>
      </c>
      <c r="G154" s="27">
        <f t="shared" si="12"/>
        <v>0.76764250862787098</v>
      </c>
      <c r="H154" s="29">
        <f>'1. Service Lines'!F153</f>
        <v>1828.6000000000001</v>
      </c>
      <c r="I154" s="30">
        <v>506</v>
      </c>
      <c r="J154" s="27">
        <f t="shared" si="13"/>
        <v>0.78326051572003763</v>
      </c>
      <c r="K154" s="27">
        <f t="shared" si="14"/>
        <v>0.21673948427996229</v>
      </c>
    </row>
    <row r="155" spans="2:11">
      <c r="B155" s="25">
        <f>'1. Service Lines'!B154</f>
        <v>161</v>
      </c>
      <c r="C155" s="29">
        <f>'1. Service Lines'!C154</f>
        <v>3379.6699999999996</v>
      </c>
      <c r="D155" s="29">
        <f>'1. Service Lines'!E154</f>
        <v>2598.6699999999996</v>
      </c>
      <c r="E155" s="29">
        <f t="shared" si="10"/>
        <v>781</v>
      </c>
      <c r="F155" s="27">
        <f t="shared" si="11"/>
        <v>0.23108765056943431</v>
      </c>
      <c r="G155" s="27">
        <f t="shared" si="12"/>
        <v>0.76891234943056563</v>
      </c>
      <c r="H155" s="29">
        <f>'1. Service Lines'!F154</f>
        <v>1838.0600000000002</v>
      </c>
      <c r="I155" s="30">
        <v>506</v>
      </c>
      <c r="J155" s="27">
        <f t="shared" si="13"/>
        <v>0.78413521838178202</v>
      </c>
      <c r="K155" s="27">
        <f t="shared" si="14"/>
        <v>0.21586478161821793</v>
      </c>
    </row>
    <row r="156" spans="2:11">
      <c r="B156" s="25">
        <f>'1. Service Lines'!B155</f>
        <v>162</v>
      </c>
      <c r="C156" s="29">
        <f>'1. Service Lines'!C155</f>
        <v>3398.14</v>
      </c>
      <c r="D156" s="29">
        <f>'1. Service Lines'!E155</f>
        <v>2617.14</v>
      </c>
      <c r="E156" s="29">
        <f t="shared" si="10"/>
        <v>781</v>
      </c>
      <c r="F156" s="27">
        <f t="shared" si="11"/>
        <v>0.22983161376517744</v>
      </c>
      <c r="G156" s="27">
        <f t="shared" si="12"/>
        <v>0.77016838623482253</v>
      </c>
      <c r="H156" s="29">
        <f>'1. Service Lines'!F155</f>
        <v>1847.5200000000002</v>
      </c>
      <c r="I156" s="30">
        <v>506</v>
      </c>
      <c r="J156" s="27">
        <f t="shared" si="13"/>
        <v>0.78500288928923478</v>
      </c>
      <c r="K156" s="27">
        <f t="shared" si="14"/>
        <v>0.2149971107107651</v>
      </c>
    </row>
    <row r="157" spans="2:11">
      <c r="B157" s="25">
        <f>'1. Service Lines'!B156</f>
        <v>163</v>
      </c>
      <c r="C157" s="29">
        <f>'1. Service Lines'!C156</f>
        <v>3416.6099999999997</v>
      </c>
      <c r="D157" s="29">
        <f>'1. Service Lines'!E156</f>
        <v>2635.6099999999997</v>
      </c>
      <c r="E157" s="29">
        <f t="shared" si="10"/>
        <v>781</v>
      </c>
      <c r="F157" s="27">
        <f t="shared" si="11"/>
        <v>0.22858915708845906</v>
      </c>
      <c r="G157" s="27">
        <f t="shared" si="12"/>
        <v>0.77141084291154094</v>
      </c>
      <c r="H157" s="29">
        <f>'1. Service Lines'!F156</f>
        <v>1856.9800000000002</v>
      </c>
      <c r="I157" s="30">
        <v>506</v>
      </c>
      <c r="J157" s="27">
        <f t="shared" si="13"/>
        <v>0.78586361289558093</v>
      </c>
      <c r="K157" s="27">
        <f t="shared" si="14"/>
        <v>0.21413638710441896</v>
      </c>
    </row>
    <row r="158" spans="2:11">
      <c r="B158" s="25">
        <f>'1. Service Lines'!B157</f>
        <v>164</v>
      </c>
      <c r="C158" s="29">
        <f>'1. Service Lines'!C157</f>
        <v>3435.08</v>
      </c>
      <c r="D158" s="29">
        <f>'1. Service Lines'!E157</f>
        <v>2654.08</v>
      </c>
      <c r="E158" s="29">
        <f t="shared" si="10"/>
        <v>781</v>
      </c>
      <c r="F158" s="27">
        <f t="shared" si="11"/>
        <v>0.22736006148328425</v>
      </c>
      <c r="G158" s="27">
        <f t="shared" si="12"/>
        <v>0.77263993851671575</v>
      </c>
      <c r="H158" s="29">
        <f>'1. Service Lines'!F157</f>
        <v>1866.44</v>
      </c>
      <c r="I158" s="30">
        <v>506</v>
      </c>
      <c r="J158" s="27">
        <f t="shared" si="13"/>
        <v>0.78671747230699196</v>
      </c>
      <c r="K158" s="27">
        <f t="shared" si="14"/>
        <v>0.21328252769300804</v>
      </c>
    </row>
    <row r="159" spans="2:11">
      <c r="B159" s="25">
        <f>'1. Service Lines'!B158</f>
        <v>165</v>
      </c>
      <c r="C159" s="29">
        <f>'1. Service Lines'!C158</f>
        <v>3453.5499999999997</v>
      </c>
      <c r="D159" s="29">
        <f>'1. Service Lines'!E158</f>
        <v>2672.5499999999997</v>
      </c>
      <c r="E159" s="29">
        <f t="shared" si="10"/>
        <v>781</v>
      </c>
      <c r="F159" s="27">
        <f t="shared" si="11"/>
        <v>0.22614411257980921</v>
      </c>
      <c r="G159" s="27">
        <f t="shared" si="12"/>
        <v>0.77385588742019085</v>
      </c>
      <c r="H159" s="29">
        <f>'1. Service Lines'!F158</f>
        <v>1875.9</v>
      </c>
      <c r="I159" s="30">
        <v>506</v>
      </c>
      <c r="J159" s="27">
        <f t="shared" si="13"/>
        <v>0.78756454930937492</v>
      </c>
      <c r="K159" s="27">
        <f t="shared" si="14"/>
        <v>0.21243545069062511</v>
      </c>
    </row>
    <row r="160" spans="2:11">
      <c r="B160" s="25">
        <f>'1. Service Lines'!B159</f>
        <v>166</v>
      </c>
      <c r="C160" s="29">
        <f>'1. Service Lines'!C159</f>
        <v>3472.02</v>
      </c>
      <c r="D160" s="29">
        <f>'1. Service Lines'!E159</f>
        <v>2691.02</v>
      </c>
      <c r="E160" s="29">
        <f t="shared" si="10"/>
        <v>781</v>
      </c>
      <c r="F160" s="27">
        <f t="shared" si="11"/>
        <v>0.22494110056969718</v>
      </c>
      <c r="G160" s="27">
        <f t="shared" si="12"/>
        <v>0.77505889943030282</v>
      </c>
      <c r="H160" s="29">
        <f>'1. Service Lines'!F159</f>
        <v>1885.3600000000001</v>
      </c>
      <c r="I160" s="30">
        <v>506</v>
      </c>
      <c r="J160" s="27">
        <f t="shared" si="13"/>
        <v>0.78840492439448684</v>
      </c>
      <c r="K160" s="27">
        <f t="shared" si="14"/>
        <v>0.21159507560551316</v>
      </c>
    </row>
    <row r="161" spans="2:11">
      <c r="B161" s="25">
        <f>'1. Service Lines'!B160</f>
        <v>167</v>
      </c>
      <c r="C161" s="29">
        <f>'1. Service Lines'!C160</f>
        <v>3490.49</v>
      </c>
      <c r="D161" s="29">
        <f>'1. Service Lines'!E160</f>
        <v>2709.49</v>
      </c>
      <c r="E161" s="29">
        <f t="shared" si="10"/>
        <v>781</v>
      </c>
      <c r="F161" s="27">
        <f t="shared" si="11"/>
        <v>0.22375082008543215</v>
      </c>
      <c r="G161" s="27">
        <f t="shared" si="12"/>
        <v>0.77624917991456788</v>
      </c>
      <c r="H161" s="29">
        <f>'1. Service Lines'!F160</f>
        <v>1894.8200000000002</v>
      </c>
      <c r="I161" s="30">
        <v>506</v>
      </c>
      <c r="J161" s="27">
        <f t="shared" si="13"/>
        <v>0.78923867678543169</v>
      </c>
      <c r="K161" s="27">
        <f t="shared" si="14"/>
        <v>0.21076132321456834</v>
      </c>
    </row>
    <row r="162" spans="2:11">
      <c r="B162" s="25">
        <f>'1. Service Lines'!B161</f>
        <v>168</v>
      </c>
      <c r="C162" s="29">
        <f>'1. Service Lines'!C161</f>
        <v>3508.96</v>
      </c>
      <c r="D162" s="29">
        <f>'1. Service Lines'!E161</f>
        <v>2727.96</v>
      </c>
      <c r="E162" s="29">
        <f t="shared" si="10"/>
        <v>781</v>
      </c>
      <c r="F162" s="27">
        <f t="shared" si="11"/>
        <v>0.22257307008344351</v>
      </c>
      <c r="G162" s="27">
        <f t="shared" si="12"/>
        <v>0.77742692991655649</v>
      </c>
      <c r="H162" s="29">
        <f>'1. Service Lines'!F161</f>
        <v>1904.2800000000002</v>
      </c>
      <c r="I162" s="30">
        <v>506</v>
      </c>
      <c r="J162" s="27">
        <f t="shared" si="13"/>
        <v>0.79006588446155634</v>
      </c>
      <c r="K162" s="27">
        <f t="shared" si="14"/>
        <v>0.20993411553844366</v>
      </c>
    </row>
    <row r="163" spans="2:11">
      <c r="B163" s="25">
        <f>'1. Service Lines'!B162</f>
        <v>169</v>
      </c>
      <c r="C163" s="29">
        <f>'1. Service Lines'!C162</f>
        <v>3527.43</v>
      </c>
      <c r="D163" s="29">
        <f>'1. Service Lines'!E162</f>
        <v>2746.43</v>
      </c>
      <c r="E163" s="29">
        <f t="shared" si="10"/>
        <v>781</v>
      </c>
      <c r="F163" s="27">
        <f t="shared" si="11"/>
        <v>0.22140765373090324</v>
      </c>
      <c r="G163" s="27">
        <f t="shared" si="12"/>
        <v>0.77859234626909679</v>
      </c>
      <c r="H163" s="29">
        <f>'1. Service Lines'!F162</f>
        <v>1913.7400000000002</v>
      </c>
      <c r="I163" s="30">
        <v>506</v>
      </c>
      <c r="J163" s="27">
        <f t="shared" si="13"/>
        <v>0.79088662418276345</v>
      </c>
      <c r="K163" s="27">
        <f t="shared" si="14"/>
        <v>0.20911337581723655</v>
      </c>
    </row>
    <row r="164" spans="2:11">
      <c r="B164" s="25">
        <f>'1. Service Lines'!B163</f>
        <v>170</v>
      </c>
      <c r="C164" s="29">
        <f>'1. Service Lines'!C163</f>
        <v>3545.8999999999996</v>
      </c>
      <c r="D164" s="29">
        <f>'1. Service Lines'!E163</f>
        <v>2764.8999999999996</v>
      </c>
      <c r="E164" s="29">
        <f t="shared" si="10"/>
        <v>781</v>
      </c>
      <c r="F164" s="27">
        <f t="shared" si="11"/>
        <v>0.22025437829606026</v>
      </c>
      <c r="G164" s="27">
        <f t="shared" si="12"/>
        <v>0.77974562170393968</v>
      </c>
      <c r="H164" s="29">
        <f>'1. Service Lines'!F163</f>
        <v>1923.2</v>
      </c>
      <c r="I164" s="30">
        <v>506</v>
      </c>
      <c r="J164" s="27">
        <f t="shared" si="13"/>
        <v>0.79170097151325547</v>
      </c>
      <c r="K164" s="27">
        <f t="shared" si="14"/>
        <v>0.20829902848674461</v>
      </c>
    </row>
    <row r="165" spans="2:11">
      <c r="B165" s="25">
        <f>'1. Service Lines'!B164</f>
        <v>171</v>
      </c>
      <c r="C165" s="29">
        <f>'1. Service Lines'!C164</f>
        <v>3564.37</v>
      </c>
      <c r="D165" s="29">
        <f>'1. Service Lines'!E164</f>
        <v>2783.37</v>
      </c>
      <c r="E165" s="29">
        <f t="shared" si="10"/>
        <v>781</v>
      </c>
      <c r="F165" s="27">
        <f t="shared" si="11"/>
        <v>0.21911305504198497</v>
      </c>
      <c r="G165" s="27">
        <f t="shared" si="12"/>
        <v>0.78088694495801503</v>
      </c>
      <c r="H165" s="29">
        <f>'1. Service Lines'!F164</f>
        <v>1932.66</v>
      </c>
      <c r="I165" s="30">
        <v>506</v>
      </c>
      <c r="J165" s="27">
        <f t="shared" si="13"/>
        <v>0.79250900084472631</v>
      </c>
      <c r="K165" s="27">
        <f t="shared" si="14"/>
        <v>0.2074909991552738</v>
      </c>
    </row>
    <row r="166" spans="2:11">
      <c r="B166" s="25">
        <f>'1. Service Lines'!B165</f>
        <v>172</v>
      </c>
      <c r="C166" s="29">
        <f>'1. Service Lines'!C165</f>
        <v>3582.8399999999997</v>
      </c>
      <c r="D166" s="29">
        <f>'1. Service Lines'!E165</f>
        <v>2801.8399999999997</v>
      </c>
      <c r="E166" s="29">
        <f t="shared" si="10"/>
        <v>781</v>
      </c>
      <c r="F166" s="27">
        <f t="shared" si="11"/>
        <v>0.21798349912360029</v>
      </c>
      <c r="G166" s="27">
        <f t="shared" si="12"/>
        <v>0.78201650087639973</v>
      </c>
      <c r="H166" s="29">
        <f>'1. Service Lines'!F165</f>
        <v>1942.1200000000001</v>
      </c>
      <c r="I166" s="30">
        <v>506</v>
      </c>
      <c r="J166" s="27">
        <f t="shared" si="13"/>
        <v>0.79331078541901545</v>
      </c>
      <c r="K166" s="27">
        <f t="shared" si="14"/>
        <v>0.2066892145809846</v>
      </c>
    </row>
    <row r="167" spans="2:11">
      <c r="B167" s="25">
        <f>'1. Service Lines'!B166</f>
        <v>173</v>
      </c>
      <c r="C167" s="29">
        <f>'1. Service Lines'!C166</f>
        <v>3601.31</v>
      </c>
      <c r="D167" s="29">
        <f>'1. Service Lines'!E166</f>
        <v>2820.31</v>
      </c>
      <c r="E167" s="29">
        <f t="shared" si="10"/>
        <v>781</v>
      </c>
      <c r="F167" s="27">
        <f t="shared" si="11"/>
        <v>0.21686552948788079</v>
      </c>
      <c r="G167" s="27">
        <f t="shared" si="12"/>
        <v>0.78313447051211915</v>
      </c>
      <c r="H167" s="29">
        <f>'1. Service Lines'!F166</f>
        <v>1951.5800000000002</v>
      </c>
      <c r="I167" s="30">
        <v>506</v>
      </c>
      <c r="J167" s="27">
        <f t="shared" si="13"/>
        <v>0.79410639735023891</v>
      </c>
      <c r="K167" s="27">
        <f t="shared" si="14"/>
        <v>0.20589360264976114</v>
      </c>
    </row>
    <row r="168" spans="2:11">
      <c r="B168" s="25">
        <f>'1. Service Lines'!B167</f>
        <v>174</v>
      </c>
      <c r="C168" s="29">
        <f>'1. Service Lines'!C167</f>
        <v>3619.7799999999997</v>
      </c>
      <c r="D168" s="29">
        <f>'1. Service Lines'!E167</f>
        <v>2838.7799999999997</v>
      </c>
      <c r="E168" s="29">
        <f t="shared" si="10"/>
        <v>781</v>
      </c>
      <c r="F168" s="27">
        <f t="shared" si="11"/>
        <v>0.21575896877710801</v>
      </c>
      <c r="G168" s="27">
        <f t="shared" si="12"/>
        <v>0.78424103122289202</v>
      </c>
      <c r="H168" s="29">
        <f>'1. Service Lines'!F167</f>
        <v>1961.0400000000002</v>
      </c>
      <c r="I168" s="30">
        <v>506</v>
      </c>
      <c r="J168" s="27">
        <f t="shared" si="13"/>
        <v>0.79489590764641038</v>
      </c>
      <c r="K168" s="27">
        <f t="shared" si="14"/>
        <v>0.20510409235358973</v>
      </c>
    </row>
    <row r="169" spans="2:11">
      <c r="B169" s="25">
        <f>'1. Service Lines'!B168</f>
        <v>175</v>
      </c>
      <c r="C169" s="29">
        <f>'1. Service Lines'!C168</f>
        <v>3638.25</v>
      </c>
      <c r="D169" s="29">
        <f>'1. Service Lines'!E168</f>
        <v>2857.25</v>
      </c>
      <c r="E169" s="29">
        <f t="shared" si="10"/>
        <v>781</v>
      </c>
      <c r="F169" s="27">
        <f t="shared" si="11"/>
        <v>0.21466364323507181</v>
      </c>
      <c r="G169" s="27">
        <f t="shared" si="12"/>
        <v>0.78533635676492819</v>
      </c>
      <c r="H169" s="29">
        <f>'1. Service Lines'!F168</f>
        <v>1970.5000000000002</v>
      </c>
      <c r="I169" s="30">
        <v>506</v>
      </c>
      <c r="J169" s="27">
        <f t="shared" si="13"/>
        <v>0.79567938623056744</v>
      </c>
      <c r="K169" s="27">
        <f t="shared" si="14"/>
        <v>0.20432061376943267</v>
      </c>
    </row>
    <row r="170" spans="2:11">
      <c r="B170" s="25">
        <f>'1. Service Lines'!B169</f>
        <v>176</v>
      </c>
      <c r="C170" s="29">
        <f>'1. Service Lines'!C169</f>
        <v>3656.72</v>
      </c>
      <c r="D170" s="29">
        <f>'1. Service Lines'!E169</f>
        <v>2875.72</v>
      </c>
      <c r="E170" s="29">
        <f t="shared" si="10"/>
        <v>781</v>
      </c>
      <c r="F170" s="27">
        <f t="shared" si="11"/>
        <v>0.213579382616115</v>
      </c>
      <c r="G170" s="27">
        <f t="shared" si="12"/>
        <v>0.78642061738388502</v>
      </c>
      <c r="H170" s="29">
        <f>'1. Service Lines'!F169</f>
        <v>1979.96</v>
      </c>
      <c r="I170" s="30">
        <v>506</v>
      </c>
      <c r="J170" s="27">
        <f t="shared" si="13"/>
        <v>0.79645690196141528</v>
      </c>
      <c r="K170" s="27">
        <f t="shared" si="14"/>
        <v>0.2035430980385847</v>
      </c>
    </row>
    <row r="171" spans="2:11">
      <c r="B171" s="25">
        <f>'1. Service Lines'!B170</f>
        <v>177</v>
      </c>
      <c r="C171" s="29">
        <f>'1. Service Lines'!C170</f>
        <v>3675.1899999999996</v>
      </c>
      <c r="D171" s="29">
        <f>'1. Service Lines'!E170</f>
        <v>2894.1899999999996</v>
      </c>
      <c r="E171" s="29">
        <f t="shared" si="10"/>
        <v>781</v>
      </c>
      <c r="F171" s="27">
        <f t="shared" si="11"/>
        <v>0.21250602009692018</v>
      </c>
      <c r="G171" s="27">
        <f t="shared" si="12"/>
        <v>0.78749397990307979</v>
      </c>
      <c r="H171" s="29">
        <f>'1. Service Lines'!F170</f>
        <v>1989.42</v>
      </c>
      <c r="I171" s="30">
        <v>506</v>
      </c>
      <c r="J171" s="27">
        <f t="shared" si="13"/>
        <v>0.79722852265350119</v>
      </c>
      <c r="K171" s="27">
        <f t="shared" si="14"/>
        <v>0.20277147734649878</v>
      </c>
    </row>
    <row r="172" spans="2:11">
      <c r="B172" s="25">
        <f>'1. Service Lines'!B171</f>
        <v>178</v>
      </c>
      <c r="C172" s="29">
        <f>'1. Service Lines'!C171</f>
        <v>3693.66</v>
      </c>
      <c r="D172" s="29">
        <f>'1. Service Lines'!E171</f>
        <v>2912.66</v>
      </c>
      <c r="E172" s="29">
        <f t="shared" si="10"/>
        <v>781</v>
      </c>
      <c r="F172" s="27">
        <f t="shared" si="11"/>
        <v>0.21144339219094341</v>
      </c>
      <c r="G172" s="27">
        <f t="shared" si="12"/>
        <v>0.78855660780905656</v>
      </c>
      <c r="H172" s="29">
        <f>'1. Service Lines'!F171</f>
        <v>1998.88</v>
      </c>
      <c r="I172" s="30">
        <v>506</v>
      </c>
      <c r="J172" s="27">
        <f t="shared" si="13"/>
        <v>0.79799431509693075</v>
      </c>
      <c r="K172" s="27">
        <f t="shared" si="14"/>
        <v>0.20200568490306919</v>
      </c>
    </row>
    <row r="173" spans="2:11">
      <c r="B173" s="25">
        <f>'1. Service Lines'!B172</f>
        <v>179</v>
      </c>
      <c r="C173" s="29">
        <f>'1. Service Lines'!C172</f>
        <v>3712.1299999999997</v>
      </c>
      <c r="D173" s="29">
        <f>'1. Service Lines'!E172</f>
        <v>2931.1299999999997</v>
      </c>
      <c r="E173" s="29">
        <f t="shared" si="10"/>
        <v>781</v>
      </c>
      <c r="F173" s="27">
        <f t="shared" si="11"/>
        <v>0.21039133866540236</v>
      </c>
      <c r="G173" s="27">
        <f t="shared" si="12"/>
        <v>0.78960866133459762</v>
      </c>
      <c r="H173" s="29">
        <f>'1. Service Lines'!F172</f>
        <v>2008.3400000000001</v>
      </c>
      <c r="I173" s="30">
        <v>506</v>
      </c>
      <c r="J173" s="27">
        <f t="shared" si="13"/>
        <v>0.79875434507664045</v>
      </c>
      <c r="K173" s="27">
        <f t="shared" si="14"/>
        <v>0.20124565492335961</v>
      </c>
    </row>
    <row r="174" spans="2:11">
      <c r="B174" s="25">
        <f>'1. Service Lines'!B173</f>
        <v>180</v>
      </c>
      <c r="C174" s="29">
        <f>'1. Service Lines'!C173</f>
        <v>3730.6</v>
      </c>
      <c r="D174" s="29">
        <f>'1. Service Lines'!E173</f>
        <v>2949.6</v>
      </c>
      <c r="E174" s="29">
        <f t="shared" si="10"/>
        <v>781</v>
      </c>
      <c r="F174" s="27">
        <f t="shared" si="11"/>
        <v>0.20934970246073017</v>
      </c>
      <c r="G174" s="27">
        <f t="shared" si="12"/>
        <v>0.79065029753926985</v>
      </c>
      <c r="H174" s="29">
        <f>'1. Service Lines'!F173</f>
        <v>2017.8000000000002</v>
      </c>
      <c r="I174" s="30">
        <v>506</v>
      </c>
      <c r="J174" s="27">
        <f t="shared" si="13"/>
        <v>0.79950867739123543</v>
      </c>
      <c r="K174" s="27">
        <f t="shared" si="14"/>
        <v>0.20049132260876454</v>
      </c>
    </row>
    <row r="175" spans="2:11">
      <c r="B175" s="25">
        <f>'1. Service Lines'!B174</f>
        <v>181</v>
      </c>
      <c r="C175" s="29">
        <f>'1. Service Lines'!C174</f>
        <v>3749.0699999999997</v>
      </c>
      <c r="D175" s="29">
        <f>'1. Service Lines'!E174</f>
        <v>2968.0699999999997</v>
      </c>
      <c r="E175" s="29">
        <f t="shared" si="10"/>
        <v>781</v>
      </c>
      <c r="F175" s="27">
        <f t="shared" si="11"/>
        <v>0.20831832961241056</v>
      </c>
      <c r="G175" s="27">
        <f t="shared" si="12"/>
        <v>0.79168167038758941</v>
      </c>
      <c r="H175" s="29">
        <f>'1. Service Lines'!F174</f>
        <v>2027.2600000000002</v>
      </c>
      <c r="I175" s="30">
        <v>506</v>
      </c>
      <c r="J175" s="27">
        <f t="shared" si="13"/>
        <v>0.80025737587140677</v>
      </c>
      <c r="K175" s="27">
        <f t="shared" si="14"/>
        <v>0.19974262412859317</v>
      </c>
    </row>
    <row r="176" spans="2:11">
      <c r="B176" s="25">
        <f>'1. Service Lines'!B175</f>
        <v>182</v>
      </c>
      <c r="C176" s="29">
        <f>'1. Service Lines'!C175</f>
        <v>3767.54</v>
      </c>
      <c r="D176" s="29">
        <f>'1. Service Lines'!E175</f>
        <v>2986.54</v>
      </c>
      <c r="E176" s="29">
        <f t="shared" si="10"/>
        <v>781</v>
      </c>
      <c r="F176" s="27">
        <f t="shared" si="11"/>
        <v>0.20729706917511162</v>
      </c>
      <c r="G176" s="27">
        <f t="shared" si="12"/>
        <v>0.79270293082488841</v>
      </c>
      <c r="H176" s="29">
        <f>'1. Service Lines'!F175</f>
        <v>2036.7200000000003</v>
      </c>
      <c r="I176" s="30">
        <v>506</v>
      </c>
      <c r="J176" s="27">
        <f t="shared" si="13"/>
        <v>0.80100050339793605</v>
      </c>
      <c r="K176" s="27">
        <f t="shared" si="14"/>
        <v>0.19899949660206392</v>
      </c>
    </row>
    <row r="177" spans="2:11">
      <c r="B177" s="25">
        <f>'1. Service Lines'!B176</f>
        <v>183</v>
      </c>
      <c r="C177" s="29">
        <f>'1. Service Lines'!C176</f>
        <v>3786.0099999999998</v>
      </c>
      <c r="D177" s="29">
        <f>'1. Service Lines'!E176</f>
        <v>3005.0099999999998</v>
      </c>
      <c r="E177" s="29">
        <f t="shared" si="10"/>
        <v>781</v>
      </c>
      <c r="F177" s="27">
        <f t="shared" si="11"/>
        <v>0.20628577314904081</v>
      </c>
      <c r="G177" s="27">
        <f t="shared" si="12"/>
        <v>0.79371422685095916</v>
      </c>
      <c r="H177" s="29">
        <f>'1. Service Lines'!F176</f>
        <v>2046.18</v>
      </c>
      <c r="I177" s="30">
        <v>506</v>
      </c>
      <c r="J177" s="27">
        <f t="shared" si="13"/>
        <v>0.80173812191930027</v>
      </c>
      <c r="K177" s="27">
        <f t="shared" si="14"/>
        <v>0.19826187808069962</v>
      </c>
    </row>
    <row r="178" spans="2:11">
      <c r="B178" s="25">
        <f>'1. Service Lines'!B177</f>
        <v>184</v>
      </c>
      <c r="C178" s="29">
        <f>'1. Service Lines'!C177</f>
        <v>3804.4799999999996</v>
      </c>
      <c r="D178" s="29">
        <f>'1. Service Lines'!E177</f>
        <v>3023.4799999999996</v>
      </c>
      <c r="E178" s="29">
        <f t="shared" si="10"/>
        <v>781</v>
      </c>
      <c r="F178" s="27">
        <f t="shared" si="11"/>
        <v>0.20528429640844481</v>
      </c>
      <c r="G178" s="27">
        <f t="shared" si="12"/>
        <v>0.79471570359155519</v>
      </c>
      <c r="H178" s="29">
        <f>'1. Service Lines'!F177</f>
        <v>2055.6400000000003</v>
      </c>
      <c r="I178" s="30">
        <v>506</v>
      </c>
      <c r="J178" s="27">
        <f t="shared" si="13"/>
        <v>0.80247029246888713</v>
      </c>
      <c r="K178" s="27">
        <f t="shared" si="14"/>
        <v>0.19752970753111285</v>
      </c>
    </row>
    <row r="179" spans="2:11">
      <c r="B179" s="25">
        <f>'1. Service Lines'!B178</f>
        <v>185</v>
      </c>
      <c r="C179" s="29">
        <f>'1. Service Lines'!C178</f>
        <v>3822.95</v>
      </c>
      <c r="D179" s="29">
        <f>'1. Service Lines'!E178</f>
        <v>3041.95</v>
      </c>
      <c r="E179" s="29">
        <f t="shared" si="10"/>
        <v>781</v>
      </c>
      <c r="F179" s="27">
        <f t="shared" si="11"/>
        <v>0.20429249663218196</v>
      </c>
      <c r="G179" s="27">
        <f t="shared" si="12"/>
        <v>0.79570750336781804</v>
      </c>
      <c r="H179" s="29">
        <f>'1. Service Lines'!F178</f>
        <v>2065.1000000000004</v>
      </c>
      <c r="I179" s="30">
        <v>506</v>
      </c>
      <c r="J179" s="27">
        <f t="shared" si="13"/>
        <v>0.80319707518182881</v>
      </c>
      <c r="K179" s="27">
        <f t="shared" si="14"/>
        <v>0.19680292481817119</v>
      </c>
    </row>
    <row r="180" spans="2:11">
      <c r="B180" s="25">
        <f>'1. Service Lines'!B179</f>
        <v>186</v>
      </c>
      <c r="C180" s="29">
        <f>'1. Service Lines'!C179</f>
        <v>3841.4199999999996</v>
      </c>
      <c r="D180" s="29">
        <f>'1. Service Lines'!E179</f>
        <v>3060.4199999999996</v>
      </c>
      <c r="E180" s="29">
        <f t="shared" si="10"/>
        <v>781</v>
      </c>
      <c r="F180" s="27">
        <f t="shared" si="11"/>
        <v>0.20331023423629804</v>
      </c>
      <c r="G180" s="27">
        <f t="shared" si="12"/>
        <v>0.79668976576370198</v>
      </c>
      <c r="H180" s="29">
        <f>'1. Service Lines'!F179</f>
        <v>2074.5600000000004</v>
      </c>
      <c r="I180" s="30">
        <v>506</v>
      </c>
      <c r="J180" s="27">
        <f t="shared" si="13"/>
        <v>0.80391852931146734</v>
      </c>
      <c r="K180" s="27">
        <f t="shared" si="14"/>
        <v>0.19608147068853268</v>
      </c>
    </row>
    <row r="181" spans="2:11">
      <c r="B181" s="25">
        <f>'1. Service Lines'!B180</f>
        <v>187</v>
      </c>
      <c r="C181" s="29">
        <f>'1. Service Lines'!C180</f>
        <v>3859.89</v>
      </c>
      <c r="D181" s="29">
        <f>'1. Service Lines'!E180</f>
        <v>3078.89</v>
      </c>
      <c r="E181" s="29">
        <f t="shared" si="10"/>
        <v>781</v>
      </c>
      <c r="F181" s="27">
        <f t="shared" si="11"/>
        <v>0.20233737230853729</v>
      </c>
      <c r="G181" s="27">
        <f t="shared" si="12"/>
        <v>0.79766262769146268</v>
      </c>
      <c r="H181" s="29">
        <f>'1. Service Lines'!F180</f>
        <v>2084.0200000000004</v>
      </c>
      <c r="I181" s="30">
        <v>506</v>
      </c>
      <c r="J181" s="27">
        <f t="shared" si="13"/>
        <v>0.80463471324545754</v>
      </c>
      <c r="K181" s="27">
        <f t="shared" si="14"/>
        <v>0.1953652867545424</v>
      </c>
    </row>
    <row r="182" spans="2:11">
      <c r="B182" s="25">
        <f>'1. Service Lines'!B181</f>
        <v>188</v>
      </c>
      <c r="C182" s="29">
        <f>'1. Service Lines'!C181</f>
        <v>3878.3599999999997</v>
      </c>
      <c r="D182" s="29">
        <f>'1. Service Lines'!E181</f>
        <v>3097.3599999999997</v>
      </c>
      <c r="E182" s="29">
        <f t="shared" si="10"/>
        <v>781</v>
      </c>
      <c r="F182" s="27">
        <f t="shared" si="11"/>
        <v>0.2013737765447251</v>
      </c>
      <c r="G182" s="27">
        <f t="shared" si="12"/>
        <v>0.7986262234552749</v>
      </c>
      <c r="H182" s="29">
        <f>'1. Service Lines'!F181</f>
        <v>2093.4800000000005</v>
      </c>
      <c r="I182" s="30">
        <v>506</v>
      </c>
      <c r="J182" s="27">
        <f t="shared" si="13"/>
        <v>0.80534568452151978</v>
      </c>
      <c r="K182" s="27">
        <f t="shared" si="14"/>
        <v>0.19465431547848028</v>
      </c>
    </row>
    <row r="183" spans="2:11">
      <c r="B183" s="25">
        <f>'1. Service Lines'!B182</f>
        <v>189</v>
      </c>
      <c r="C183" s="29">
        <f>'1. Service Lines'!C182</f>
        <v>3896.83</v>
      </c>
      <c r="D183" s="29">
        <f>'1. Service Lines'!E182</f>
        <v>3115.83</v>
      </c>
      <c r="E183" s="29">
        <f t="shared" si="10"/>
        <v>781</v>
      </c>
      <c r="F183" s="27">
        <f t="shared" si="11"/>
        <v>0.20041931518695966</v>
      </c>
      <c r="G183" s="27">
        <f t="shared" si="12"/>
        <v>0.79958068481304034</v>
      </c>
      <c r="H183" s="29">
        <f>'1. Service Lines'!F182</f>
        <v>2102.94</v>
      </c>
      <c r="I183" s="30">
        <v>506</v>
      </c>
      <c r="J183" s="27">
        <f t="shared" si="13"/>
        <v>0.80605149984284807</v>
      </c>
      <c r="K183" s="27">
        <f t="shared" si="14"/>
        <v>0.19394850015715195</v>
      </c>
    </row>
    <row r="184" spans="2:11">
      <c r="B184" s="25">
        <f>'1. Service Lines'!B183</f>
        <v>190</v>
      </c>
      <c r="C184" s="29">
        <f>'1. Service Lines'!C183</f>
        <v>3915.2999999999997</v>
      </c>
      <c r="D184" s="29">
        <f>'1. Service Lines'!E183</f>
        <v>3134.2999999999997</v>
      </c>
      <c r="E184" s="29">
        <f t="shared" si="10"/>
        <v>781</v>
      </c>
      <c r="F184" s="27">
        <f t="shared" si="11"/>
        <v>0.19947385896355324</v>
      </c>
      <c r="G184" s="27">
        <f t="shared" si="12"/>
        <v>0.8005261410364467</v>
      </c>
      <c r="H184" s="29">
        <f>'1. Service Lines'!F183</f>
        <v>2112.4</v>
      </c>
      <c r="I184" s="30">
        <v>506</v>
      </c>
      <c r="J184" s="27">
        <f t="shared" si="13"/>
        <v>0.80675221509318673</v>
      </c>
      <c r="K184" s="27">
        <f t="shared" si="14"/>
        <v>0.19324778490681332</v>
      </c>
    </row>
    <row r="185" spans="2:11">
      <c r="B185" s="25">
        <f>'1. Service Lines'!B184</f>
        <v>191</v>
      </c>
      <c r="C185" s="29">
        <f>'1. Service Lines'!C184</f>
        <v>3933.77</v>
      </c>
      <c r="D185" s="29">
        <f>'1. Service Lines'!E184</f>
        <v>3152.77</v>
      </c>
      <c r="E185" s="29">
        <f t="shared" si="10"/>
        <v>781</v>
      </c>
      <c r="F185" s="27">
        <f t="shared" si="11"/>
        <v>0.19853728103066523</v>
      </c>
      <c r="G185" s="27">
        <f t="shared" si="12"/>
        <v>0.80146271896933474</v>
      </c>
      <c r="H185" s="29">
        <f>'1. Service Lines'!F184</f>
        <v>2121.86</v>
      </c>
      <c r="I185" s="30">
        <v>506</v>
      </c>
      <c r="J185" s="27">
        <f t="shared" si="13"/>
        <v>0.80744788535157885</v>
      </c>
      <c r="K185" s="27">
        <f t="shared" si="14"/>
        <v>0.19255211464842115</v>
      </c>
    </row>
    <row r="186" spans="2:11">
      <c r="B186" s="25">
        <f>'1. Service Lines'!B185</f>
        <v>192</v>
      </c>
      <c r="C186" s="29">
        <f>'1. Service Lines'!C185</f>
        <v>3952.24</v>
      </c>
      <c r="D186" s="29">
        <f>'1. Service Lines'!E185</f>
        <v>3171.24</v>
      </c>
      <c r="E186" s="29">
        <f t="shared" si="10"/>
        <v>781</v>
      </c>
      <c r="F186" s="27">
        <f t="shared" si="11"/>
        <v>0.19760945691557194</v>
      </c>
      <c r="G186" s="27">
        <f t="shared" si="12"/>
        <v>0.80239054308442803</v>
      </c>
      <c r="H186" s="29">
        <f>'1. Service Lines'!F185</f>
        <v>2131.3200000000002</v>
      </c>
      <c r="I186" s="30">
        <v>506</v>
      </c>
      <c r="J186" s="27">
        <f t="shared" si="13"/>
        <v>0.80813856490679936</v>
      </c>
      <c r="K186" s="27">
        <f t="shared" si="14"/>
        <v>0.19186143509320067</v>
      </c>
    </row>
    <row r="187" spans="2:11">
      <c r="B187" s="25">
        <f>'1. Service Lines'!B186</f>
        <v>193</v>
      </c>
      <c r="C187" s="29">
        <f>'1. Service Lines'!C186</f>
        <v>3970.7099999999996</v>
      </c>
      <c r="D187" s="29">
        <f>'1. Service Lines'!E186</f>
        <v>3189.7099999999996</v>
      </c>
      <c r="E187" s="29">
        <f t="shared" si="10"/>
        <v>781</v>
      </c>
      <c r="F187" s="27">
        <f t="shared" si="11"/>
        <v>0.19669026446151949</v>
      </c>
      <c r="G187" s="27">
        <f t="shared" si="12"/>
        <v>0.80330973553848051</v>
      </c>
      <c r="H187" s="29">
        <f>'1. Service Lines'!F186</f>
        <v>2140.7800000000002</v>
      </c>
      <c r="I187" s="30">
        <v>506</v>
      </c>
      <c r="J187" s="27">
        <f t="shared" si="13"/>
        <v>0.80882430727147703</v>
      </c>
      <c r="K187" s="27">
        <f t="shared" si="14"/>
        <v>0.19117569272852294</v>
      </c>
    </row>
    <row r="188" spans="2:11">
      <c r="B188" s="25">
        <f>'1. Service Lines'!B187</f>
        <v>194</v>
      </c>
      <c r="C188" s="29">
        <f>'1. Service Lines'!C187</f>
        <v>3989.18</v>
      </c>
      <c r="D188" s="29">
        <f>'1. Service Lines'!E187</f>
        <v>3208.18</v>
      </c>
      <c r="E188" s="29">
        <f t="shared" si="10"/>
        <v>781</v>
      </c>
      <c r="F188" s="27">
        <f t="shared" si="11"/>
        <v>0.19577958377410898</v>
      </c>
      <c r="G188" s="27">
        <f t="shared" si="12"/>
        <v>0.80422041622589102</v>
      </c>
      <c r="H188" s="29">
        <f>'1. Service Lines'!F187</f>
        <v>2150.2400000000002</v>
      </c>
      <c r="I188" s="30">
        <v>506</v>
      </c>
      <c r="J188" s="27">
        <f t="shared" si="13"/>
        <v>0.80950516519591609</v>
      </c>
      <c r="K188" s="27">
        <f t="shared" si="14"/>
        <v>0.19049483480408394</v>
      </c>
    </row>
    <row r="189" spans="2:11">
      <c r="B189" s="25">
        <f>'1. Service Lines'!B188</f>
        <v>195</v>
      </c>
      <c r="C189" s="29">
        <f>'1. Service Lines'!C188</f>
        <v>4007.6499999999996</v>
      </c>
      <c r="D189" s="29">
        <f>'1. Service Lines'!E188</f>
        <v>3226.6499999999996</v>
      </c>
      <c r="E189" s="29">
        <f t="shared" si="10"/>
        <v>781</v>
      </c>
      <c r="F189" s="27">
        <f t="shared" si="11"/>
        <v>0.19487729716916399</v>
      </c>
      <c r="G189" s="27">
        <f t="shared" si="12"/>
        <v>0.80512270283083598</v>
      </c>
      <c r="H189" s="29">
        <f>'1. Service Lines'!F188</f>
        <v>2159.7000000000003</v>
      </c>
      <c r="I189" s="30">
        <v>506</v>
      </c>
      <c r="J189" s="27">
        <f t="shared" si="13"/>
        <v>0.81018119068162209</v>
      </c>
      <c r="K189" s="27">
        <f t="shared" si="14"/>
        <v>0.18981880931837788</v>
      </c>
    </row>
    <row r="190" spans="2:11">
      <c r="B190" s="25">
        <f>'1. Service Lines'!B189</f>
        <v>196</v>
      </c>
      <c r="C190" s="29">
        <f>'1. Service Lines'!C189</f>
        <v>4026.12</v>
      </c>
      <c r="D190" s="29">
        <f>'1. Service Lines'!E189</f>
        <v>3245.12</v>
      </c>
      <c r="E190" s="29">
        <f t="shared" si="10"/>
        <v>781</v>
      </c>
      <c r="F190" s="27">
        <f t="shared" si="11"/>
        <v>0.19398328912203314</v>
      </c>
      <c r="G190" s="27">
        <f t="shared" si="12"/>
        <v>0.80601671087796689</v>
      </c>
      <c r="H190" s="29">
        <f>'1. Service Lines'!F189</f>
        <v>2169.16</v>
      </c>
      <c r="I190" s="30">
        <v>506</v>
      </c>
      <c r="J190" s="27">
        <f t="shared" si="13"/>
        <v>0.8108524349945424</v>
      </c>
      <c r="K190" s="27">
        <f t="shared" si="14"/>
        <v>0.18914756500545762</v>
      </c>
    </row>
    <row r="191" spans="2:11">
      <c r="B191" s="25">
        <f>'1. Service Lines'!B190</f>
        <v>197</v>
      </c>
      <c r="C191" s="29">
        <f>'1. Service Lines'!C190</f>
        <v>4044.5899999999997</v>
      </c>
      <c r="D191" s="29">
        <f>'1. Service Lines'!E190</f>
        <v>3263.5899999999997</v>
      </c>
      <c r="E191" s="29">
        <f t="shared" si="10"/>
        <v>781</v>
      </c>
      <c r="F191" s="27">
        <f t="shared" si="11"/>
        <v>0.19309744621828173</v>
      </c>
      <c r="G191" s="27">
        <f t="shared" si="12"/>
        <v>0.80690255378171827</v>
      </c>
      <c r="H191" s="29">
        <f>'1. Service Lines'!F190</f>
        <v>2178.62</v>
      </c>
      <c r="I191" s="30">
        <v>506</v>
      </c>
      <c r="J191" s="27">
        <f t="shared" si="13"/>
        <v>0.81151894867802521</v>
      </c>
      <c r="K191" s="27">
        <f t="shared" si="14"/>
        <v>0.18848105132197482</v>
      </c>
    </row>
    <row r="192" spans="2:11">
      <c r="B192" s="25">
        <f>'1. Service Lines'!B191</f>
        <v>198</v>
      </c>
      <c r="C192" s="29">
        <f>'1. Service Lines'!C191</f>
        <v>4063.06</v>
      </c>
      <c r="D192" s="29">
        <f>'1. Service Lines'!E191</f>
        <v>3282.06</v>
      </c>
      <c r="E192" s="29">
        <f t="shared" si="10"/>
        <v>781</v>
      </c>
      <c r="F192" s="27">
        <f t="shared" si="11"/>
        <v>0.19221965710572819</v>
      </c>
      <c r="G192" s="27">
        <f t="shared" si="12"/>
        <v>0.80778034289427181</v>
      </c>
      <c r="H192" s="29">
        <f>'1. Service Lines'!F191</f>
        <v>2188.08</v>
      </c>
      <c r="I192" s="30">
        <v>506</v>
      </c>
      <c r="J192" s="27">
        <f t="shared" si="13"/>
        <v>0.81218078156550655</v>
      </c>
      <c r="K192" s="27">
        <f t="shared" si="14"/>
        <v>0.18781921843449342</v>
      </c>
    </row>
    <row r="193" spans="2:11">
      <c r="B193" s="25">
        <f>'1. Service Lines'!B192</f>
        <v>199</v>
      </c>
      <c r="C193" s="29">
        <f>'1. Service Lines'!C192</f>
        <v>4081.5299999999997</v>
      </c>
      <c r="D193" s="29">
        <f>'1. Service Lines'!E192</f>
        <v>3300.5299999999997</v>
      </c>
      <c r="E193" s="29">
        <f t="shared" si="10"/>
        <v>781</v>
      </c>
      <c r="F193" s="27">
        <f t="shared" si="11"/>
        <v>0.19134981244778307</v>
      </c>
      <c r="G193" s="27">
        <f t="shared" si="12"/>
        <v>0.80865018755221696</v>
      </c>
      <c r="H193" s="29">
        <f>'1. Service Lines'!F192</f>
        <v>2197.54</v>
      </c>
      <c r="I193" s="30">
        <v>506</v>
      </c>
      <c r="J193" s="27">
        <f t="shared" si="13"/>
        <v>0.81283798279293074</v>
      </c>
      <c r="K193" s="27">
        <f t="shared" si="14"/>
        <v>0.18716201720706926</v>
      </c>
    </row>
    <row r="194" spans="2:11">
      <c r="B194" s="25">
        <f>'1. Service Lines'!B193</f>
        <v>200</v>
      </c>
      <c r="C194" s="29">
        <f>'1. Service Lines'!C193</f>
        <v>4100</v>
      </c>
      <c r="D194" s="29">
        <f>'1. Service Lines'!E193</f>
        <v>3319</v>
      </c>
      <c r="E194" s="29">
        <f t="shared" si="10"/>
        <v>781</v>
      </c>
      <c r="F194" s="27">
        <f t="shared" si="11"/>
        <v>0.19048780487804878</v>
      </c>
      <c r="G194" s="27">
        <f t="shared" si="12"/>
        <v>0.80951219512195127</v>
      </c>
      <c r="H194" s="29">
        <f>'1. Service Lines'!F193</f>
        <v>2207</v>
      </c>
      <c r="I194" s="30">
        <v>506</v>
      </c>
      <c r="J194" s="27">
        <f t="shared" si="13"/>
        <v>0.8134906008109104</v>
      </c>
      <c r="K194" s="27">
        <f t="shared" si="14"/>
        <v>0.18650939918908957</v>
      </c>
    </row>
    <row r="195" spans="2:11">
      <c r="B195" s="25">
        <f>'1. Service Lines'!B194</f>
        <v>201</v>
      </c>
      <c r="C195" s="29">
        <f>'1. Service Lines'!C194</f>
        <v>4118.4699999999993</v>
      </c>
      <c r="D195" s="29">
        <f>'1. Service Lines'!E194</f>
        <v>3337.4699999999993</v>
      </c>
      <c r="E195" s="29">
        <f t="shared" si="10"/>
        <v>781</v>
      </c>
      <c r="F195" s="27">
        <f t="shared" si="11"/>
        <v>0.18963352895614152</v>
      </c>
      <c r="G195" s="27">
        <f t="shared" si="12"/>
        <v>0.81036647104385851</v>
      </c>
      <c r="H195" s="29">
        <f>'1. Service Lines'!F194</f>
        <v>2216.46</v>
      </c>
      <c r="I195" s="30">
        <v>506</v>
      </c>
      <c r="J195" s="27">
        <f t="shared" si="13"/>
        <v>0.81413868339663398</v>
      </c>
      <c r="K195" s="27">
        <f t="shared" si="14"/>
        <v>0.18586131660336608</v>
      </c>
    </row>
    <row r="196" spans="2:11">
      <c r="B196" s="25">
        <f>'1. Service Lines'!B195</f>
        <v>202</v>
      </c>
      <c r="C196" s="29">
        <f>'1. Service Lines'!C195</f>
        <v>4136.9399999999996</v>
      </c>
      <c r="D196" s="29">
        <f>'1. Service Lines'!E195</f>
        <v>3355.9399999999996</v>
      </c>
      <c r="E196" s="29">
        <f t="shared" si="10"/>
        <v>781</v>
      </c>
      <c r="F196" s="27">
        <f t="shared" si="11"/>
        <v>0.18878688112469605</v>
      </c>
      <c r="G196" s="27">
        <f t="shared" si="12"/>
        <v>0.8112131188753039</v>
      </c>
      <c r="H196" s="29">
        <f>'1. Service Lines'!F195</f>
        <v>2225.92</v>
      </c>
      <c r="I196" s="30">
        <v>506</v>
      </c>
      <c r="J196" s="27">
        <f t="shared" si="13"/>
        <v>0.81478227766552458</v>
      </c>
      <c r="K196" s="27">
        <f t="shared" si="14"/>
        <v>0.18521772233447539</v>
      </c>
    </row>
    <row r="197" spans="2:11">
      <c r="B197" s="25">
        <f>'1. Service Lines'!B196</f>
        <v>203</v>
      </c>
      <c r="C197" s="29">
        <f>'1. Service Lines'!C196</f>
        <v>4155.41</v>
      </c>
      <c r="D197" s="29">
        <f>'1. Service Lines'!E196</f>
        <v>3374.41</v>
      </c>
      <c r="E197" s="29">
        <f t="shared" si="10"/>
        <v>781</v>
      </c>
      <c r="F197" s="27">
        <f t="shared" si="11"/>
        <v>0.18794775966751778</v>
      </c>
      <c r="G197" s="27">
        <f t="shared" si="12"/>
        <v>0.81205224033248224</v>
      </c>
      <c r="H197" s="29">
        <f>'1. Service Lines'!F196</f>
        <v>2235.38</v>
      </c>
      <c r="I197" s="30">
        <v>506</v>
      </c>
      <c r="J197" s="27">
        <f t="shared" si="13"/>
        <v>0.8154214300826591</v>
      </c>
      <c r="K197" s="27">
        <f t="shared" si="14"/>
        <v>0.1845785699173409</v>
      </c>
    </row>
    <row r="198" spans="2:11">
      <c r="B198" s="25">
        <f>'1. Service Lines'!B197</f>
        <v>204</v>
      </c>
      <c r="C198" s="29">
        <f>'1. Service Lines'!C197</f>
        <v>4173.8799999999992</v>
      </c>
      <c r="D198" s="29">
        <f>'1. Service Lines'!E197</f>
        <v>3392.8799999999992</v>
      </c>
      <c r="E198" s="29">
        <f t="shared" ref="E198:E261" si="15">C198-D198</f>
        <v>781</v>
      </c>
      <c r="F198" s="27">
        <f t="shared" ref="F198:F261" si="16">E198/C198</f>
        <v>0.18711606466884534</v>
      </c>
      <c r="G198" s="27">
        <f t="shared" ref="G198:G261" si="17">D198/C198</f>
        <v>0.81288393533115466</v>
      </c>
      <c r="H198" s="29">
        <f>'1. Service Lines'!F197</f>
        <v>2244.84</v>
      </c>
      <c r="I198" s="30">
        <v>506</v>
      </c>
      <c r="J198" s="27">
        <f t="shared" ref="J198:J261" si="18">H198/(H198+I198)</f>
        <v>0.81605618647394984</v>
      </c>
      <c r="K198" s="27">
        <f t="shared" ref="K198:K261" si="19">I198/(H198+I198)</f>
        <v>0.18394381352605021</v>
      </c>
    </row>
    <row r="199" spans="2:11">
      <c r="B199" s="25">
        <f>'1. Service Lines'!B198</f>
        <v>205</v>
      </c>
      <c r="C199" s="29">
        <f>'1. Service Lines'!C198</f>
        <v>4192.3500000000004</v>
      </c>
      <c r="D199" s="29">
        <f>'1. Service Lines'!E198</f>
        <v>3411.3500000000004</v>
      </c>
      <c r="E199" s="29">
        <f t="shared" si="15"/>
        <v>781</v>
      </c>
      <c r="F199" s="27">
        <f t="shared" si="16"/>
        <v>0.18629169797369016</v>
      </c>
      <c r="G199" s="27">
        <f t="shared" si="17"/>
        <v>0.81370830202630984</v>
      </c>
      <c r="H199" s="29">
        <f>'1. Service Lines'!F198</f>
        <v>2254.3000000000002</v>
      </c>
      <c r="I199" s="30">
        <v>506</v>
      </c>
      <c r="J199" s="27">
        <f t="shared" si="18"/>
        <v>0.81668659203709748</v>
      </c>
      <c r="K199" s="27">
        <f t="shared" si="19"/>
        <v>0.18331340796290257</v>
      </c>
    </row>
    <row r="200" spans="2:11">
      <c r="B200" s="25">
        <f>'1. Service Lines'!B199</f>
        <v>206</v>
      </c>
      <c r="C200" s="29">
        <f>'1. Service Lines'!C199</f>
        <v>4210.82</v>
      </c>
      <c r="D200" s="29">
        <f>'1. Service Lines'!E199</f>
        <v>3429.8199999999997</v>
      </c>
      <c r="E200" s="29">
        <f t="shared" si="15"/>
        <v>781</v>
      </c>
      <c r="F200" s="27">
        <f t="shared" si="16"/>
        <v>0.18547456314922037</v>
      </c>
      <c r="G200" s="27">
        <f t="shared" si="17"/>
        <v>0.81452543685077961</v>
      </c>
      <c r="H200" s="29">
        <f>'1. Service Lines'!F199</f>
        <v>2263.7600000000002</v>
      </c>
      <c r="I200" s="30">
        <v>506</v>
      </c>
      <c r="J200" s="27">
        <f t="shared" si="18"/>
        <v>0.81731269135231932</v>
      </c>
      <c r="K200" s="27">
        <f t="shared" si="19"/>
        <v>0.18268730864768065</v>
      </c>
    </row>
    <row r="201" spans="2:11">
      <c r="B201" s="25">
        <f>'1. Service Lines'!B200</f>
        <v>207</v>
      </c>
      <c r="C201" s="29">
        <f>'1. Service Lines'!C200</f>
        <v>4229.29</v>
      </c>
      <c r="D201" s="29">
        <f>'1. Service Lines'!E200</f>
        <v>3448.29</v>
      </c>
      <c r="E201" s="29">
        <f t="shared" si="15"/>
        <v>781</v>
      </c>
      <c r="F201" s="27">
        <f t="shared" si="16"/>
        <v>0.18466456544715543</v>
      </c>
      <c r="G201" s="27">
        <f t="shared" si="17"/>
        <v>0.81533543455284452</v>
      </c>
      <c r="H201" s="29">
        <f>'1. Service Lines'!F200</f>
        <v>2273.2200000000003</v>
      </c>
      <c r="I201" s="30">
        <v>506</v>
      </c>
      <c r="J201" s="27">
        <f t="shared" si="18"/>
        <v>0.81793452839285841</v>
      </c>
      <c r="K201" s="27">
        <f t="shared" si="19"/>
        <v>0.18206547160714157</v>
      </c>
    </row>
    <row r="202" spans="2:11">
      <c r="B202" s="25">
        <f>'1. Service Lines'!B201</f>
        <v>208</v>
      </c>
      <c r="C202" s="29">
        <f>'1. Service Lines'!C201</f>
        <v>4247.76</v>
      </c>
      <c r="D202" s="29">
        <f>'1. Service Lines'!E201</f>
        <v>3466.76</v>
      </c>
      <c r="E202" s="29">
        <f t="shared" si="15"/>
        <v>781</v>
      </c>
      <c r="F202" s="27">
        <f t="shared" si="16"/>
        <v>0.18386161176714313</v>
      </c>
      <c r="G202" s="27">
        <f t="shared" si="17"/>
        <v>0.81613838823285689</v>
      </c>
      <c r="H202" s="29">
        <f>'1. Service Lines'!F201</f>
        <v>2282.6800000000003</v>
      </c>
      <c r="I202" s="30">
        <v>506</v>
      </c>
      <c r="J202" s="27">
        <f t="shared" si="18"/>
        <v>0.81855214653527841</v>
      </c>
      <c r="K202" s="27">
        <f t="shared" si="19"/>
        <v>0.18144785346472164</v>
      </c>
    </row>
    <row r="203" spans="2:11">
      <c r="B203" s="25">
        <f>'1. Service Lines'!B202</f>
        <v>209</v>
      </c>
      <c r="C203" s="29">
        <f>'1. Service Lines'!C202</f>
        <v>4266.2299999999996</v>
      </c>
      <c r="D203" s="29">
        <f>'1. Service Lines'!E202</f>
        <v>3485.2299999999996</v>
      </c>
      <c r="E203" s="29">
        <f t="shared" si="15"/>
        <v>781</v>
      </c>
      <c r="F203" s="27">
        <f t="shared" si="16"/>
        <v>0.18306561062108703</v>
      </c>
      <c r="G203" s="27">
        <f t="shared" si="17"/>
        <v>0.81693438937891294</v>
      </c>
      <c r="H203" s="29">
        <f>'1. Service Lines'!F202</f>
        <v>2292.1400000000003</v>
      </c>
      <c r="I203" s="30">
        <v>506</v>
      </c>
      <c r="J203" s="27">
        <f t="shared" si="18"/>
        <v>0.8191655885695498</v>
      </c>
      <c r="K203" s="27">
        <f t="shared" si="19"/>
        <v>0.1808344114304502</v>
      </c>
    </row>
    <row r="204" spans="2:11">
      <c r="B204" s="25">
        <f>'1. Service Lines'!B203</f>
        <v>210</v>
      </c>
      <c r="C204" s="29">
        <f>'1. Service Lines'!C203</f>
        <v>4284.7</v>
      </c>
      <c r="D204" s="29">
        <f>'1. Service Lines'!E203</f>
        <v>3503.7</v>
      </c>
      <c r="E204" s="29">
        <f t="shared" si="15"/>
        <v>781</v>
      </c>
      <c r="F204" s="27">
        <f t="shared" si="16"/>
        <v>0.18227647209839662</v>
      </c>
      <c r="G204" s="27">
        <f t="shared" si="17"/>
        <v>0.81772352790160341</v>
      </c>
      <c r="H204" s="29">
        <f>'1. Service Lines'!F203</f>
        <v>2301.6000000000004</v>
      </c>
      <c r="I204" s="30">
        <v>506</v>
      </c>
      <c r="J204" s="27">
        <f t="shared" si="18"/>
        <v>0.81977489670893289</v>
      </c>
      <c r="K204" s="27">
        <f t="shared" si="19"/>
        <v>0.18022510329106708</v>
      </c>
    </row>
    <row r="205" spans="2:11">
      <c r="B205" s="25">
        <f>'1. Service Lines'!B204</f>
        <v>211</v>
      </c>
      <c r="C205" s="29">
        <f>'1. Service Lines'!C204</f>
        <v>4303.17</v>
      </c>
      <c r="D205" s="29">
        <f>'1. Service Lines'!E204</f>
        <v>3522.17</v>
      </c>
      <c r="E205" s="29">
        <f t="shared" si="15"/>
        <v>781</v>
      </c>
      <c r="F205" s="27">
        <f t="shared" si="16"/>
        <v>0.18149410783213304</v>
      </c>
      <c r="G205" s="27">
        <f t="shared" si="17"/>
        <v>0.81850589216786696</v>
      </c>
      <c r="H205" s="29">
        <f>'1. Service Lines'!F204</f>
        <v>2311.0600000000004</v>
      </c>
      <c r="I205" s="30">
        <v>506</v>
      </c>
      <c r="J205" s="27">
        <f t="shared" si="18"/>
        <v>0.8203801125996607</v>
      </c>
      <c r="K205" s="27">
        <f t="shared" si="19"/>
        <v>0.17961988740033932</v>
      </c>
    </row>
    <row r="206" spans="2:11">
      <c r="B206" s="25">
        <f>'1. Service Lines'!B205</f>
        <v>212</v>
      </c>
      <c r="C206" s="29">
        <f>'1. Service Lines'!C205</f>
        <v>4321.6399999999994</v>
      </c>
      <c r="D206" s="29">
        <f>'1. Service Lines'!E205</f>
        <v>3540.6399999999994</v>
      </c>
      <c r="E206" s="29">
        <f t="shared" si="15"/>
        <v>781</v>
      </c>
      <c r="F206" s="27">
        <f t="shared" si="16"/>
        <v>0.18071843096602219</v>
      </c>
      <c r="G206" s="27">
        <f t="shared" si="17"/>
        <v>0.81928156903397786</v>
      </c>
      <c r="H206" s="29">
        <f>'1. Service Lines'!F205</f>
        <v>2320.5200000000004</v>
      </c>
      <c r="I206" s="30">
        <v>506</v>
      </c>
      <c r="J206" s="27">
        <f t="shared" si="18"/>
        <v>0.82098127733042758</v>
      </c>
      <c r="K206" s="27">
        <f t="shared" si="19"/>
        <v>0.17901872266957244</v>
      </c>
    </row>
    <row r="207" spans="2:11">
      <c r="B207" s="25">
        <f>'1. Service Lines'!B206</f>
        <v>213</v>
      </c>
      <c r="C207" s="29">
        <f>'1. Service Lines'!C206</f>
        <v>4340.1099999999997</v>
      </c>
      <c r="D207" s="29">
        <f>'1. Service Lines'!E206</f>
        <v>3559.1099999999997</v>
      </c>
      <c r="E207" s="29">
        <f t="shared" si="15"/>
        <v>781</v>
      </c>
      <c r="F207" s="27">
        <f t="shared" si="16"/>
        <v>0.17994935612231028</v>
      </c>
      <c r="G207" s="27">
        <f t="shared" si="17"/>
        <v>0.82005064387768978</v>
      </c>
      <c r="H207" s="29">
        <f>'1. Service Lines'!F206</f>
        <v>2329.9800000000005</v>
      </c>
      <c r="I207" s="30">
        <v>506</v>
      </c>
      <c r="J207" s="27">
        <f t="shared" si="18"/>
        <v>0.82157843144168863</v>
      </c>
      <c r="K207" s="27">
        <f t="shared" si="19"/>
        <v>0.17842156855831137</v>
      </c>
    </row>
    <row r="208" spans="2:11">
      <c r="B208" s="25">
        <f>'1. Service Lines'!B207</f>
        <v>214</v>
      </c>
      <c r="C208" s="29">
        <f>'1. Service Lines'!C207</f>
        <v>4358.58</v>
      </c>
      <c r="D208" s="29">
        <f>'1. Service Lines'!E207</f>
        <v>3577.58</v>
      </c>
      <c r="E208" s="29">
        <f t="shared" si="15"/>
        <v>781</v>
      </c>
      <c r="F208" s="27">
        <f t="shared" si="16"/>
        <v>0.17918679937043716</v>
      </c>
      <c r="G208" s="27">
        <f t="shared" si="17"/>
        <v>0.82081320062956287</v>
      </c>
      <c r="H208" s="29">
        <f>'1. Service Lines'!F207</f>
        <v>2339.4400000000005</v>
      </c>
      <c r="I208" s="30">
        <v>506</v>
      </c>
      <c r="J208" s="27">
        <f t="shared" si="18"/>
        <v>0.82217161493477287</v>
      </c>
      <c r="K208" s="27">
        <f t="shared" si="19"/>
        <v>0.17782838506522713</v>
      </c>
    </row>
    <row r="209" spans="2:11">
      <c r="B209" s="25">
        <f>'1. Service Lines'!B208</f>
        <v>215</v>
      </c>
      <c r="C209" s="29">
        <f>'1. Service Lines'!C208</f>
        <v>4377.0499999999993</v>
      </c>
      <c r="D209" s="29">
        <f>'1. Service Lines'!E208</f>
        <v>3596.0499999999993</v>
      </c>
      <c r="E209" s="29">
        <f t="shared" si="15"/>
        <v>781</v>
      </c>
      <c r="F209" s="27">
        <f t="shared" si="16"/>
        <v>0.17843067819650224</v>
      </c>
      <c r="G209" s="27">
        <f t="shared" si="17"/>
        <v>0.82156932180349773</v>
      </c>
      <c r="H209" s="29">
        <f>'1. Service Lines'!F208</f>
        <v>2348.9</v>
      </c>
      <c r="I209" s="30">
        <v>506</v>
      </c>
      <c r="J209" s="27">
        <f t="shared" si="18"/>
        <v>0.82276086728081543</v>
      </c>
      <c r="K209" s="27">
        <f t="shared" si="19"/>
        <v>0.17723913271918457</v>
      </c>
    </row>
    <row r="210" spans="2:11">
      <c r="B210" s="25">
        <f>'1. Service Lines'!B209</f>
        <v>216</v>
      </c>
      <c r="C210" s="29">
        <f>'1. Service Lines'!C209</f>
        <v>4395.5199999999995</v>
      </c>
      <c r="D210" s="29">
        <f>'1. Service Lines'!E209</f>
        <v>3614.5199999999995</v>
      </c>
      <c r="E210" s="29">
        <f t="shared" si="15"/>
        <v>781</v>
      </c>
      <c r="F210" s="27">
        <f t="shared" si="16"/>
        <v>0.17768091147350032</v>
      </c>
      <c r="G210" s="27">
        <f t="shared" si="17"/>
        <v>0.82231908852649971</v>
      </c>
      <c r="H210" s="29">
        <f>'1. Service Lines'!F209</f>
        <v>2358.36</v>
      </c>
      <c r="I210" s="30">
        <v>506</v>
      </c>
      <c r="J210" s="27">
        <f t="shared" si="18"/>
        <v>0.82334622742951302</v>
      </c>
      <c r="K210" s="27">
        <f t="shared" si="19"/>
        <v>0.17665377257048695</v>
      </c>
    </row>
    <row r="211" spans="2:11">
      <c r="B211" s="25">
        <f>'1. Service Lines'!B210</f>
        <v>217</v>
      </c>
      <c r="C211" s="29">
        <f>'1. Service Lines'!C210</f>
        <v>4413.99</v>
      </c>
      <c r="D211" s="29">
        <f>'1. Service Lines'!E210</f>
        <v>3632.99</v>
      </c>
      <c r="E211" s="29">
        <f t="shared" si="15"/>
        <v>781</v>
      </c>
      <c r="F211" s="27">
        <f t="shared" si="16"/>
        <v>0.17693741943230501</v>
      </c>
      <c r="G211" s="27">
        <f t="shared" si="17"/>
        <v>0.82306258056769499</v>
      </c>
      <c r="H211" s="29">
        <f>'1. Service Lines'!F210</f>
        <v>2367.8200000000002</v>
      </c>
      <c r="I211" s="30">
        <v>506</v>
      </c>
      <c r="J211" s="27">
        <f t="shared" si="18"/>
        <v>0.82392773381770601</v>
      </c>
      <c r="K211" s="27">
        <f t="shared" si="19"/>
        <v>0.17607226618229393</v>
      </c>
    </row>
    <row r="212" spans="2:11">
      <c r="B212" s="25">
        <f>'1. Service Lines'!B211</f>
        <v>218</v>
      </c>
      <c r="C212" s="29">
        <f>'1. Service Lines'!C211</f>
        <v>4432.4599999999991</v>
      </c>
      <c r="D212" s="29">
        <f>'1. Service Lines'!E211</f>
        <v>3651.4599999999991</v>
      </c>
      <c r="E212" s="29">
        <f t="shared" si="15"/>
        <v>781</v>
      </c>
      <c r="F212" s="27">
        <f t="shared" si="16"/>
        <v>0.17620012363337745</v>
      </c>
      <c r="G212" s="27">
        <f t="shared" si="17"/>
        <v>0.82379987636662255</v>
      </c>
      <c r="H212" s="29">
        <f>'1. Service Lines'!F211</f>
        <v>2377.2800000000002</v>
      </c>
      <c r="I212" s="30">
        <v>506</v>
      </c>
      <c r="J212" s="27">
        <f t="shared" si="18"/>
        <v>0.82450542437779195</v>
      </c>
      <c r="K212" s="27">
        <f t="shared" si="19"/>
        <v>0.17549457562220802</v>
      </c>
    </row>
    <row r="213" spans="2:11">
      <c r="B213" s="25">
        <f>'1. Service Lines'!B212</f>
        <v>219</v>
      </c>
      <c r="C213" s="29">
        <f>'1. Service Lines'!C212</f>
        <v>4450.93</v>
      </c>
      <c r="D213" s="29">
        <f>'1. Service Lines'!E212</f>
        <v>3669.9300000000003</v>
      </c>
      <c r="E213" s="29">
        <f t="shared" si="15"/>
        <v>781</v>
      </c>
      <c r="F213" s="27">
        <f t="shared" si="16"/>
        <v>0.175468946939179</v>
      </c>
      <c r="G213" s="27">
        <f t="shared" si="17"/>
        <v>0.82453105306082097</v>
      </c>
      <c r="H213" s="29">
        <f>'1. Service Lines'!F212</f>
        <v>2386.7400000000002</v>
      </c>
      <c r="I213" s="30">
        <v>506</v>
      </c>
      <c r="J213" s="27">
        <f t="shared" si="18"/>
        <v>0.82507933654597376</v>
      </c>
      <c r="K213" s="27">
        <f t="shared" si="19"/>
        <v>0.17492066345402627</v>
      </c>
    </row>
    <row r="214" spans="2:11">
      <c r="B214" s="25">
        <f>'1. Service Lines'!B213</f>
        <v>220</v>
      </c>
      <c r="C214" s="29">
        <f>'1. Service Lines'!C213</f>
        <v>4469.3999999999996</v>
      </c>
      <c r="D214" s="29">
        <f>'1. Service Lines'!E213</f>
        <v>3688.3999999999996</v>
      </c>
      <c r="E214" s="29">
        <f t="shared" si="15"/>
        <v>781</v>
      </c>
      <c r="F214" s="27">
        <f t="shared" si="16"/>
        <v>0.174743813487269</v>
      </c>
      <c r="G214" s="27">
        <f t="shared" si="17"/>
        <v>0.82525618651273103</v>
      </c>
      <c r="H214" s="29">
        <f>'1. Service Lines'!F213</f>
        <v>2396.2000000000003</v>
      </c>
      <c r="I214" s="30">
        <v>506</v>
      </c>
      <c r="J214" s="27">
        <f t="shared" si="18"/>
        <v>0.82564950727034669</v>
      </c>
      <c r="K214" s="27">
        <f t="shared" si="19"/>
        <v>0.17435049272965336</v>
      </c>
    </row>
    <row r="215" spans="2:11">
      <c r="B215" s="25">
        <f>'1. Service Lines'!B214</f>
        <v>221</v>
      </c>
      <c r="C215" s="29">
        <f>'1. Service Lines'!C214</f>
        <v>4487.87</v>
      </c>
      <c r="D215" s="29">
        <f>'1. Service Lines'!E214</f>
        <v>3706.87</v>
      </c>
      <c r="E215" s="29">
        <f t="shared" si="15"/>
        <v>781</v>
      </c>
      <c r="F215" s="27">
        <f t="shared" si="16"/>
        <v>0.17402464866406558</v>
      </c>
      <c r="G215" s="27">
        <f t="shared" si="17"/>
        <v>0.82597535133593436</v>
      </c>
      <c r="H215" s="29">
        <f>'1. Service Lines'!F214</f>
        <v>2405.6600000000003</v>
      </c>
      <c r="I215" s="30">
        <v>506</v>
      </c>
      <c r="J215" s="27">
        <f t="shared" si="18"/>
        <v>0.82621597301882777</v>
      </c>
      <c r="K215" s="27">
        <f t="shared" si="19"/>
        <v>0.17378402698117223</v>
      </c>
    </row>
    <row r="216" spans="2:11">
      <c r="B216" s="25">
        <f>'1. Service Lines'!B215</f>
        <v>222</v>
      </c>
      <c r="C216" s="29">
        <f>'1. Service Lines'!C215</f>
        <v>4506.34</v>
      </c>
      <c r="D216" s="29">
        <f>'1. Service Lines'!E215</f>
        <v>3725.34</v>
      </c>
      <c r="E216" s="29">
        <f t="shared" si="15"/>
        <v>781</v>
      </c>
      <c r="F216" s="27">
        <f t="shared" si="16"/>
        <v>0.17331137907925279</v>
      </c>
      <c r="G216" s="27">
        <f t="shared" si="17"/>
        <v>0.82668862092074724</v>
      </c>
      <c r="H216" s="29">
        <f>'1. Service Lines'!F215</f>
        <v>2415.1200000000003</v>
      </c>
      <c r="I216" s="30">
        <v>506</v>
      </c>
      <c r="J216" s="27">
        <f t="shared" si="18"/>
        <v>0.8267787697869311</v>
      </c>
      <c r="K216" s="27">
        <f t="shared" si="19"/>
        <v>0.17322123021306893</v>
      </c>
    </row>
    <row r="217" spans="2:11">
      <c r="B217" s="25">
        <f>'1. Service Lines'!B216</f>
        <v>223</v>
      </c>
      <c r="C217" s="29">
        <f>'1. Service Lines'!C216</f>
        <v>4524.8099999999995</v>
      </c>
      <c r="D217" s="29">
        <f>'1. Service Lines'!E216</f>
        <v>3743.8099999999995</v>
      </c>
      <c r="E217" s="29">
        <f t="shared" si="15"/>
        <v>781</v>
      </c>
      <c r="F217" s="27">
        <f t="shared" si="16"/>
        <v>0.17260393254081388</v>
      </c>
      <c r="G217" s="27">
        <f t="shared" si="17"/>
        <v>0.82739606745918615</v>
      </c>
      <c r="H217" s="29">
        <f>'1. Service Lines'!F216</f>
        <v>2424.5800000000004</v>
      </c>
      <c r="I217" s="30">
        <v>506</v>
      </c>
      <c r="J217" s="27">
        <f t="shared" si="18"/>
        <v>0.82733793310539216</v>
      </c>
      <c r="K217" s="27">
        <f t="shared" si="19"/>
        <v>0.17266206689460786</v>
      </c>
    </row>
    <row r="218" spans="2:11">
      <c r="B218" s="25">
        <f>'1. Service Lines'!B217</f>
        <v>224</v>
      </c>
      <c r="C218" s="29">
        <f>'1. Service Lines'!C217</f>
        <v>4543.28</v>
      </c>
      <c r="D218" s="29">
        <f>'1. Service Lines'!E217</f>
        <v>3762.2799999999997</v>
      </c>
      <c r="E218" s="29">
        <f t="shared" si="15"/>
        <v>781</v>
      </c>
      <c r="F218" s="27">
        <f t="shared" si="16"/>
        <v>0.17190223803067389</v>
      </c>
      <c r="G218" s="27">
        <f t="shared" si="17"/>
        <v>0.82809776196932616</v>
      </c>
      <c r="H218" s="29">
        <f>'1. Service Lines'!F217</f>
        <v>2434.04</v>
      </c>
      <c r="I218" s="30">
        <v>506</v>
      </c>
      <c r="J218" s="27">
        <f t="shared" si="18"/>
        <v>0.82789349804764556</v>
      </c>
      <c r="K218" s="27">
        <f t="shared" si="19"/>
        <v>0.17210650195235438</v>
      </c>
    </row>
    <row r="219" spans="2:11">
      <c r="B219" s="25">
        <f>'1. Service Lines'!B218</f>
        <v>225</v>
      </c>
      <c r="C219" s="29">
        <f>'1. Service Lines'!C218</f>
        <v>4561.75</v>
      </c>
      <c r="D219" s="29">
        <f>'1. Service Lines'!E218</f>
        <v>3780.75</v>
      </c>
      <c r="E219" s="29">
        <f t="shared" si="15"/>
        <v>781</v>
      </c>
      <c r="F219" s="27">
        <f t="shared" si="16"/>
        <v>0.17120622568093385</v>
      </c>
      <c r="G219" s="27">
        <f t="shared" si="17"/>
        <v>0.8287937743190662</v>
      </c>
      <c r="H219" s="29">
        <f>'1. Service Lines'!F218</f>
        <v>2443.5</v>
      </c>
      <c r="I219" s="30">
        <v>506</v>
      </c>
      <c r="J219" s="27">
        <f t="shared" si="18"/>
        <v>0.82844549923715882</v>
      </c>
      <c r="K219" s="27">
        <f t="shared" si="19"/>
        <v>0.17155450076284115</v>
      </c>
    </row>
    <row r="220" spans="2:11">
      <c r="B220" s="25">
        <f>'1. Service Lines'!B219</f>
        <v>226</v>
      </c>
      <c r="C220" s="29">
        <f>'1. Service Lines'!C219</f>
        <v>4580.2199999999993</v>
      </c>
      <c r="D220" s="29">
        <f>'1. Service Lines'!E219</f>
        <v>3799.2199999999993</v>
      </c>
      <c r="E220" s="29">
        <f t="shared" si="15"/>
        <v>781</v>
      </c>
      <c r="F220" s="27">
        <f t="shared" si="16"/>
        <v>0.17051582675068011</v>
      </c>
      <c r="G220" s="27">
        <f t="shared" si="17"/>
        <v>0.82948417324931989</v>
      </c>
      <c r="H220" s="29">
        <f>'1. Service Lines'!F219</f>
        <v>2452.96</v>
      </c>
      <c r="I220" s="30">
        <v>506</v>
      </c>
      <c r="J220" s="27">
        <f t="shared" si="18"/>
        <v>0.82899397085462456</v>
      </c>
      <c r="K220" s="27">
        <f t="shared" si="19"/>
        <v>0.17100602914537541</v>
      </c>
    </row>
    <row r="221" spans="2:11">
      <c r="B221" s="25">
        <f>'1. Service Lines'!B220</f>
        <v>227</v>
      </c>
      <c r="C221" s="29">
        <f>'1. Service Lines'!C220</f>
        <v>4598.6899999999996</v>
      </c>
      <c r="D221" s="29">
        <f>'1. Service Lines'!E220</f>
        <v>3817.6899999999996</v>
      </c>
      <c r="E221" s="29">
        <f t="shared" si="15"/>
        <v>781</v>
      </c>
      <c r="F221" s="27">
        <f t="shared" si="16"/>
        <v>0.16983097360335228</v>
      </c>
      <c r="G221" s="27">
        <f t="shared" si="17"/>
        <v>0.83016902639664769</v>
      </c>
      <c r="H221" s="29">
        <f>'1. Service Lines'!F220</f>
        <v>2462.42</v>
      </c>
      <c r="I221" s="30">
        <v>506</v>
      </c>
      <c r="J221" s="27">
        <f t="shared" si="18"/>
        <v>0.82953894664501659</v>
      </c>
      <c r="K221" s="27">
        <f t="shared" si="19"/>
        <v>0.17046105335498346</v>
      </c>
    </row>
    <row r="222" spans="2:11">
      <c r="B222" s="25">
        <f>'1. Service Lines'!B221</f>
        <v>228</v>
      </c>
      <c r="C222" s="29">
        <f>'1. Service Lines'!C221</f>
        <v>4617.16</v>
      </c>
      <c r="D222" s="29">
        <f>'1. Service Lines'!E221</f>
        <v>3836.16</v>
      </c>
      <c r="E222" s="29">
        <f t="shared" si="15"/>
        <v>781</v>
      </c>
      <c r="F222" s="27">
        <f t="shared" si="16"/>
        <v>0.16915159968465465</v>
      </c>
      <c r="G222" s="27">
        <f t="shared" si="17"/>
        <v>0.83084840031534535</v>
      </c>
      <c r="H222" s="29">
        <f>'1. Service Lines'!F221</f>
        <v>2471.88</v>
      </c>
      <c r="I222" s="30">
        <v>506</v>
      </c>
      <c r="J222" s="27">
        <f t="shared" si="18"/>
        <v>0.83008045992451007</v>
      </c>
      <c r="K222" s="27">
        <f t="shared" si="19"/>
        <v>0.16991954007548993</v>
      </c>
    </row>
    <row r="223" spans="2:11">
      <c r="B223" s="25">
        <f>'1. Service Lines'!B222</f>
        <v>229</v>
      </c>
      <c r="C223" s="29">
        <f>'1. Service Lines'!C222</f>
        <v>4635.63</v>
      </c>
      <c r="D223" s="29">
        <f>'1. Service Lines'!E222</f>
        <v>3854.63</v>
      </c>
      <c r="E223" s="29">
        <f t="shared" si="15"/>
        <v>781</v>
      </c>
      <c r="F223" s="27">
        <f t="shared" si="16"/>
        <v>0.16847763950099554</v>
      </c>
      <c r="G223" s="27">
        <f t="shared" si="17"/>
        <v>0.83152236049900441</v>
      </c>
      <c r="H223" s="29">
        <f>'1. Service Lines'!F222</f>
        <v>2481.34</v>
      </c>
      <c r="I223" s="30">
        <v>506</v>
      </c>
      <c r="J223" s="27">
        <f t="shared" si="18"/>
        <v>0.83061854358727161</v>
      </c>
      <c r="K223" s="27">
        <f t="shared" si="19"/>
        <v>0.16938145641272837</v>
      </c>
    </row>
    <row r="224" spans="2:11">
      <c r="B224" s="25">
        <f>'1. Service Lines'!B223</f>
        <v>230</v>
      </c>
      <c r="C224" s="29">
        <f>'1. Service Lines'!C223</f>
        <v>4654.0999999999995</v>
      </c>
      <c r="D224" s="29">
        <f>'1. Service Lines'!E223</f>
        <v>3873.0999999999995</v>
      </c>
      <c r="E224" s="29">
        <f t="shared" si="15"/>
        <v>781</v>
      </c>
      <c r="F224" s="27">
        <f t="shared" si="16"/>
        <v>0.1678090285984401</v>
      </c>
      <c r="G224" s="27">
        <f t="shared" si="17"/>
        <v>0.83219097140155984</v>
      </c>
      <c r="H224" s="29">
        <f>'1. Service Lines'!F223</f>
        <v>2490.8000000000002</v>
      </c>
      <c r="I224" s="30">
        <v>506</v>
      </c>
      <c r="J224" s="27">
        <f t="shared" si="18"/>
        <v>0.83115323011211961</v>
      </c>
      <c r="K224" s="27">
        <f t="shared" si="19"/>
        <v>0.16884676988788039</v>
      </c>
    </row>
    <row r="225" spans="2:11">
      <c r="B225" s="25">
        <f>'1. Service Lines'!B224</f>
        <v>231</v>
      </c>
      <c r="C225" s="29">
        <f>'1. Service Lines'!C224</f>
        <v>4672.57</v>
      </c>
      <c r="D225" s="29">
        <f>'1. Service Lines'!E224</f>
        <v>3891.5699999999997</v>
      </c>
      <c r="E225" s="29">
        <f t="shared" si="15"/>
        <v>781</v>
      </c>
      <c r="F225" s="27">
        <f t="shared" si="16"/>
        <v>0.16714570354216204</v>
      </c>
      <c r="G225" s="27">
        <f t="shared" si="17"/>
        <v>0.83285429645783793</v>
      </c>
      <c r="H225" s="29">
        <f>'1. Service Lines'!F224</f>
        <v>2500.2600000000002</v>
      </c>
      <c r="I225" s="30">
        <v>506</v>
      </c>
      <c r="J225" s="27">
        <f t="shared" si="18"/>
        <v>0.83168455156905929</v>
      </c>
      <c r="K225" s="27">
        <f t="shared" si="19"/>
        <v>0.16831544843094076</v>
      </c>
    </row>
    <row r="226" spans="2:11">
      <c r="B226" s="25">
        <f>'1. Service Lines'!B225</f>
        <v>232</v>
      </c>
      <c r="C226" s="29">
        <f>'1. Service Lines'!C225</f>
        <v>4691.04</v>
      </c>
      <c r="D226" s="29">
        <f>'1. Service Lines'!E225</f>
        <v>3910.04</v>
      </c>
      <c r="E226" s="29">
        <f t="shared" si="15"/>
        <v>781</v>
      </c>
      <c r="F226" s="27">
        <f t="shared" si="16"/>
        <v>0.16648760189638118</v>
      </c>
      <c r="G226" s="27">
        <f t="shared" si="17"/>
        <v>0.83351239810361877</v>
      </c>
      <c r="H226" s="29">
        <f>'1. Service Lines'!F225</f>
        <v>2509.7200000000003</v>
      </c>
      <c r="I226" s="30">
        <v>506</v>
      </c>
      <c r="J226" s="27">
        <f t="shared" si="18"/>
        <v>0.83221253962569475</v>
      </c>
      <c r="K226" s="27">
        <f t="shared" si="19"/>
        <v>0.16778746037430528</v>
      </c>
    </row>
    <row r="227" spans="2:11">
      <c r="B227" s="25">
        <f>'1. Service Lines'!B226</f>
        <v>233</v>
      </c>
      <c r="C227" s="29">
        <f>'1. Service Lines'!C226</f>
        <v>4709.5099999999993</v>
      </c>
      <c r="D227" s="29">
        <f>'1. Service Lines'!E226</f>
        <v>3928.5099999999993</v>
      </c>
      <c r="E227" s="29">
        <f t="shared" si="15"/>
        <v>781</v>
      </c>
      <c r="F227" s="27">
        <f t="shared" si="16"/>
        <v>0.16583466220477291</v>
      </c>
      <c r="G227" s="27">
        <f t="shared" si="17"/>
        <v>0.83416533779522706</v>
      </c>
      <c r="H227" s="29">
        <f>'1. Service Lines'!F226</f>
        <v>2519.1800000000003</v>
      </c>
      <c r="I227" s="30">
        <v>506</v>
      </c>
      <c r="J227" s="27">
        <f t="shared" si="18"/>
        <v>0.83273722555352081</v>
      </c>
      <c r="K227" s="27">
        <f t="shared" si="19"/>
        <v>0.16726277444647919</v>
      </c>
    </row>
    <row r="228" spans="2:11">
      <c r="B228" s="25">
        <f>'1. Service Lines'!B227</f>
        <v>234</v>
      </c>
      <c r="C228" s="29">
        <f>'1. Service Lines'!C227</f>
        <v>4727.9799999999996</v>
      </c>
      <c r="D228" s="29">
        <f>'1. Service Lines'!E227</f>
        <v>3946.9799999999996</v>
      </c>
      <c r="E228" s="29">
        <f t="shared" si="15"/>
        <v>781</v>
      </c>
      <c r="F228" s="27">
        <f t="shared" si="16"/>
        <v>0.1651868239713366</v>
      </c>
      <c r="G228" s="27">
        <f t="shared" si="17"/>
        <v>0.83481317602866334</v>
      </c>
      <c r="H228" s="29">
        <f>'1. Service Lines'!F227</f>
        <v>2528.6400000000003</v>
      </c>
      <c r="I228" s="30">
        <v>506</v>
      </c>
      <c r="J228" s="27">
        <f t="shared" si="18"/>
        <v>0.83325864023409701</v>
      </c>
      <c r="K228" s="27">
        <f t="shared" si="19"/>
        <v>0.16674135976590301</v>
      </c>
    </row>
    <row r="229" spans="2:11">
      <c r="B229" s="25">
        <f>'1. Service Lines'!B228</f>
        <v>235</v>
      </c>
      <c r="C229" s="29">
        <f>'1. Service Lines'!C228</f>
        <v>4746.45</v>
      </c>
      <c r="D229" s="29">
        <f>'1. Service Lines'!E228</f>
        <v>3965.45</v>
      </c>
      <c r="E229" s="29">
        <f t="shared" si="15"/>
        <v>781</v>
      </c>
      <c r="F229" s="27">
        <f t="shared" si="16"/>
        <v>0.16454402764171119</v>
      </c>
      <c r="G229" s="27">
        <f t="shared" si="17"/>
        <v>0.83545597235828883</v>
      </c>
      <c r="H229" s="29">
        <f>'1. Service Lines'!F228</f>
        <v>2538.1000000000004</v>
      </c>
      <c r="I229" s="30">
        <v>506</v>
      </c>
      <c r="J229" s="27">
        <f t="shared" si="18"/>
        <v>0.83377681416510629</v>
      </c>
      <c r="K229" s="27">
        <f t="shared" si="19"/>
        <v>0.16622318583489371</v>
      </c>
    </row>
    <row r="230" spans="2:11">
      <c r="B230" s="25">
        <f>'1. Service Lines'!B229</f>
        <v>236</v>
      </c>
      <c r="C230" s="29">
        <f>'1. Service Lines'!C229</f>
        <v>4764.92</v>
      </c>
      <c r="D230" s="29">
        <f>'1. Service Lines'!E229</f>
        <v>3983.92</v>
      </c>
      <c r="E230" s="29">
        <f t="shared" si="15"/>
        <v>781</v>
      </c>
      <c r="F230" s="27">
        <f t="shared" si="16"/>
        <v>0.16390621458492483</v>
      </c>
      <c r="G230" s="27">
        <f t="shared" si="17"/>
        <v>0.83609378541507517</v>
      </c>
      <c r="H230" s="29">
        <f>'1. Service Lines'!F229</f>
        <v>2547.5600000000004</v>
      </c>
      <c r="I230" s="30">
        <v>506</v>
      </c>
      <c r="J230" s="27">
        <f t="shared" si="18"/>
        <v>0.83429177746630168</v>
      </c>
      <c r="K230" s="27">
        <f t="shared" si="19"/>
        <v>0.16570822253369835</v>
      </c>
    </row>
    <row r="231" spans="2:11">
      <c r="B231" s="25">
        <f>'1. Service Lines'!B230</f>
        <v>237</v>
      </c>
      <c r="C231" s="29">
        <f>'1. Service Lines'!C230</f>
        <v>4783.3899999999994</v>
      </c>
      <c r="D231" s="29">
        <f>'1. Service Lines'!E230</f>
        <v>4002.3899999999994</v>
      </c>
      <c r="E231" s="29">
        <f t="shared" si="15"/>
        <v>781</v>
      </c>
      <c r="F231" s="27">
        <f t="shared" si="16"/>
        <v>0.16327332707556777</v>
      </c>
      <c r="G231" s="27">
        <f t="shared" si="17"/>
        <v>0.83672667292443226</v>
      </c>
      <c r="H231" s="29">
        <f>'1. Service Lines'!F230</f>
        <v>2557.02</v>
      </c>
      <c r="I231" s="30">
        <v>506</v>
      </c>
      <c r="J231" s="27">
        <f t="shared" si="18"/>
        <v>0.83480355988534194</v>
      </c>
      <c r="K231" s="27">
        <f t="shared" si="19"/>
        <v>0.16519644011465809</v>
      </c>
    </row>
    <row r="232" spans="2:11">
      <c r="B232" s="25">
        <f>'1. Service Lines'!B231</f>
        <v>238</v>
      </c>
      <c r="C232" s="29">
        <f>'1. Service Lines'!C231</f>
        <v>4801.8599999999997</v>
      </c>
      <c r="D232" s="29">
        <f>'1. Service Lines'!E231</f>
        <v>4020.8599999999997</v>
      </c>
      <c r="E232" s="29">
        <f t="shared" si="15"/>
        <v>781</v>
      </c>
      <c r="F232" s="27">
        <f t="shared" si="16"/>
        <v>0.16264530827637624</v>
      </c>
      <c r="G232" s="27">
        <f t="shared" si="17"/>
        <v>0.83735469172362376</v>
      </c>
      <c r="H232" s="29">
        <f>'1. Service Lines'!F231</f>
        <v>2566.48</v>
      </c>
      <c r="I232" s="30">
        <v>506</v>
      </c>
      <c r="J232" s="27">
        <f t="shared" si="18"/>
        <v>0.83531219080352026</v>
      </c>
      <c r="K232" s="27">
        <f t="shared" si="19"/>
        <v>0.16468780919647971</v>
      </c>
    </row>
    <row r="233" spans="2:11">
      <c r="B233" s="25">
        <f>'1. Service Lines'!B232</f>
        <v>239</v>
      </c>
      <c r="C233" s="29">
        <f>'1. Service Lines'!C232</f>
        <v>4820.33</v>
      </c>
      <c r="D233" s="29">
        <f>'1. Service Lines'!E232</f>
        <v>4039.33</v>
      </c>
      <c r="E233" s="29">
        <f t="shared" si="15"/>
        <v>781</v>
      </c>
      <c r="F233" s="27">
        <f t="shared" si="16"/>
        <v>0.16202210222121721</v>
      </c>
      <c r="G233" s="27">
        <f t="shared" si="17"/>
        <v>0.83797789777878273</v>
      </c>
      <c r="H233" s="29">
        <f>'1. Service Lines'!F232</f>
        <v>2575.94</v>
      </c>
      <c r="I233" s="30">
        <v>506</v>
      </c>
      <c r="J233" s="27">
        <f t="shared" si="18"/>
        <v>0.83581769924138694</v>
      </c>
      <c r="K233" s="27">
        <f t="shared" si="19"/>
        <v>0.16418230075861309</v>
      </c>
    </row>
    <row r="234" spans="2:11">
      <c r="B234" s="25">
        <f>'1. Service Lines'!B233</f>
        <v>240</v>
      </c>
      <c r="C234" s="29">
        <f>'1. Service Lines'!C233</f>
        <v>4838.7999999999993</v>
      </c>
      <c r="D234" s="29">
        <f>'1. Service Lines'!E233</f>
        <v>4057.7999999999993</v>
      </c>
      <c r="E234" s="29">
        <f t="shared" si="15"/>
        <v>781</v>
      </c>
      <c r="F234" s="27">
        <f t="shared" si="16"/>
        <v>0.16140365379846244</v>
      </c>
      <c r="G234" s="27">
        <f t="shared" si="17"/>
        <v>0.83859634620153756</v>
      </c>
      <c r="H234" s="29">
        <f>'1. Service Lines'!F233</f>
        <v>2585.4</v>
      </c>
      <c r="I234" s="30">
        <v>506</v>
      </c>
      <c r="J234" s="27">
        <f t="shared" si="18"/>
        <v>0.83632011386426863</v>
      </c>
      <c r="K234" s="27">
        <f t="shared" si="19"/>
        <v>0.16367988613573137</v>
      </c>
    </row>
    <row r="235" spans="2:11">
      <c r="B235" s="25">
        <f>'1. Service Lines'!B234</f>
        <v>241</v>
      </c>
      <c r="C235" s="29">
        <f>'1. Service Lines'!C234</f>
        <v>4857.2699999999995</v>
      </c>
      <c r="D235" s="29">
        <f>'1. Service Lines'!E234</f>
        <v>4076.2699999999995</v>
      </c>
      <c r="E235" s="29">
        <f t="shared" si="15"/>
        <v>781</v>
      </c>
      <c r="F235" s="27">
        <f t="shared" si="16"/>
        <v>0.16078990873474197</v>
      </c>
      <c r="G235" s="27">
        <f t="shared" si="17"/>
        <v>0.83921009126525803</v>
      </c>
      <c r="H235" s="29">
        <f>'1. Service Lines'!F234</f>
        <v>2594.86</v>
      </c>
      <c r="I235" s="30">
        <v>506</v>
      </c>
      <c r="J235" s="27">
        <f t="shared" si="18"/>
        <v>0.83681946298768728</v>
      </c>
      <c r="K235" s="27">
        <f t="shared" si="19"/>
        <v>0.16318053701231269</v>
      </c>
    </row>
    <row r="236" spans="2:11">
      <c r="B236" s="25">
        <f>'1. Service Lines'!B235</f>
        <v>242</v>
      </c>
      <c r="C236" s="29">
        <f>'1. Service Lines'!C235</f>
        <v>4875.74</v>
      </c>
      <c r="D236" s="29">
        <f>'1. Service Lines'!E235</f>
        <v>4094.74</v>
      </c>
      <c r="E236" s="29">
        <f t="shared" si="15"/>
        <v>781</v>
      </c>
      <c r="F236" s="27">
        <f t="shared" si="16"/>
        <v>0.16018081357906697</v>
      </c>
      <c r="G236" s="27">
        <f t="shared" si="17"/>
        <v>0.83981918642093301</v>
      </c>
      <c r="H236" s="29">
        <f>'1. Service Lines'!F235</f>
        <v>2604.3200000000002</v>
      </c>
      <c r="I236" s="30">
        <v>506</v>
      </c>
      <c r="J236" s="27">
        <f t="shared" si="18"/>
        <v>0.83731577458267958</v>
      </c>
      <c r="K236" s="27">
        <f t="shared" si="19"/>
        <v>0.16268422541732039</v>
      </c>
    </row>
    <row r="237" spans="2:11">
      <c r="B237" s="25">
        <f>'1. Service Lines'!B236</f>
        <v>243</v>
      </c>
      <c r="C237" s="29">
        <f>'1. Service Lines'!C236</f>
        <v>4894.21</v>
      </c>
      <c r="D237" s="29">
        <f>'1. Service Lines'!E236</f>
        <v>4113.21</v>
      </c>
      <c r="E237" s="29">
        <f t="shared" si="15"/>
        <v>781</v>
      </c>
      <c r="F237" s="27">
        <f t="shared" si="16"/>
        <v>0.15957631568731215</v>
      </c>
      <c r="G237" s="27">
        <f t="shared" si="17"/>
        <v>0.84042368431268788</v>
      </c>
      <c r="H237" s="29">
        <f>'1. Service Lines'!F236</f>
        <v>2613.7800000000002</v>
      </c>
      <c r="I237" s="30">
        <v>506</v>
      </c>
      <c r="J237" s="27">
        <f t="shared" si="18"/>
        <v>0.83780907628101986</v>
      </c>
      <c r="K237" s="27">
        <f t="shared" si="19"/>
        <v>0.16219092371898017</v>
      </c>
    </row>
    <row r="238" spans="2:11">
      <c r="B238" s="25">
        <f>'1. Service Lines'!B237</f>
        <v>244</v>
      </c>
      <c r="C238" s="29">
        <f>'1. Service Lines'!C237</f>
        <v>4912.6799999999994</v>
      </c>
      <c r="D238" s="29">
        <f>'1. Service Lines'!E237</f>
        <v>4131.6799999999994</v>
      </c>
      <c r="E238" s="29">
        <f t="shared" si="15"/>
        <v>781</v>
      </c>
      <c r="F238" s="27">
        <f t="shared" si="16"/>
        <v>0.15897636320704792</v>
      </c>
      <c r="G238" s="27">
        <f t="shared" si="17"/>
        <v>0.84102363679295211</v>
      </c>
      <c r="H238" s="29">
        <f>'1. Service Lines'!F237</f>
        <v>2623.2400000000002</v>
      </c>
      <c r="I238" s="30">
        <v>506</v>
      </c>
      <c r="J238" s="27">
        <f t="shared" si="18"/>
        <v>0.83829939538034792</v>
      </c>
      <c r="K238" s="27">
        <f t="shared" si="19"/>
        <v>0.16170060461965205</v>
      </c>
    </row>
    <row r="239" spans="2:11">
      <c r="B239" s="25">
        <f>'1. Service Lines'!B238</f>
        <v>245</v>
      </c>
      <c r="C239" s="29">
        <f>'1. Service Lines'!C238</f>
        <v>4931.1499999999996</v>
      </c>
      <c r="D239" s="29">
        <f>'1. Service Lines'!E238</f>
        <v>4150.1499999999996</v>
      </c>
      <c r="E239" s="29">
        <f t="shared" si="15"/>
        <v>781</v>
      </c>
      <c r="F239" s="27">
        <f t="shared" si="16"/>
        <v>0.15838090506271357</v>
      </c>
      <c r="G239" s="27">
        <f t="shared" si="17"/>
        <v>0.84161909493728637</v>
      </c>
      <c r="H239" s="29">
        <f>'1. Service Lines'!F238</f>
        <v>2632.7000000000003</v>
      </c>
      <c r="I239" s="30">
        <v>506</v>
      </c>
      <c r="J239" s="27">
        <f t="shared" si="18"/>
        <v>0.83878675884920506</v>
      </c>
      <c r="K239" s="27">
        <f t="shared" si="19"/>
        <v>0.16121324115079491</v>
      </c>
    </row>
    <row r="240" spans="2:11">
      <c r="B240" s="25">
        <f>'1. Service Lines'!B239</f>
        <v>246</v>
      </c>
      <c r="C240" s="29">
        <f>'1. Service Lines'!C239</f>
        <v>4949.62</v>
      </c>
      <c r="D240" s="29">
        <f>'1. Service Lines'!E239</f>
        <v>4168.62</v>
      </c>
      <c r="E240" s="29">
        <f t="shared" si="15"/>
        <v>781</v>
      </c>
      <c r="F240" s="27">
        <f t="shared" si="16"/>
        <v>0.15778989094112275</v>
      </c>
      <c r="G240" s="27">
        <f t="shared" si="17"/>
        <v>0.84221010905887728</v>
      </c>
      <c r="H240" s="29">
        <f>'1. Service Lines'!F239</f>
        <v>2642.1600000000003</v>
      </c>
      <c r="I240" s="30">
        <v>506</v>
      </c>
      <c r="J240" s="27">
        <f t="shared" si="18"/>
        <v>0.83927119333197808</v>
      </c>
      <c r="K240" s="27">
        <f t="shared" si="19"/>
        <v>0.16072880666802195</v>
      </c>
    </row>
    <row r="241" spans="2:11">
      <c r="B241" s="25">
        <f>'1. Service Lines'!B240</f>
        <v>247</v>
      </c>
      <c r="C241" s="29">
        <f>'1. Service Lines'!C240</f>
        <v>4968.09</v>
      </c>
      <c r="D241" s="29">
        <f>'1. Service Lines'!E240</f>
        <v>4187.09</v>
      </c>
      <c r="E241" s="29">
        <f t="shared" si="15"/>
        <v>781</v>
      </c>
      <c r="F241" s="27">
        <f t="shared" si="16"/>
        <v>0.15720327127729167</v>
      </c>
      <c r="G241" s="27">
        <f t="shared" si="17"/>
        <v>0.84279672872270828</v>
      </c>
      <c r="H241" s="29">
        <f>'1. Service Lines'!F240</f>
        <v>2651.6200000000003</v>
      </c>
      <c r="I241" s="30">
        <v>506</v>
      </c>
      <c r="J241" s="27">
        <f t="shared" si="18"/>
        <v>0.8397527251537551</v>
      </c>
      <c r="K241" s="27">
        <f t="shared" si="19"/>
        <v>0.16024727484624493</v>
      </c>
    </row>
    <row r="242" spans="2:11">
      <c r="B242" s="25">
        <f>'1. Service Lines'!B241</f>
        <v>248</v>
      </c>
      <c r="C242" s="29">
        <f>'1. Service Lines'!C241</f>
        <v>4986.5599999999995</v>
      </c>
      <c r="D242" s="29">
        <f>'1. Service Lines'!E241</f>
        <v>4205.5599999999995</v>
      </c>
      <c r="E242" s="29">
        <f t="shared" si="15"/>
        <v>781</v>
      </c>
      <c r="F242" s="27">
        <f t="shared" si="16"/>
        <v>0.1566209972405827</v>
      </c>
      <c r="G242" s="27">
        <f t="shared" si="17"/>
        <v>0.84337900275941735</v>
      </c>
      <c r="H242" s="29">
        <f>'1. Service Lines'!F241</f>
        <v>2661.0800000000004</v>
      </c>
      <c r="I242" s="30">
        <v>506</v>
      </c>
      <c r="J242" s="27">
        <f t="shared" si="18"/>
        <v>0.84023138032509448</v>
      </c>
      <c r="K242" s="27">
        <f t="shared" si="19"/>
        <v>0.15976861967490558</v>
      </c>
    </row>
    <row r="243" spans="2:11">
      <c r="B243" s="25">
        <f>'1. Service Lines'!B242</f>
        <v>249</v>
      </c>
      <c r="C243" s="29">
        <f>'1. Service Lines'!C242</f>
        <v>5005.03</v>
      </c>
      <c r="D243" s="29">
        <f>'1. Service Lines'!E242</f>
        <v>4224.03</v>
      </c>
      <c r="E243" s="29">
        <f t="shared" si="15"/>
        <v>781</v>
      </c>
      <c r="F243" s="27">
        <f t="shared" si="16"/>
        <v>0.15604302072115453</v>
      </c>
      <c r="G243" s="27">
        <f t="shared" si="17"/>
        <v>0.8439569792788455</v>
      </c>
      <c r="H243" s="29">
        <f>'1. Service Lines'!F242</f>
        <v>2670.5400000000004</v>
      </c>
      <c r="I243" s="30">
        <v>506</v>
      </c>
      <c r="J243" s="27">
        <f t="shared" si="18"/>
        <v>0.84070718454670812</v>
      </c>
      <c r="K243" s="27">
        <f t="shared" si="19"/>
        <v>0.15929281545329194</v>
      </c>
    </row>
    <row r="244" spans="2:11">
      <c r="B244" s="25">
        <f>'1. Service Lines'!B243</f>
        <v>250</v>
      </c>
      <c r="C244" s="29">
        <f>'1. Service Lines'!C243</f>
        <v>5023.5</v>
      </c>
      <c r="D244" s="29">
        <f>'1. Service Lines'!E243</f>
        <v>4242.5</v>
      </c>
      <c r="E244" s="29">
        <f t="shared" si="15"/>
        <v>781</v>
      </c>
      <c r="F244" s="27">
        <f t="shared" si="16"/>
        <v>0.15546929431671144</v>
      </c>
      <c r="G244" s="27">
        <f t="shared" si="17"/>
        <v>0.84453070568328859</v>
      </c>
      <c r="H244" s="29">
        <f>'1. Service Lines'!F243</f>
        <v>2680</v>
      </c>
      <c r="I244" s="30">
        <v>506</v>
      </c>
      <c r="J244" s="27">
        <f t="shared" si="18"/>
        <v>0.84118016321406153</v>
      </c>
      <c r="K244" s="27">
        <f t="shared" si="19"/>
        <v>0.15881983678593847</v>
      </c>
    </row>
    <row r="245" spans="2:11">
      <c r="B245" s="25">
        <f>'1. Service Lines'!B244</f>
        <v>251</v>
      </c>
      <c r="C245" s="29">
        <f>'1. Service Lines'!C244</f>
        <v>5041.9699999999993</v>
      </c>
      <c r="D245" s="29">
        <f>'1. Service Lines'!E244</f>
        <v>4260.9699999999993</v>
      </c>
      <c r="E245" s="29">
        <f t="shared" si="15"/>
        <v>781</v>
      </c>
      <c r="F245" s="27">
        <f t="shared" si="16"/>
        <v>0.15489977131954377</v>
      </c>
      <c r="G245" s="27">
        <f t="shared" si="17"/>
        <v>0.8451002286804562</v>
      </c>
      <c r="H245" s="29">
        <f>'1. Service Lines'!F244</f>
        <v>2689.46</v>
      </c>
      <c r="I245" s="30">
        <v>506</v>
      </c>
      <c r="J245" s="27">
        <f t="shared" si="18"/>
        <v>0.84165034142189232</v>
      </c>
      <c r="K245" s="27">
        <f t="shared" si="19"/>
        <v>0.15834965857810768</v>
      </c>
    </row>
    <row r="246" spans="2:11">
      <c r="B246" s="25">
        <f>'1. Service Lines'!B245</f>
        <v>252</v>
      </c>
      <c r="C246" s="29">
        <f>'1. Service Lines'!C245</f>
        <v>5060.4399999999996</v>
      </c>
      <c r="D246" s="29">
        <f>'1. Service Lines'!E245</f>
        <v>4279.4399999999996</v>
      </c>
      <c r="E246" s="29">
        <f t="shared" si="15"/>
        <v>781</v>
      </c>
      <c r="F246" s="27">
        <f t="shared" si="16"/>
        <v>0.15433440570385185</v>
      </c>
      <c r="G246" s="27">
        <f t="shared" si="17"/>
        <v>0.84566559429614818</v>
      </c>
      <c r="H246" s="29">
        <f>'1. Service Lines'!F245</f>
        <v>2698.92</v>
      </c>
      <c r="I246" s="30">
        <v>506</v>
      </c>
      <c r="J246" s="27">
        <f t="shared" si="18"/>
        <v>0.84211774396864825</v>
      </c>
      <c r="K246" s="27">
        <f t="shared" si="19"/>
        <v>0.15788225603135178</v>
      </c>
    </row>
    <row r="247" spans="2:11">
      <c r="B247" s="25">
        <f>'1. Service Lines'!B246</f>
        <v>253</v>
      </c>
      <c r="C247" s="29">
        <f>'1. Service Lines'!C246</f>
        <v>5078.91</v>
      </c>
      <c r="D247" s="29">
        <f>'1. Service Lines'!E246</f>
        <v>4297.91</v>
      </c>
      <c r="E247" s="29">
        <f t="shared" si="15"/>
        <v>781</v>
      </c>
      <c r="F247" s="27">
        <f t="shared" si="16"/>
        <v>0.15377315211334716</v>
      </c>
      <c r="G247" s="27">
        <f t="shared" si="17"/>
        <v>0.84622684788665281</v>
      </c>
      <c r="H247" s="29">
        <f>'1. Service Lines'!F246</f>
        <v>2708.38</v>
      </c>
      <c r="I247" s="30">
        <v>506</v>
      </c>
      <c r="J247" s="27">
        <f t="shared" si="18"/>
        <v>0.84258239536084722</v>
      </c>
      <c r="K247" s="27">
        <f t="shared" si="19"/>
        <v>0.1574176046391528</v>
      </c>
    </row>
    <row r="248" spans="2:11">
      <c r="B248" s="25">
        <f>'1. Service Lines'!B247</f>
        <v>254</v>
      </c>
      <c r="C248" s="29">
        <f>'1. Service Lines'!C247</f>
        <v>5097.38</v>
      </c>
      <c r="D248" s="29">
        <f>'1. Service Lines'!E247</f>
        <v>4316.38</v>
      </c>
      <c r="E248" s="29">
        <f t="shared" si="15"/>
        <v>781</v>
      </c>
      <c r="F248" s="27">
        <f t="shared" si="16"/>
        <v>0.15321596584912248</v>
      </c>
      <c r="G248" s="27">
        <f t="shared" si="17"/>
        <v>0.84678403415087755</v>
      </c>
      <c r="H248" s="29">
        <f>'1. Service Lines'!F247</f>
        <v>2717.84</v>
      </c>
      <c r="I248" s="30">
        <v>506</v>
      </c>
      <c r="J248" s="27">
        <f t="shared" si="18"/>
        <v>0.84304431981736072</v>
      </c>
      <c r="K248" s="27">
        <f t="shared" si="19"/>
        <v>0.15695568018263933</v>
      </c>
    </row>
    <row r="249" spans="2:11">
      <c r="B249" s="25">
        <f>'1. Service Lines'!B248</f>
        <v>255</v>
      </c>
      <c r="C249" s="29">
        <f>'1. Service Lines'!C248</f>
        <v>5115.8499999999995</v>
      </c>
      <c r="D249" s="29">
        <f>'1. Service Lines'!E248</f>
        <v>4334.8499999999995</v>
      </c>
      <c r="E249" s="29">
        <f t="shared" si="15"/>
        <v>781</v>
      </c>
      <c r="F249" s="27">
        <f t="shared" si="16"/>
        <v>0.15266280285778513</v>
      </c>
      <c r="G249" s="27">
        <f t="shared" si="17"/>
        <v>0.84733719714221489</v>
      </c>
      <c r="H249" s="29">
        <f>'1. Service Lines'!F248</f>
        <v>2727.3</v>
      </c>
      <c r="I249" s="30">
        <v>506</v>
      </c>
      <c r="J249" s="27">
        <f t="shared" si="18"/>
        <v>0.84350354127362137</v>
      </c>
      <c r="K249" s="27">
        <f t="shared" si="19"/>
        <v>0.1564964587263786</v>
      </c>
    </row>
    <row r="250" spans="2:11">
      <c r="B250" s="25">
        <f>'1. Service Lines'!B249</f>
        <v>256</v>
      </c>
      <c r="C250" s="29">
        <f>'1. Service Lines'!C249</f>
        <v>5134.32</v>
      </c>
      <c r="D250" s="29">
        <f>'1. Service Lines'!E249</f>
        <v>4353.32</v>
      </c>
      <c r="E250" s="29">
        <f t="shared" si="15"/>
        <v>781</v>
      </c>
      <c r="F250" s="27">
        <f t="shared" si="16"/>
        <v>0.15211361971984608</v>
      </c>
      <c r="G250" s="27">
        <f t="shared" si="17"/>
        <v>0.84788638028015395</v>
      </c>
      <c r="H250" s="29">
        <f>'1. Service Lines'!F249</f>
        <v>2736.76</v>
      </c>
      <c r="I250" s="30">
        <v>506</v>
      </c>
      <c r="J250" s="27">
        <f t="shared" si="18"/>
        <v>0.84396008338575779</v>
      </c>
      <c r="K250" s="27">
        <f t="shared" si="19"/>
        <v>0.15603991661424219</v>
      </c>
    </row>
    <row r="251" spans="2:11">
      <c r="B251" s="25">
        <f>'1. Service Lines'!B250</f>
        <v>257</v>
      </c>
      <c r="C251" s="29">
        <f>'1. Service Lines'!C250</f>
        <v>5152.79</v>
      </c>
      <c r="D251" s="29">
        <f>'1. Service Lines'!E250</f>
        <v>4371.79</v>
      </c>
      <c r="E251" s="29">
        <f t="shared" si="15"/>
        <v>781</v>
      </c>
      <c r="F251" s="27">
        <f t="shared" si="16"/>
        <v>0.15156837363835904</v>
      </c>
      <c r="G251" s="27">
        <f t="shared" si="17"/>
        <v>0.84843162636164093</v>
      </c>
      <c r="H251" s="29">
        <f>'1. Service Lines'!F250</f>
        <v>2746.2200000000003</v>
      </c>
      <c r="I251" s="30">
        <v>506</v>
      </c>
      <c r="J251" s="27">
        <f t="shared" si="18"/>
        <v>0.84441396953465631</v>
      </c>
      <c r="K251" s="27">
        <f t="shared" si="19"/>
        <v>0.15558603046534367</v>
      </c>
    </row>
    <row r="252" spans="2:11">
      <c r="B252" s="25">
        <f>'1. Service Lines'!B251</f>
        <v>258</v>
      </c>
      <c r="C252" s="29">
        <f>'1. Service Lines'!C251</f>
        <v>5171.2599999999993</v>
      </c>
      <c r="D252" s="29">
        <f>'1. Service Lines'!E251</f>
        <v>4390.2599999999993</v>
      </c>
      <c r="E252" s="29">
        <f t="shared" si="15"/>
        <v>781</v>
      </c>
      <c r="F252" s="27">
        <f t="shared" si="16"/>
        <v>0.15102702242780291</v>
      </c>
      <c r="G252" s="27">
        <f t="shared" si="17"/>
        <v>0.84897297757219703</v>
      </c>
      <c r="H252" s="29">
        <f>'1. Service Lines'!F251</f>
        <v>2755.6800000000003</v>
      </c>
      <c r="I252" s="30">
        <v>506</v>
      </c>
      <c r="J252" s="27">
        <f t="shared" si="18"/>
        <v>0.84486522282995269</v>
      </c>
      <c r="K252" s="27">
        <f t="shared" si="19"/>
        <v>0.15513477717004731</v>
      </c>
    </row>
    <row r="253" spans="2:11">
      <c r="B253" s="25">
        <f>'1. Service Lines'!B252</f>
        <v>259</v>
      </c>
      <c r="C253" s="29">
        <f>'1. Service Lines'!C252</f>
        <v>5189.7299999999996</v>
      </c>
      <c r="D253" s="29">
        <f>'1. Service Lines'!E252</f>
        <v>4408.7299999999996</v>
      </c>
      <c r="E253" s="29">
        <f t="shared" si="15"/>
        <v>781</v>
      </c>
      <c r="F253" s="27">
        <f t="shared" si="16"/>
        <v>0.15048952450320152</v>
      </c>
      <c r="G253" s="27">
        <f t="shared" si="17"/>
        <v>0.84951047549679848</v>
      </c>
      <c r="H253" s="29">
        <f>'1. Service Lines'!F252</f>
        <v>2765.1400000000003</v>
      </c>
      <c r="I253" s="30">
        <v>506</v>
      </c>
      <c r="J253" s="27">
        <f t="shared" si="18"/>
        <v>0.8453138661139542</v>
      </c>
      <c r="K253" s="27">
        <f t="shared" si="19"/>
        <v>0.15468613388604582</v>
      </c>
    </row>
    <row r="254" spans="2:11">
      <c r="B254" s="25">
        <f>'1. Service Lines'!B253</f>
        <v>260</v>
      </c>
      <c r="C254" s="29">
        <f>'1. Service Lines'!C253</f>
        <v>5208.2</v>
      </c>
      <c r="D254" s="29">
        <f>'1. Service Lines'!E253</f>
        <v>4427.2</v>
      </c>
      <c r="E254" s="29">
        <f t="shared" si="15"/>
        <v>781</v>
      </c>
      <c r="F254" s="27">
        <f t="shared" si="16"/>
        <v>0.14995583886947506</v>
      </c>
      <c r="G254" s="27">
        <f t="shared" si="17"/>
        <v>0.85004416113052494</v>
      </c>
      <c r="H254" s="29">
        <f>'1. Service Lines'!F253</f>
        <v>2774.6000000000004</v>
      </c>
      <c r="I254" s="30">
        <v>506</v>
      </c>
      <c r="J254" s="27">
        <f t="shared" si="18"/>
        <v>0.8457599219654941</v>
      </c>
      <c r="K254" s="27">
        <f t="shared" si="19"/>
        <v>0.15424007803450587</v>
      </c>
    </row>
    <row r="255" spans="2:11">
      <c r="B255" s="25">
        <f>'1. Service Lines'!B254</f>
        <v>261</v>
      </c>
      <c r="C255" s="29">
        <f>'1. Service Lines'!C254</f>
        <v>5226.67</v>
      </c>
      <c r="D255" s="29">
        <f>'1. Service Lines'!E254</f>
        <v>4445.67</v>
      </c>
      <c r="E255" s="29">
        <f t="shared" si="15"/>
        <v>781</v>
      </c>
      <c r="F255" s="27">
        <f t="shared" si="16"/>
        <v>0.14942592511101715</v>
      </c>
      <c r="G255" s="27">
        <f t="shared" si="17"/>
        <v>0.85057407488898285</v>
      </c>
      <c r="H255" s="29">
        <f>'1. Service Lines'!F254</f>
        <v>2784.0600000000004</v>
      </c>
      <c r="I255" s="30">
        <v>506</v>
      </c>
      <c r="J255" s="27">
        <f t="shared" si="18"/>
        <v>0.84620341270371968</v>
      </c>
      <c r="K255" s="27">
        <f t="shared" si="19"/>
        <v>0.15379658729628029</v>
      </c>
    </row>
    <row r="256" spans="2:11">
      <c r="B256" s="25">
        <f>'1. Service Lines'!B255</f>
        <v>262</v>
      </c>
      <c r="C256" s="29">
        <f>'1. Service Lines'!C255</f>
        <v>5245.1399999999994</v>
      </c>
      <c r="D256" s="29">
        <f>'1. Service Lines'!E255</f>
        <v>4464.1399999999994</v>
      </c>
      <c r="E256" s="29">
        <f t="shared" si="15"/>
        <v>781</v>
      </c>
      <c r="F256" s="27">
        <f t="shared" si="16"/>
        <v>0.14889974338149223</v>
      </c>
      <c r="G256" s="27">
        <f t="shared" si="17"/>
        <v>0.85110025661850774</v>
      </c>
      <c r="H256" s="29">
        <f>'1. Service Lines'!F255</f>
        <v>2793.5200000000004</v>
      </c>
      <c r="I256" s="30">
        <v>506</v>
      </c>
      <c r="J256" s="27">
        <f t="shared" si="18"/>
        <v>0.84664436039181457</v>
      </c>
      <c r="K256" s="27">
        <f t="shared" si="19"/>
        <v>0.15335563960818541</v>
      </c>
    </row>
    <row r="257" spans="2:11">
      <c r="B257" s="25">
        <f>'1. Service Lines'!B256</f>
        <v>263</v>
      </c>
      <c r="C257" s="29">
        <f>'1. Service Lines'!C256</f>
        <v>5263.61</v>
      </c>
      <c r="D257" s="29">
        <f>'1. Service Lines'!E256</f>
        <v>4482.6099999999997</v>
      </c>
      <c r="E257" s="29">
        <f t="shared" si="15"/>
        <v>781</v>
      </c>
      <c r="F257" s="27">
        <f t="shared" si="16"/>
        <v>0.14837725439384758</v>
      </c>
      <c r="G257" s="27">
        <f t="shared" si="17"/>
        <v>0.85162274560615248</v>
      </c>
      <c r="H257" s="29">
        <f>'1. Service Lines'!F256</f>
        <v>2802.98</v>
      </c>
      <c r="I257" s="30">
        <v>506</v>
      </c>
      <c r="J257" s="27">
        <f t="shared" si="18"/>
        <v>0.84708278684065785</v>
      </c>
      <c r="K257" s="27">
        <f t="shared" si="19"/>
        <v>0.15291721315934215</v>
      </c>
    </row>
    <row r="258" spans="2:11">
      <c r="B258" s="25">
        <f>'1. Service Lines'!B257</f>
        <v>264</v>
      </c>
      <c r="C258" s="29">
        <f>'1. Service Lines'!C257</f>
        <v>5282.08</v>
      </c>
      <c r="D258" s="29">
        <f>'1. Service Lines'!E257</f>
        <v>4501.08</v>
      </c>
      <c r="E258" s="29">
        <f t="shared" si="15"/>
        <v>781</v>
      </c>
      <c r="F258" s="27">
        <f t="shared" si="16"/>
        <v>0.14785841941053524</v>
      </c>
      <c r="G258" s="27">
        <f t="shared" si="17"/>
        <v>0.85214158058946476</v>
      </c>
      <c r="H258" s="29">
        <f>'1. Service Lines'!F257</f>
        <v>2812.44</v>
      </c>
      <c r="I258" s="30">
        <v>506</v>
      </c>
      <c r="J258" s="27">
        <f t="shared" si="18"/>
        <v>0.84751871361242026</v>
      </c>
      <c r="K258" s="27">
        <f t="shared" si="19"/>
        <v>0.15248128638757971</v>
      </c>
    </row>
    <row r="259" spans="2:11">
      <c r="B259" s="25">
        <f>'1. Service Lines'!B258</f>
        <v>265</v>
      </c>
      <c r="C259" s="29">
        <f>'1. Service Lines'!C258</f>
        <v>5300.5499999999993</v>
      </c>
      <c r="D259" s="29">
        <f>'1. Service Lines'!E258</f>
        <v>4519.5499999999993</v>
      </c>
      <c r="E259" s="29">
        <f t="shared" si="15"/>
        <v>781</v>
      </c>
      <c r="F259" s="27">
        <f t="shared" si="16"/>
        <v>0.14734320023393802</v>
      </c>
      <c r="G259" s="27">
        <f t="shared" si="17"/>
        <v>0.85265679976606201</v>
      </c>
      <c r="H259" s="29">
        <f>'1. Service Lines'!F258</f>
        <v>2821.9</v>
      </c>
      <c r="I259" s="30">
        <v>506</v>
      </c>
      <c r="J259" s="27">
        <f t="shared" si="18"/>
        <v>0.84795216202409929</v>
      </c>
      <c r="K259" s="27">
        <f t="shared" si="19"/>
        <v>0.15204783797590071</v>
      </c>
    </row>
    <row r="260" spans="2:11">
      <c r="B260" s="25">
        <f>'1. Service Lines'!B259</f>
        <v>266</v>
      </c>
      <c r="C260" s="29">
        <f>'1. Service Lines'!C259</f>
        <v>5319.0199999999995</v>
      </c>
      <c r="D260" s="29">
        <f>'1. Service Lines'!E259</f>
        <v>4538.0199999999995</v>
      </c>
      <c r="E260" s="29">
        <f t="shared" si="15"/>
        <v>781</v>
      </c>
      <c r="F260" s="27">
        <f t="shared" si="16"/>
        <v>0.14683155919699495</v>
      </c>
      <c r="G260" s="27">
        <f t="shared" si="17"/>
        <v>0.85316844080300502</v>
      </c>
      <c r="H260" s="29">
        <f>'1. Service Lines'!F259</f>
        <v>2831.36</v>
      </c>
      <c r="I260" s="30">
        <v>506</v>
      </c>
      <c r="J260" s="27">
        <f t="shared" si="18"/>
        <v>0.84838315315099355</v>
      </c>
      <c r="K260" s="27">
        <f t="shared" si="19"/>
        <v>0.15161684684900639</v>
      </c>
    </row>
    <row r="261" spans="2:11">
      <c r="B261" s="25">
        <f>'1. Service Lines'!B260</f>
        <v>267</v>
      </c>
      <c r="C261" s="29">
        <f>'1. Service Lines'!C260</f>
        <v>5337.49</v>
      </c>
      <c r="D261" s="29">
        <f>'1. Service Lines'!E260</f>
        <v>4556.49</v>
      </c>
      <c r="E261" s="29">
        <f t="shared" si="15"/>
        <v>781</v>
      </c>
      <c r="F261" s="27">
        <f t="shared" si="16"/>
        <v>0.14632345915402184</v>
      </c>
      <c r="G261" s="27">
        <f t="shared" si="17"/>
        <v>0.8536765408459781</v>
      </c>
      <c r="H261" s="29">
        <f>'1. Service Lines'!F260</f>
        <v>2840.82</v>
      </c>
      <c r="I261" s="30">
        <v>506</v>
      </c>
      <c r="J261" s="27">
        <f t="shared" si="18"/>
        <v>0.84881170783011939</v>
      </c>
      <c r="K261" s="27">
        <f t="shared" si="19"/>
        <v>0.15118829216988067</v>
      </c>
    </row>
    <row r="262" spans="2:11">
      <c r="B262" s="25">
        <f>'1. Service Lines'!B261</f>
        <v>268</v>
      </c>
      <c r="C262" s="29">
        <f>'1. Service Lines'!C261</f>
        <v>5355.96</v>
      </c>
      <c r="D262" s="29">
        <f>'1. Service Lines'!E261</f>
        <v>4574.96</v>
      </c>
      <c r="E262" s="29">
        <f t="shared" ref="E262:E294" si="20">C262-D262</f>
        <v>781</v>
      </c>
      <c r="F262" s="27">
        <f t="shared" ref="F262:F294" si="21">E262/C262</f>
        <v>0.14581886347172121</v>
      </c>
      <c r="G262" s="27">
        <f t="shared" ref="G262:G294" si="22">D262/C262</f>
        <v>0.85418113652827876</v>
      </c>
      <c r="H262" s="29">
        <f>'1. Service Lines'!F261</f>
        <v>2850.28</v>
      </c>
      <c r="I262" s="30">
        <v>506</v>
      </c>
      <c r="J262" s="27">
        <f t="shared" ref="J262:J294" si="23">H262/(H262+I262)</f>
        <v>0.84923784666356805</v>
      </c>
      <c r="K262" s="27">
        <f t="shared" ref="K262:K294" si="24">I262/(H262+I262)</f>
        <v>0.150762153336432</v>
      </c>
    </row>
    <row r="263" spans="2:11">
      <c r="B263" s="25">
        <f>'1. Service Lines'!B262</f>
        <v>269</v>
      </c>
      <c r="C263" s="29">
        <f>'1. Service Lines'!C262</f>
        <v>5374.4299999999994</v>
      </c>
      <c r="D263" s="29">
        <f>'1. Service Lines'!E262</f>
        <v>4593.4299999999994</v>
      </c>
      <c r="E263" s="29">
        <f t="shared" si="20"/>
        <v>781</v>
      </c>
      <c r="F263" s="27">
        <f t="shared" si="21"/>
        <v>0.14531773602037798</v>
      </c>
      <c r="G263" s="27">
        <f t="shared" si="22"/>
        <v>0.85468226397962199</v>
      </c>
      <c r="H263" s="29">
        <f>'1. Service Lines'!F262</f>
        <v>2859.7400000000002</v>
      </c>
      <c r="I263" s="30">
        <v>506</v>
      </c>
      <c r="J263" s="27">
        <f t="shared" si="23"/>
        <v>0.84966159002180797</v>
      </c>
      <c r="K263" s="27">
        <f t="shared" si="24"/>
        <v>0.15033840997819201</v>
      </c>
    </row>
    <row r="264" spans="2:11">
      <c r="B264" s="25">
        <f>'1. Service Lines'!B263</f>
        <v>270</v>
      </c>
      <c r="C264" s="29">
        <f>'1. Service Lines'!C263</f>
        <v>5392.9</v>
      </c>
      <c r="D264" s="29">
        <f>'1. Service Lines'!E263</f>
        <v>4611.8999999999996</v>
      </c>
      <c r="E264" s="29">
        <f t="shared" si="20"/>
        <v>781</v>
      </c>
      <c r="F264" s="27">
        <f t="shared" si="21"/>
        <v>0.14482004116523578</v>
      </c>
      <c r="G264" s="27">
        <f t="shared" si="22"/>
        <v>0.85517995883476416</v>
      </c>
      <c r="H264" s="29">
        <f>'1. Service Lines'!F263</f>
        <v>2869.2000000000003</v>
      </c>
      <c r="I264" s="30">
        <v>506</v>
      </c>
      <c r="J264" s="27">
        <f t="shared" si="23"/>
        <v>0.85008295804693057</v>
      </c>
      <c r="K264" s="27">
        <f t="shared" si="24"/>
        <v>0.14991704195306943</v>
      </c>
    </row>
    <row r="265" spans="2:11">
      <c r="B265" s="25">
        <f>'1. Service Lines'!B264</f>
        <v>271</v>
      </c>
      <c r="C265" s="29">
        <f>'1. Service Lines'!C264</f>
        <v>5411.37</v>
      </c>
      <c r="D265" s="29">
        <f>'1. Service Lines'!E264</f>
        <v>4630.37</v>
      </c>
      <c r="E265" s="29">
        <f t="shared" si="20"/>
        <v>781</v>
      </c>
      <c r="F265" s="27">
        <f t="shared" si="21"/>
        <v>0.14432574375805018</v>
      </c>
      <c r="G265" s="27">
        <f t="shared" si="22"/>
        <v>0.85567425624194982</v>
      </c>
      <c r="H265" s="29">
        <f>'1. Service Lines'!F264</f>
        <v>2878.6600000000003</v>
      </c>
      <c r="I265" s="30">
        <v>506</v>
      </c>
      <c r="J265" s="27">
        <f t="shared" si="23"/>
        <v>0.85050197065584132</v>
      </c>
      <c r="K265" s="27">
        <f t="shared" si="24"/>
        <v>0.14949802934415862</v>
      </c>
    </row>
    <row r="266" spans="2:11">
      <c r="B266" s="25">
        <f>'1. Service Lines'!B265</f>
        <v>272</v>
      </c>
      <c r="C266" s="29">
        <f>'1. Service Lines'!C265</f>
        <v>5429.84</v>
      </c>
      <c r="D266" s="29">
        <f>'1. Service Lines'!E265</f>
        <v>4648.84</v>
      </c>
      <c r="E266" s="29">
        <f t="shared" si="20"/>
        <v>781</v>
      </c>
      <c r="F266" s="27">
        <f t="shared" si="21"/>
        <v>0.14383480912881411</v>
      </c>
      <c r="G266" s="27">
        <f t="shared" si="22"/>
        <v>0.85616519087118592</v>
      </c>
      <c r="H266" s="29">
        <f>'1. Service Lines'!F265</f>
        <v>2888.1200000000003</v>
      </c>
      <c r="I266" s="30">
        <v>506</v>
      </c>
      <c r="J266" s="27">
        <f t="shared" si="23"/>
        <v>0.85091864754339863</v>
      </c>
      <c r="K266" s="27">
        <f t="shared" si="24"/>
        <v>0.1490813524566014</v>
      </c>
    </row>
    <row r="267" spans="2:11">
      <c r="B267" s="25">
        <f>'1. Service Lines'!B266</f>
        <v>273</v>
      </c>
      <c r="C267" s="29">
        <f>'1. Service Lines'!C266</f>
        <v>5448.3099999999995</v>
      </c>
      <c r="D267" s="29">
        <f>'1. Service Lines'!E266</f>
        <v>4667.3099999999995</v>
      </c>
      <c r="E267" s="29">
        <f t="shared" si="20"/>
        <v>781</v>
      </c>
      <c r="F267" s="27">
        <f t="shared" si="21"/>
        <v>0.14334720307765161</v>
      </c>
      <c r="G267" s="27">
        <f t="shared" si="22"/>
        <v>0.85665279692234841</v>
      </c>
      <c r="H267" s="29">
        <f>'1. Service Lines'!F266</f>
        <v>2897.5800000000004</v>
      </c>
      <c r="I267" s="30">
        <v>506</v>
      </c>
      <c r="J267" s="27">
        <f t="shared" si="23"/>
        <v>0.85133300818549884</v>
      </c>
      <c r="K267" s="27">
        <f t="shared" si="24"/>
        <v>0.14866699181450119</v>
      </c>
    </row>
    <row r="268" spans="2:11">
      <c r="B268" s="25">
        <f>'1. Service Lines'!B267</f>
        <v>274</v>
      </c>
      <c r="C268" s="29">
        <f>'1. Service Lines'!C267</f>
        <v>5466.78</v>
      </c>
      <c r="D268" s="29">
        <f>'1. Service Lines'!E267</f>
        <v>4685.78</v>
      </c>
      <c r="E268" s="29">
        <f t="shared" si="20"/>
        <v>781</v>
      </c>
      <c r="F268" s="27">
        <f t="shared" si="21"/>
        <v>0.14286289186687592</v>
      </c>
      <c r="G268" s="27">
        <f t="shared" si="22"/>
        <v>0.85713710813312405</v>
      </c>
      <c r="H268" s="29">
        <f>'1. Service Lines'!F267</f>
        <v>2907.0400000000004</v>
      </c>
      <c r="I268" s="30">
        <v>506</v>
      </c>
      <c r="J268" s="27">
        <f t="shared" si="23"/>
        <v>0.85174507184211146</v>
      </c>
      <c r="K268" s="27">
        <f t="shared" si="24"/>
        <v>0.14825492815788854</v>
      </c>
    </row>
    <row r="269" spans="2:11">
      <c r="B269" s="25">
        <f>'1. Service Lines'!B268</f>
        <v>275</v>
      </c>
      <c r="C269" s="29">
        <f>'1. Service Lines'!C268</f>
        <v>5485.25</v>
      </c>
      <c r="D269" s="29">
        <f>'1. Service Lines'!E268</f>
        <v>4704.25</v>
      </c>
      <c r="E269" s="29">
        <f t="shared" si="20"/>
        <v>781</v>
      </c>
      <c r="F269" s="27">
        <f t="shared" si="21"/>
        <v>0.14238184221320815</v>
      </c>
      <c r="G269" s="27">
        <f t="shared" si="22"/>
        <v>0.85761815778679185</v>
      </c>
      <c r="H269" s="29">
        <f>'1. Service Lines'!F268</f>
        <v>2916.5000000000005</v>
      </c>
      <c r="I269" s="30">
        <v>506</v>
      </c>
      <c r="J269" s="27">
        <f t="shared" si="23"/>
        <v>0.85215485756026299</v>
      </c>
      <c r="K269" s="27">
        <f t="shared" si="24"/>
        <v>0.14784514243973701</v>
      </c>
    </row>
    <row r="270" spans="2:11">
      <c r="B270" s="25">
        <f>'1. Service Lines'!B269</f>
        <v>276</v>
      </c>
      <c r="C270" s="29">
        <f>'1. Service Lines'!C269</f>
        <v>5503.7199999999993</v>
      </c>
      <c r="D270" s="29">
        <f>'1. Service Lines'!E269</f>
        <v>4722.7199999999993</v>
      </c>
      <c r="E270" s="29">
        <f t="shared" si="20"/>
        <v>781</v>
      </c>
      <c r="F270" s="27">
        <f t="shared" si="21"/>
        <v>0.14190402128015234</v>
      </c>
      <c r="G270" s="27">
        <f t="shared" si="22"/>
        <v>0.85809597871984766</v>
      </c>
      <c r="H270" s="29">
        <f>'1. Service Lines'!F269</f>
        <v>2925.96</v>
      </c>
      <c r="I270" s="30">
        <v>506</v>
      </c>
      <c r="J270" s="27">
        <f t="shared" si="23"/>
        <v>0.85256238417697172</v>
      </c>
      <c r="K270" s="27">
        <f t="shared" si="24"/>
        <v>0.14743761582302825</v>
      </c>
    </row>
    <row r="271" spans="2:11">
      <c r="B271" s="25">
        <f>'1. Service Lines'!B270</f>
        <v>277</v>
      </c>
      <c r="C271" s="29">
        <f>'1. Service Lines'!C270</f>
        <v>5522.19</v>
      </c>
      <c r="D271" s="29">
        <f>'1. Service Lines'!E270</f>
        <v>4741.1899999999996</v>
      </c>
      <c r="E271" s="29">
        <f t="shared" si="20"/>
        <v>781</v>
      </c>
      <c r="F271" s="27">
        <f t="shared" si="21"/>
        <v>0.14142939667052384</v>
      </c>
      <c r="G271" s="27">
        <f t="shared" si="22"/>
        <v>0.85857060332947621</v>
      </c>
      <c r="H271" s="29">
        <f>'1. Service Lines'!F270</f>
        <v>2935.42</v>
      </c>
      <c r="I271" s="30">
        <v>506</v>
      </c>
      <c r="J271" s="27">
        <f t="shared" si="23"/>
        <v>0.8529676703221345</v>
      </c>
      <c r="K271" s="27">
        <f t="shared" si="24"/>
        <v>0.14703232967786553</v>
      </c>
    </row>
    <row r="272" spans="2:11">
      <c r="B272" s="25">
        <f>'1. Service Lines'!B271</f>
        <v>278</v>
      </c>
      <c r="C272" s="29">
        <f>'1. Service Lines'!C271</f>
        <v>5540.66</v>
      </c>
      <c r="D272" s="29">
        <f>'1. Service Lines'!E271</f>
        <v>4759.66</v>
      </c>
      <c r="E272" s="29">
        <f t="shared" si="20"/>
        <v>781</v>
      </c>
      <c r="F272" s="27">
        <f t="shared" si="21"/>
        <v>0.14095793641912696</v>
      </c>
      <c r="G272" s="27">
        <f t="shared" si="22"/>
        <v>0.85904206358087298</v>
      </c>
      <c r="H272" s="29">
        <f>'1. Service Lines'!F271</f>
        <v>2944.88</v>
      </c>
      <c r="I272" s="30">
        <v>506</v>
      </c>
      <c r="J272" s="27">
        <f t="shared" si="23"/>
        <v>0.85337073442136502</v>
      </c>
      <c r="K272" s="27">
        <f t="shared" si="24"/>
        <v>0.14662926557863501</v>
      </c>
    </row>
    <row r="273" spans="2:11">
      <c r="B273" s="25">
        <f>'1. Service Lines'!B272</f>
        <v>279</v>
      </c>
      <c r="C273" s="29">
        <f>'1. Service Lines'!C272</f>
        <v>5559.13</v>
      </c>
      <c r="D273" s="29">
        <f>'1. Service Lines'!E272</f>
        <v>4778.13</v>
      </c>
      <c r="E273" s="29">
        <f t="shared" si="20"/>
        <v>781</v>
      </c>
      <c r="F273" s="27">
        <f t="shared" si="21"/>
        <v>0.14048960898557866</v>
      </c>
      <c r="G273" s="27">
        <f t="shared" si="22"/>
        <v>0.85951039101442128</v>
      </c>
      <c r="H273" s="29">
        <f>'1. Service Lines'!F272</f>
        <v>2954.34</v>
      </c>
      <c r="I273" s="30">
        <v>506</v>
      </c>
      <c r="J273" s="27">
        <f t="shared" si="23"/>
        <v>0.85377159469878683</v>
      </c>
      <c r="K273" s="27">
        <f t="shared" si="24"/>
        <v>0.14622840530121317</v>
      </c>
    </row>
    <row r="274" spans="2:11">
      <c r="B274" s="25">
        <f>'1. Service Lines'!B273</f>
        <v>280</v>
      </c>
      <c r="C274" s="29">
        <f>'1. Service Lines'!C273</f>
        <v>5577.5999999999995</v>
      </c>
      <c r="D274" s="29">
        <f>'1. Service Lines'!E273</f>
        <v>4796.5999999999995</v>
      </c>
      <c r="E274" s="29">
        <f t="shared" si="20"/>
        <v>781</v>
      </c>
      <c r="F274" s="27">
        <f t="shared" si="21"/>
        <v>0.14002438324727481</v>
      </c>
      <c r="G274" s="27">
        <f t="shared" si="22"/>
        <v>0.85997561675272516</v>
      </c>
      <c r="H274" s="29">
        <f>'1. Service Lines'!F273</f>
        <v>2963.8</v>
      </c>
      <c r="I274" s="30">
        <v>506</v>
      </c>
      <c r="J274" s="27">
        <f t="shared" si="23"/>
        <v>0.85417026917977978</v>
      </c>
      <c r="K274" s="27">
        <f t="shared" si="24"/>
        <v>0.14582973082022019</v>
      </c>
    </row>
    <row r="275" spans="2:11">
      <c r="B275" s="25">
        <f>'1. Service Lines'!B274</f>
        <v>281</v>
      </c>
      <c r="C275" s="29">
        <f>'1. Service Lines'!C274</f>
        <v>5596.07</v>
      </c>
      <c r="D275" s="29">
        <f>'1. Service Lines'!E274</f>
        <v>4815.07</v>
      </c>
      <c r="E275" s="29">
        <f t="shared" si="20"/>
        <v>781</v>
      </c>
      <c r="F275" s="27">
        <f t="shared" si="21"/>
        <v>0.13956222849249564</v>
      </c>
      <c r="G275" s="27">
        <f t="shared" si="22"/>
        <v>0.86043777150750433</v>
      </c>
      <c r="H275" s="29">
        <f>'1. Service Lines'!F274</f>
        <v>2973.26</v>
      </c>
      <c r="I275" s="30">
        <v>506</v>
      </c>
      <c r="J275" s="27">
        <f t="shared" si="23"/>
        <v>0.854566775693682</v>
      </c>
      <c r="K275" s="27">
        <f t="shared" si="24"/>
        <v>0.145433224306318</v>
      </c>
    </row>
    <row r="276" spans="2:11">
      <c r="B276" s="25">
        <f>'1. Service Lines'!B275</f>
        <v>282</v>
      </c>
      <c r="C276" s="29">
        <f>'1. Service Lines'!C275</f>
        <v>5614.54</v>
      </c>
      <c r="D276" s="29">
        <f>'1. Service Lines'!E275</f>
        <v>4833.54</v>
      </c>
      <c r="E276" s="29">
        <f t="shared" si="20"/>
        <v>781</v>
      </c>
      <c r="F276" s="27">
        <f t="shared" si="21"/>
        <v>0.13910311441364742</v>
      </c>
      <c r="G276" s="27">
        <f t="shared" si="22"/>
        <v>0.86089688558635258</v>
      </c>
      <c r="H276" s="29">
        <f>'1. Service Lines'!F275</f>
        <v>2982.7200000000003</v>
      </c>
      <c r="I276" s="30">
        <v>506</v>
      </c>
      <c r="J276" s="27">
        <f t="shared" si="23"/>
        <v>0.85496113187644751</v>
      </c>
      <c r="K276" s="27">
        <f t="shared" si="24"/>
        <v>0.14503886812355246</v>
      </c>
    </row>
    <row r="277" spans="2:11">
      <c r="B277" s="25">
        <f>'1. Service Lines'!B276</f>
        <v>283</v>
      </c>
      <c r="C277" s="29">
        <f>'1. Service Lines'!C276</f>
        <v>5633.0099999999993</v>
      </c>
      <c r="D277" s="29">
        <f>'1. Service Lines'!E276</f>
        <v>4852.0099999999993</v>
      </c>
      <c r="E277" s="29">
        <f t="shared" si="20"/>
        <v>781</v>
      </c>
      <c r="F277" s="27">
        <f t="shared" si="21"/>
        <v>0.13864701110063715</v>
      </c>
      <c r="G277" s="27">
        <f t="shared" si="22"/>
        <v>0.86135298889936285</v>
      </c>
      <c r="H277" s="29">
        <f>'1. Service Lines'!F276</f>
        <v>2992.1800000000003</v>
      </c>
      <c r="I277" s="30">
        <v>506</v>
      </c>
      <c r="J277" s="27">
        <f t="shared" si="23"/>
        <v>0.8553533551732615</v>
      </c>
      <c r="K277" s="27">
        <f t="shared" si="24"/>
        <v>0.14464664482673847</v>
      </c>
    </row>
    <row r="278" spans="2:11">
      <c r="B278" s="25">
        <f>'1. Service Lines'!B277</f>
        <v>284</v>
      </c>
      <c r="C278" s="29">
        <f>'1. Service Lines'!C277</f>
        <v>5651.48</v>
      </c>
      <c r="D278" s="29">
        <f>'1. Service Lines'!E277</f>
        <v>4870.4799999999996</v>
      </c>
      <c r="E278" s="29">
        <f t="shared" si="20"/>
        <v>781</v>
      </c>
      <c r="F278" s="27">
        <f t="shared" si="21"/>
        <v>0.13819388903437685</v>
      </c>
      <c r="G278" s="27">
        <f t="shared" si="22"/>
        <v>0.86180611096562321</v>
      </c>
      <c r="H278" s="29">
        <f>'1. Service Lines'!F277</f>
        <v>3001.6400000000003</v>
      </c>
      <c r="I278" s="30">
        <v>506</v>
      </c>
      <c r="J278" s="27">
        <f t="shared" si="23"/>
        <v>0.85574346284111258</v>
      </c>
      <c r="K278" s="27">
        <f t="shared" si="24"/>
        <v>0.14425653715888745</v>
      </c>
    </row>
    <row r="279" spans="2:11">
      <c r="B279" s="25">
        <f>'1. Service Lines'!B278</f>
        <v>285</v>
      </c>
      <c r="C279" s="29">
        <f>'1. Service Lines'!C278</f>
        <v>5669.95</v>
      </c>
      <c r="D279" s="29">
        <f>'1. Service Lines'!E278</f>
        <v>4888.95</v>
      </c>
      <c r="E279" s="29">
        <f t="shared" si="20"/>
        <v>781</v>
      </c>
      <c r="F279" s="27">
        <f t="shared" si="21"/>
        <v>0.13774371908041519</v>
      </c>
      <c r="G279" s="27">
        <f t="shared" si="22"/>
        <v>0.86225628091958484</v>
      </c>
      <c r="H279" s="29">
        <f>'1. Service Lines'!F278</f>
        <v>3011.1000000000004</v>
      </c>
      <c r="I279" s="30">
        <v>506</v>
      </c>
      <c r="J279" s="27">
        <f t="shared" si="23"/>
        <v>0.85613147195132355</v>
      </c>
      <c r="K279" s="27">
        <f t="shared" si="24"/>
        <v>0.14386852804867645</v>
      </c>
    </row>
    <row r="280" spans="2:11">
      <c r="B280" s="25">
        <f>'1. Service Lines'!B279</f>
        <v>286</v>
      </c>
      <c r="C280" s="29">
        <f>'1. Service Lines'!C279</f>
        <v>5688.42</v>
      </c>
      <c r="D280" s="29">
        <f>'1. Service Lines'!E279</f>
        <v>4907.42</v>
      </c>
      <c r="E280" s="29">
        <f t="shared" si="20"/>
        <v>781</v>
      </c>
      <c r="F280" s="27">
        <f t="shared" si="21"/>
        <v>0.13729647248269292</v>
      </c>
      <c r="G280" s="27">
        <f t="shared" si="22"/>
        <v>0.86270352751730706</v>
      </c>
      <c r="H280" s="29">
        <f>'1. Service Lines'!F279</f>
        <v>3020.5600000000004</v>
      </c>
      <c r="I280" s="30">
        <v>506</v>
      </c>
      <c r="J280" s="27">
        <f t="shared" si="23"/>
        <v>0.85651739939204208</v>
      </c>
      <c r="K280" s="27">
        <f t="shared" si="24"/>
        <v>0.14348260060795789</v>
      </c>
    </row>
    <row r="281" spans="2:11">
      <c r="B281" s="25">
        <f>'1. Service Lines'!B280</f>
        <v>287</v>
      </c>
      <c r="C281" s="29">
        <f>'1. Service Lines'!C280</f>
        <v>5706.8899999999994</v>
      </c>
      <c r="D281" s="29">
        <f>'1. Service Lines'!E280</f>
        <v>4925.8899999999994</v>
      </c>
      <c r="E281" s="29">
        <f t="shared" si="20"/>
        <v>781</v>
      </c>
      <c r="F281" s="27">
        <f t="shared" si="21"/>
        <v>0.13685212085741974</v>
      </c>
      <c r="G281" s="27">
        <f t="shared" si="22"/>
        <v>0.86314787914258029</v>
      </c>
      <c r="H281" s="29">
        <f>'1. Service Lines'!F280</f>
        <v>3030.0200000000004</v>
      </c>
      <c r="I281" s="30">
        <v>506</v>
      </c>
      <c r="J281" s="27">
        <f t="shared" si="23"/>
        <v>0.85690126187069082</v>
      </c>
      <c r="K281" s="27">
        <f t="shared" si="24"/>
        <v>0.14309873812930921</v>
      </c>
    </row>
    <row r="282" spans="2:11">
      <c r="B282" s="25">
        <f>'1. Service Lines'!B281</f>
        <v>288</v>
      </c>
      <c r="C282" s="29">
        <f>'1. Service Lines'!C281</f>
        <v>5725.36</v>
      </c>
      <c r="D282" s="29">
        <f>'1. Service Lines'!E281</f>
        <v>4944.3599999999997</v>
      </c>
      <c r="E282" s="29">
        <f t="shared" si="20"/>
        <v>781</v>
      </c>
      <c r="F282" s="27">
        <f t="shared" si="21"/>
        <v>0.13641063618706947</v>
      </c>
      <c r="G282" s="27">
        <f t="shared" si="22"/>
        <v>0.8635893638129305</v>
      </c>
      <c r="H282" s="29">
        <f>'1. Service Lines'!F281</f>
        <v>3039.4800000000005</v>
      </c>
      <c r="I282" s="30">
        <v>506</v>
      </c>
      <c r="J282" s="27">
        <f t="shared" si="23"/>
        <v>0.85728307591637809</v>
      </c>
      <c r="K282" s="27">
        <f t="shared" si="24"/>
        <v>0.14271692408362194</v>
      </c>
    </row>
    <row r="283" spans="2:11">
      <c r="B283" s="25">
        <f>'1. Service Lines'!B282</f>
        <v>289</v>
      </c>
      <c r="C283" s="29">
        <f>'1. Service Lines'!C282</f>
        <v>5743.83</v>
      </c>
      <c r="D283" s="29">
        <f>'1. Service Lines'!E282</f>
        <v>4962.83</v>
      </c>
      <c r="E283" s="29">
        <f t="shared" si="20"/>
        <v>781</v>
      </c>
      <c r="F283" s="27">
        <f t="shared" si="21"/>
        <v>0.13597199081449138</v>
      </c>
      <c r="G283" s="27">
        <f t="shared" si="22"/>
        <v>0.86402800918550859</v>
      </c>
      <c r="H283" s="29">
        <f>'1. Service Lines'!F282</f>
        <v>3048.94</v>
      </c>
      <c r="I283" s="30">
        <v>506</v>
      </c>
      <c r="J283" s="27">
        <f t="shared" si="23"/>
        <v>0.85766285788227092</v>
      </c>
      <c r="K283" s="27">
        <f t="shared" si="24"/>
        <v>0.14233714211772913</v>
      </c>
    </row>
    <row r="284" spans="2:11">
      <c r="B284" s="25">
        <f>'1. Service Lines'!B283</f>
        <v>290</v>
      </c>
      <c r="C284" s="29">
        <f>'1. Service Lines'!C283</f>
        <v>5762.2999999999993</v>
      </c>
      <c r="D284" s="29">
        <f>'1. Service Lines'!E283</f>
        <v>4981.2999999999993</v>
      </c>
      <c r="E284" s="29">
        <f t="shared" si="20"/>
        <v>781</v>
      </c>
      <c r="F284" s="27">
        <f t="shared" si="21"/>
        <v>0.13553615743713449</v>
      </c>
      <c r="G284" s="27">
        <f t="shared" si="22"/>
        <v>0.86446384256286546</v>
      </c>
      <c r="H284" s="29">
        <f>'1. Service Lines'!F283</f>
        <v>3058.4</v>
      </c>
      <c r="I284" s="30">
        <v>506</v>
      </c>
      <c r="J284" s="27">
        <f t="shared" si="23"/>
        <v>0.85804062394792957</v>
      </c>
      <c r="K284" s="27">
        <f t="shared" si="24"/>
        <v>0.14195937605207046</v>
      </c>
    </row>
    <row r="285" spans="2:11">
      <c r="B285" s="25">
        <f>'1. Service Lines'!B284</f>
        <v>291</v>
      </c>
      <c r="C285" s="29">
        <f>'1. Service Lines'!C284</f>
        <v>5780.7699999999995</v>
      </c>
      <c r="D285" s="29">
        <f>'1. Service Lines'!E284</f>
        <v>4999.7699999999995</v>
      </c>
      <c r="E285" s="29">
        <f t="shared" si="20"/>
        <v>781</v>
      </c>
      <c r="F285" s="27">
        <f t="shared" si="21"/>
        <v>0.13510310910138271</v>
      </c>
      <c r="G285" s="27">
        <f t="shared" si="22"/>
        <v>0.86489689089861732</v>
      </c>
      <c r="H285" s="29">
        <f>'1. Service Lines'!F284</f>
        <v>3067.86</v>
      </c>
      <c r="I285" s="30">
        <v>506</v>
      </c>
      <c r="J285" s="27">
        <f t="shared" si="23"/>
        <v>0.8584163901216052</v>
      </c>
      <c r="K285" s="27">
        <f t="shared" si="24"/>
        <v>0.14158360987839477</v>
      </c>
    </row>
    <row r="286" spans="2:11">
      <c r="B286" s="25">
        <f>'1. Service Lines'!B285</f>
        <v>292</v>
      </c>
      <c r="C286" s="29">
        <f>'1. Service Lines'!C285</f>
        <v>5799.24</v>
      </c>
      <c r="D286" s="29">
        <f>'1. Service Lines'!E285</f>
        <v>5018.24</v>
      </c>
      <c r="E286" s="29">
        <f t="shared" si="20"/>
        <v>781</v>
      </c>
      <c r="F286" s="27">
        <f t="shared" si="21"/>
        <v>0.13467281919699822</v>
      </c>
      <c r="G286" s="27">
        <f t="shared" si="22"/>
        <v>0.86532718080300175</v>
      </c>
      <c r="H286" s="29">
        <f>'1. Service Lines'!F285</f>
        <v>3077.32</v>
      </c>
      <c r="I286" s="30">
        <v>506</v>
      </c>
      <c r="J286" s="27">
        <f t="shared" si="23"/>
        <v>0.85879017224250143</v>
      </c>
      <c r="K286" s="27">
        <f t="shared" si="24"/>
        <v>0.14120982775749863</v>
      </c>
    </row>
    <row r="287" spans="2:11">
      <c r="B287" s="25">
        <f>'1. Service Lines'!B286</f>
        <v>293</v>
      </c>
      <c r="C287" s="29">
        <f>'1. Service Lines'!C286</f>
        <v>5817.71</v>
      </c>
      <c r="D287" s="29">
        <f>'1. Service Lines'!E286</f>
        <v>5036.71</v>
      </c>
      <c r="E287" s="29">
        <f t="shared" si="20"/>
        <v>781</v>
      </c>
      <c r="F287" s="27">
        <f t="shared" si="21"/>
        <v>0.13424526145167084</v>
      </c>
      <c r="G287" s="27">
        <f t="shared" si="22"/>
        <v>0.86575473854832918</v>
      </c>
      <c r="H287" s="29">
        <f>'1. Service Lines'!F286</f>
        <v>3086.78</v>
      </c>
      <c r="I287" s="30">
        <v>506</v>
      </c>
      <c r="J287" s="27">
        <f t="shared" si="23"/>
        <v>0.8591619859829992</v>
      </c>
      <c r="K287" s="27">
        <f t="shared" si="24"/>
        <v>0.14083801401700075</v>
      </c>
    </row>
    <row r="288" spans="2:11">
      <c r="B288" s="25">
        <f>'1. Service Lines'!B287</f>
        <v>294</v>
      </c>
      <c r="C288" s="29">
        <f>'1. Service Lines'!C287</f>
        <v>5836.1799999999994</v>
      </c>
      <c r="D288" s="29">
        <f>'1. Service Lines'!E287</f>
        <v>5055.1799999999994</v>
      </c>
      <c r="E288" s="29">
        <f t="shared" si="20"/>
        <v>781</v>
      </c>
      <c r="F288" s="27">
        <f t="shared" si="21"/>
        <v>0.13382040992567057</v>
      </c>
      <c r="G288" s="27">
        <f t="shared" si="22"/>
        <v>0.86617959007432943</v>
      </c>
      <c r="H288" s="29">
        <f>'1. Service Lines'!F287</f>
        <v>3096.2400000000002</v>
      </c>
      <c r="I288" s="30">
        <v>506</v>
      </c>
      <c r="J288" s="27">
        <f t="shared" si="23"/>
        <v>0.85953184685084838</v>
      </c>
      <c r="K288" s="27">
        <f t="shared" si="24"/>
        <v>0.14046815314915162</v>
      </c>
    </row>
    <row r="289" spans="2:11">
      <c r="B289" s="25">
        <f>'1. Service Lines'!B288</f>
        <v>295</v>
      </c>
      <c r="C289" s="29">
        <f>'1. Service Lines'!C288</f>
        <v>5854.65</v>
      </c>
      <c r="D289" s="29">
        <f>'1. Service Lines'!E288</f>
        <v>5073.6499999999996</v>
      </c>
      <c r="E289" s="29">
        <f t="shared" si="20"/>
        <v>781</v>
      </c>
      <c r="F289" s="27">
        <f t="shared" si="21"/>
        <v>0.13339823900660161</v>
      </c>
      <c r="G289" s="27">
        <f t="shared" si="22"/>
        <v>0.86660176099339836</v>
      </c>
      <c r="H289" s="29">
        <f>'1. Service Lines'!F288</f>
        <v>3105.7000000000003</v>
      </c>
      <c r="I289" s="30">
        <v>506</v>
      </c>
      <c r="J289" s="27">
        <f t="shared" si="23"/>
        <v>0.85989977019132269</v>
      </c>
      <c r="K289" s="27">
        <f t="shared" si="24"/>
        <v>0.14010022980867734</v>
      </c>
    </row>
    <row r="290" spans="2:11">
      <c r="B290" s="25">
        <f>'1. Service Lines'!B289</f>
        <v>296</v>
      </c>
      <c r="C290" s="29">
        <f>'1. Service Lines'!C289</f>
        <v>5873.12</v>
      </c>
      <c r="D290" s="29">
        <f>'1. Service Lines'!E289</f>
        <v>5092.12</v>
      </c>
      <c r="E290" s="29">
        <f t="shared" si="20"/>
        <v>781</v>
      </c>
      <c r="F290" s="27">
        <f t="shared" si="21"/>
        <v>0.13297872340425532</v>
      </c>
      <c r="G290" s="27">
        <f t="shared" si="22"/>
        <v>0.86702127659574468</v>
      </c>
      <c r="H290" s="29">
        <f>'1. Service Lines'!F289</f>
        <v>3115.1600000000003</v>
      </c>
      <c r="I290" s="30">
        <v>506</v>
      </c>
      <c r="J290" s="27">
        <f t="shared" si="23"/>
        <v>0.86026577118934267</v>
      </c>
      <c r="K290" s="27">
        <f t="shared" si="24"/>
        <v>0.13973422881065733</v>
      </c>
    </row>
    <row r="291" spans="2:11">
      <c r="B291" s="25">
        <f>'1. Service Lines'!B290</f>
        <v>297</v>
      </c>
      <c r="C291" s="29">
        <f>'1. Service Lines'!C290</f>
        <v>5891.5899999999992</v>
      </c>
      <c r="D291" s="29">
        <f>'1. Service Lines'!E290</f>
        <v>5110.5899999999992</v>
      </c>
      <c r="E291" s="29">
        <f t="shared" si="20"/>
        <v>781</v>
      </c>
      <c r="F291" s="27">
        <f t="shared" si="21"/>
        <v>0.13256183814556005</v>
      </c>
      <c r="G291" s="27">
        <f t="shared" si="22"/>
        <v>0.86743816185444</v>
      </c>
      <c r="H291" s="29">
        <f>'1. Service Lines'!F290</f>
        <v>3124.6200000000003</v>
      </c>
      <c r="I291" s="30">
        <v>506</v>
      </c>
      <c r="J291" s="27">
        <f t="shared" si="23"/>
        <v>0.86062986487156468</v>
      </c>
      <c r="K291" s="27">
        <f t="shared" si="24"/>
        <v>0.13937013512843535</v>
      </c>
    </row>
    <row r="292" spans="2:11">
      <c r="B292" s="25">
        <f>'1. Service Lines'!B291</f>
        <v>298</v>
      </c>
      <c r="C292" s="29">
        <f>'1. Service Lines'!C291</f>
        <v>5910.0599999999995</v>
      </c>
      <c r="D292" s="29">
        <f>'1. Service Lines'!E291</f>
        <v>5129.0599999999995</v>
      </c>
      <c r="E292" s="29">
        <f t="shared" si="20"/>
        <v>781</v>
      </c>
      <c r="F292" s="27">
        <f t="shared" si="21"/>
        <v>0.13214755856962537</v>
      </c>
      <c r="G292" s="27">
        <f t="shared" si="22"/>
        <v>0.86785244143037465</v>
      </c>
      <c r="H292" s="29">
        <f>'1. Service Lines'!F291</f>
        <v>3134.0800000000004</v>
      </c>
      <c r="I292" s="30">
        <v>506</v>
      </c>
      <c r="J292" s="27">
        <f t="shared" si="23"/>
        <v>0.86099206610843715</v>
      </c>
      <c r="K292" s="27">
        <f t="shared" si="24"/>
        <v>0.1390079338915628</v>
      </c>
    </row>
    <row r="293" spans="2:11">
      <c r="B293" s="25">
        <f>'1. Service Lines'!B292</f>
        <v>299</v>
      </c>
      <c r="C293" s="29">
        <f>'1. Service Lines'!C292</f>
        <v>5928.53</v>
      </c>
      <c r="D293" s="29">
        <f>'1. Service Lines'!E292</f>
        <v>5147.53</v>
      </c>
      <c r="E293" s="29">
        <f t="shared" si="20"/>
        <v>781</v>
      </c>
      <c r="F293" s="27">
        <f t="shared" si="21"/>
        <v>0.13173586032287937</v>
      </c>
      <c r="G293" s="27">
        <f t="shared" si="22"/>
        <v>0.86826413967712068</v>
      </c>
      <c r="H293" s="29">
        <f>'1. Service Lines'!F292</f>
        <v>3143.5400000000004</v>
      </c>
      <c r="I293" s="30">
        <v>506</v>
      </c>
      <c r="J293" s="27">
        <f t="shared" si="23"/>
        <v>0.86135238961622562</v>
      </c>
      <c r="K293" s="27">
        <f t="shared" si="24"/>
        <v>0.13864761038377438</v>
      </c>
    </row>
    <row r="294" spans="2:11">
      <c r="B294" s="25">
        <f>'1. Service Lines'!B293</f>
        <v>300</v>
      </c>
      <c r="C294" s="29">
        <f>'1. Service Lines'!C293</f>
        <v>5947</v>
      </c>
      <c r="D294" s="29">
        <f>'1. Service Lines'!E293</f>
        <v>5166</v>
      </c>
      <c r="E294" s="29">
        <f t="shared" si="20"/>
        <v>781</v>
      </c>
      <c r="F294" s="27">
        <f t="shared" si="21"/>
        <v>0.1313267193542963</v>
      </c>
      <c r="G294" s="27">
        <f t="shared" si="22"/>
        <v>0.8686732806457037</v>
      </c>
      <c r="H294" s="29">
        <f>'1. Service Lines'!F293</f>
        <v>3153.0000000000005</v>
      </c>
      <c r="I294" s="30">
        <v>506</v>
      </c>
      <c r="J294" s="27">
        <f t="shared" si="23"/>
        <v>0.86171084995900527</v>
      </c>
      <c r="K294" s="27">
        <f t="shared" si="24"/>
        <v>0.13828915004099479</v>
      </c>
    </row>
  </sheetData>
  <mergeCells count="3">
    <mergeCell ref="H2:K2"/>
    <mergeCell ref="C2:G2"/>
    <mergeCell ref="B2:B3"/>
  </mergeCells>
  <pageMargins left="0.7" right="0.7" top="0.75" bottom="0.75" header="0.3" footer="0.3"/>
  <pageSetup scale="62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"/>
  <sheetViews>
    <sheetView zoomScale="85" zoomScaleNormal="85" workbookViewId="0"/>
  </sheetViews>
  <sheetFormatPr defaultRowHeight="15"/>
  <cols>
    <col min="1" max="16384" width="9.140625" style="2"/>
  </cols>
  <sheetData/>
  <pageMargins left="0.7" right="0.7" top="0.75" bottom="0.75" header="0.3" footer="0.3"/>
  <pageSetup scale="70" orientation="portrait" r:id="rId1"/>
  <headerFooter>
    <oddFooter>&amp;L&amp;F&amp;R&amp;A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1. Service Lines</vt:lpstr>
      <vt:lpstr>2. Service Line Cost Graph</vt:lpstr>
      <vt:lpstr>3. Service Line Cost Allocation</vt:lpstr>
      <vt:lpstr>4. Cost Allocation Graphs</vt:lpstr>
      <vt:lpstr>'1. Service Lines'!Print_Area</vt:lpstr>
      <vt:lpstr>'1. Service Lines'!Print_Titles</vt:lpstr>
      <vt:lpstr>'3. Service Line Cost Allocation'!Print_Titles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Adam</dc:creator>
  <cp:lastModifiedBy>laurieharris</cp:lastModifiedBy>
  <cp:lastPrinted>2013-12-12T20:57:47Z</cp:lastPrinted>
  <dcterms:created xsi:type="dcterms:W3CDTF">2013-12-05T22:35:04Z</dcterms:created>
  <dcterms:modified xsi:type="dcterms:W3CDTF">2013-12-13T16:13:47Z</dcterms:modified>
</cp:coreProperties>
</file>