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gas\14docs\1405732\"/>
    </mc:Choice>
  </mc:AlternateContent>
  <bookViews>
    <workbookView xWindow="0" yWindow="0" windowWidth="19200" windowHeight="11595" activeTab="1"/>
  </bookViews>
  <sheets>
    <sheet name="Interest rate series" sheetId="1" r:id="rId1"/>
    <sheet name=" Exhibit 2" sheetId="2" r:id="rId2"/>
  </sheets>
  <definedNames>
    <definedName name="_xlnm.Print_Area" localSheetId="1">' Exhibit 2'!$B$1:$M$34</definedName>
  </definedNames>
  <calcPr calcId="152511"/>
</workbook>
</file>

<file path=xl/calcChain.xml><?xml version="1.0" encoding="utf-8"?>
<calcChain xmlns="http://schemas.openxmlformats.org/spreadsheetml/2006/main">
  <c r="I47" i="1" l="1"/>
  <c r="I46" i="1"/>
  <c r="I48" i="1" s="1"/>
  <c r="M8" i="1" l="1"/>
  <c r="M47" i="1" s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7" i="1"/>
  <c r="M46" i="1" s="1"/>
  <c r="O8" i="1"/>
  <c r="O47" i="1" s="1"/>
  <c r="O48" i="1" s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7" i="1"/>
  <c r="O46" i="1" s="1"/>
  <c r="N8" i="1"/>
  <c r="N9" i="1"/>
  <c r="N10" i="1"/>
  <c r="N11" i="1"/>
  <c r="N12" i="1"/>
  <c r="N13" i="1"/>
  <c r="N14" i="1"/>
  <c r="N47" i="1" s="1"/>
  <c r="N48" i="1" s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7" i="1"/>
  <c r="N46" i="1" s="1"/>
  <c r="L47" i="1"/>
  <c r="L48" i="1" s="1"/>
  <c r="K47" i="1"/>
  <c r="K48" i="1" s="1"/>
  <c r="L46" i="1"/>
  <c r="K46" i="1"/>
  <c r="F47" i="1"/>
  <c r="F48" i="1" s="1"/>
  <c r="E47" i="1"/>
  <c r="E48" i="1" s="1"/>
  <c r="D47" i="1"/>
  <c r="D48" i="1" s="1"/>
  <c r="F46" i="1"/>
  <c r="E46" i="1"/>
  <c r="D46" i="1"/>
  <c r="B47" i="1"/>
  <c r="B48" i="1" s="1"/>
  <c r="B46" i="1"/>
  <c r="G7" i="1"/>
  <c r="G8" i="1"/>
  <c r="G46" i="1" s="1"/>
  <c r="G9" i="1"/>
  <c r="G10" i="1"/>
  <c r="G11" i="1"/>
  <c r="G47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H7" i="1"/>
  <c r="H46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8" i="1" l="1"/>
  <c r="G48" i="1"/>
  <c r="M48" i="1"/>
  <c r="H47" i="1"/>
</calcChain>
</file>

<file path=xl/sharedStrings.xml><?xml version="1.0" encoding="utf-8"?>
<sst xmlns="http://schemas.openxmlformats.org/spreadsheetml/2006/main" count="30" uniqueCount="29">
  <si>
    <t>Series Description</t>
  </si>
  <si>
    <t>Average majority prime rate charged by banks   on short-term loans to business,   quoted on an investment basis</t>
  </si>
  <si>
    <t>Unit:</t>
  </si>
  <si>
    <t>Percent:_Per_Year</t>
  </si>
  <si>
    <t>Multiplier:</t>
  </si>
  <si>
    <t>Currency:</t>
  </si>
  <si>
    <t>NA</t>
  </si>
  <si>
    <t xml:space="preserve">Unique Identifier: </t>
  </si>
  <si>
    <t>H15/H15/RIFSPBLP_N.A</t>
  </si>
  <si>
    <t>Time Period</t>
  </si>
  <si>
    <t>RIFSPBLP_N.A</t>
  </si>
  <si>
    <t>Average of Treasuries</t>
  </si>
  <si>
    <t>Average of Treasuries plus Prime Rate</t>
  </si>
  <si>
    <t>10-Year Treasuries, constant maturities</t>
  </si>
  <si>
    <t>1-Year Treasuries, constant maturities</t>
  </si>
  <si>
    <t>30-Year T-Bond 1/</t>
  </si>
  <si>
    <t>1/  2004-2006 are 20 year rates, 30-year rates discontinued for those years.</t>
  </si>
  <si>
    <t xml:space="preserve">Mean </t>
  </si>
  <si>
    <t>Standard Deviation</t>
  </si>
  <si>
    <t>CV</t>
  </si>
  <si>
    <t>Aaa Debt</t>
  </si>
  <si>
    <t>Baa Debt</t>
  </si>
  <si>
    <t>Average of Baa, Aaa, and Prime</t>
  </si>
  <si>
    <t>Average, All Rates</t>
  </si>
  <si>
    <t>Average Aaa, Baa</t>
  </si>
  <si>
    <t>http://www.federalreserve.gov/releases/h15/data.htm</t>
  </si>
  <si>
    <t>90-Day Commercial Paper</t>
  </si>
  <si>
    <t>Source: Federal Reserve Board of Governors</t>
  </si>
  <si>
    <t>DPU Exhibit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</si>
</sst>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theme="1"/>
      <name val="Times New Roman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40" fontId="0" fillId="0" borderId="0" xfId="0" applyNumberFormat="1"/>
    <xf numFmtId="40" fontId="0" fillId="0" borderId="0" xfId="0" applyNumberFormat="1" applyAlignment="1">
      <alignment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Composite Treasury Rates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'Interest rate series'!$A$12:$A$44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'Interest rate series'!$G$12:$G$44</c:f>
              <c:numCache>
                <c:formatCode>#,##0.00_);[Red]\(#,##0.00\)</c:formatCode>
                <c:ptCount val="33"/>
                <c:pt idx="0">
                  <c:v>12.68</c:v>
                </c:pt>
                <c:pt idx="1">
                  <c:v>10.62</c:v>
                </c:pt>
                <c:pt idx="2">
                  <c:v>11.926666666666668</c:v>
                </c:pt>
                <c:pt idx="3">
                  <c:v>9.9433333333333334</c:v>
                </c:pt>
                <c:pt idx="4">
                  <c:v>7.3000000000000007</c:v>
                </c:pt>
                <c:pt idx="5">
                  <c:v>7.916666666666667</c:v>
                </c:pt>
                <c:pt idx="6">
                  <c:v>8.4866666666666664</c:v>
                </c:pt>
                <c:pt idx="7">
                  <c:v>8.49</c:v>
                </c:pt>
                <c:pt idx="8">
                  <c:v>8.35</c:v>
                </c:pt>
                <c:pt idx="9">
                  <c:v>7.2866666666666662</c:v>
                </c:pt>
                <c:pt idx="10">
                  <c:v>6.19</c:v>
                </c:pt>
                <c:pt idx="11">
                  <c:v>5.2966666666666669</c:v>
                </c:pt>
                <c:pt idx="12">
                  <c:v>6.5933333333333337</c:v>
                </c:pt>
                <c:pt idx="13">
                  <c:v>6.4633333333333338</c:v>
                </c:pt>
                <c:pt idx="14">
                  <c:v>6.2233333333333336</c:v>
                </c:pt>
                <c:pt idx="15">
                  <c:v>6.1966666666666663</c:v>
                </c:pt>
                <c:pt idx="16">
                  <c:v>5.296666666666666</c:v>
                </c:pt>
                <c:pt idx="17">
                  <c:v>5.5333333333333341</c:v>
                </c:pt>
                <c:pt idx="18">
                  <c:v>6.0266666666666673</c:v>
                </c:pt>
                <c:pt idx="19">
                  <c:v>4.666666666666667</c:v>
                </c:pt>
                <c:pt idx="20">
                  <c:v>4.0133333333333328</c:v>
                </c:pt>
                <c:pt idx="21">
                  <c:v>3.4033333333333338</c:v>
                </c:pt>
                <c:pt idx="22">
                  <c:v>3.7333333333333329</c:v>
                </c:pt>
                <c:pt idx="23">
                  <c:v>4.1833333333333336</c:v>
                </c:pt>
                <c:pt idx="24">
                  <c:v>4.8833333333333337</c:v>
                </c:pt>
                <c:pt idx="25">
                  <c:v>4.666666666666667</c:v>
                </c:pt>
                <c:pt idx="26">
                  <c:v>3.2566666666666664</c:v>
                </c:pt>
                <c:pt idx="27">
                  <c:v>2.6033333333333331</c:v>
                </c:pt>
                <c:pt idx="28">
                  <c:v>2.5966666666666667</c:v>
                </c:pt>
                <c:pt idx="29">
                  <c:v>2.29</c:v>
                </c:pt>
                <c:pt idx="30">
                  <c:v>1.63</c:v>
                </c:pt>
                <c:pt idx="31">
                  <c:v>1.9766666666666666</c:v>
                </c:pt>
                <c:pt idx="32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Prime Rate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'Interest rate series'!$A$12:$A$44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'Interest rate series'!$B$12:$B$44</c:f>
              <c:numCache>
                <c:formatCode>#,##0.00_);[Red]\(#,##0.00\)</c:formatCode>
                <c:ptCount val="33"/>
                <c:pt idx="0">
                  <c:v>14.85</c:v>
                </c:pt>
                <c:pt idx="1">
                  <c:v>10.79</c:v>
                </c:pt>
                <c:pt idx="2">
                  <c:v>12.04</c:v>
                </c:pt>
                <c:pt idx="3">
                  <c:v>9.93</c:v>
                </c:pt>
                <c:pt idx="4">
                  <c:v>8.33</c:v>
                </c:pt>
                <c:pt idx="5">
                  <c:v>8.2100000000000009</c:v>
                </c:pt>
                <c:pt idx="6">
                  <c:v>9.32</c:v>
                </c:pt>
                <c:pt idx="7">
                  <c:v>10.87</c:v>
                </c:pt>
                <c:pt idx="8">
                  <c:v>10.01</c:v>
                </c:pt>
                <c:pt idx="9">
                  <c:v>8.4600000000000009</c:v>
                </c:pt>
                <c:pt idx="10">
                  <c:v>6.25</c:v>
                </c:pt>
                <c:pt idx="11">
                  <c:v>6</c:v>
                </c:pt>
                <c:pt idx="12">
                  <c:v>7.15</c:v>
                </c:pt>
                <c:pt idx="13">
                  <c:v>8.83</c:v>
                </c:pt>
                <c:pt idx="14">
                  <c:v>8.27</c:v>
                </c:pt>
                <c:pt idx="15">
                  <c:v>8.44</c:v>
                </c:pt>
                <c:pt idx="16">
                  <c:v>8.35</c:v>
                </c:pt>
                <c:pt idx="17">
                  <c:v>8</c:v>
                </c:pt>
                <c:pt idx="18">
                  <c:v>9.23</c:v>
                </c:pt>
                <c:pt idx="19">
                  <c:v>6.91</c:v>
                </c:pt>
                <c:pt idx="20">
                  <c:v>4.67</c:v>
                </c:pt>
                <c:pt idx="21">
                  <c:v>4.12</c:v>
                </c:pt>
                <c:pt idx="22">
                  <c:v>4.34</c:v>
                </c:pt>
                <c:pt idx="23">
                  <c:v>6.19</c:v>
                </c:pt>
                <c:pt idx="24">
                  <c:v>7.96</c:v>
                </c:pt>
                <c:pt idx="25">
                  <c:v>8.0500000000000007</c:v>
                </c:pt>
                <c:pt idx="26">
                  <c:v>5.09</c:v>
                </c:pt>
                <c:pt idx="27">
                  <c:v>3.25</c:v>
                </c:pt>
                <c:pt idx="28">
                  <c:v>3.25</c:v>
                </c:pt>
                <c:pt idx="29">
                  <c:v>3.25</c:v>
                </c:pt>
                <c:pt idx="30">
                  <c:v>3.25</c:v>
                </c:pt>
                <c:pt idx="31">
                  <c:v>3.25</c:v>
                </c:pt>
                <c:pt idx="32">
                  <c:v>3.25</c:v>
                </c:pt>
              </c:numCache>
            </c:numRef>
          </c:val>
          <c:smooth val="0"/>
        </c:ser>
        <c:ser>
          <c:idx val="2"/>
          <c:order val="2"/>
          <c:tx>
            <c:v>Average Aaa, Baa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'Interest rate series'!$A$12:$A$44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'Interest rate series'!$M$12:$M$44</c:f>
              <c:numCache>
                <c:formatCode>#,##0.00_);[Red]\(#,##0.00\)</c:formatCode>
                <c:ptCount val="33"/>
                <c:pt idx="0">
                  <c:v>14.95</c:v>
                </c:pt>
                <c:pt idx="1">
                  <c:v>12.795</c:v>
                </c:pt>
                <c:pt idx="2">
                  <c:v>13.45</c:v>
                </c:pt>
                <c:pt idx="3">
                  <c:v>12.045</c:v>
                </c:pt>
                <c:pt idx="4">
                  <c:v>9.7050000000000001</c:v>
                </c:pt>
                <c:pt idx="5">
                  <c:v>9.98</c:v>
                </c:pt>
                <c:pt idx="6">
                  <c:v>10.27</c:v>
                </c:pt>
                <c:pt idx="7">
                  <c:v>9.7199999999999989</c:v>
                </c:pt>
                <c:pt idx="8">
                  <c:v>9.84</c:v>
                </c:pt>
                <c:pt idx="9">
                  <c:v>9.2850000000000001</c:v>
                </c:pt>
                <c:pt idx="10">
                  <c:v>8.56</c:v>
                </c:pt>
                <c:pt idx="11">
                  <c:v>7.5749999999999993</c:v>
                </c:pt>
                <c:pt idx="12">
                  <c:v>8.3000000000000007</c:v>
                </c:pt>
                <c:pt idx="13">
                  <c:v>7.8949999999999996</c:v>
                </c:pt>
                <c:pt idx="14">
                  <c:v>7.7100000000000009</c:v>
                </c:pt>
                <c:pt idx="15">
                  <c:v>7.57</c:v>
                </c:pt>
                <c:pt idx="16">
                  <c:v>6.875</c:v>
                </c:pt>
                <c:pt idx="17">
                  <c:v>7.4649999999999999</c:v>
                </c:pt>
                <c:pt idx="18">
                  <c:v>7.9949999999999992</c:v>
                </c:pt>
                <c:pt idx="19">
                  <c:v>7.5150000000000006</c:v>
                </c:pt>
                <c:pt idx="20">
                  <c:v>7.1449999999999996</c:v>
                </c:pt>
                <c:pt idx="21">
                  <c:v>6.21</c:v>
                </c:pt>
                <c:pt idx="22">
                  <c:v>6.01</c:v>
                </c:pt>
                <c:pt idx="23">
                  <c:v>5.6449999999999996</c:v>
                </c:pt>
                <c:pt idx="24">
                  <c:v>6.0350000000000001</c:v>
                </c:pt>
                <c:pt idx="25">
                  <c:v>6.02</c:v>
                </c:pt>
                <c:pt idx="26">
                  <c:v>6.5350000000000001</c:v>
                </c:pt>
                <c:pt idx="27">
                  <c:v>6.3</c:v>
                </c:pt>
                <c:pt idx="28">
                  <c:v>5.49</c:v>
                </c:pt>
                <c:pt idx="29">
                  <c:v>5.15</c:v>
                </c:pt>
                <c:pt idx="30">
                  <c:v>4.3049999999999997</c:v>
                </c:pt>
                <c:pt idx="31">
                  <c:v>4.665</c:v>
                </c:pt>
                <c:pt idx="32">
                  <c:v>4.5049999999999999</c:v>
                </c:pt>
              </c:numCache>
            </c:numRef>
          </c:val>
          <c:smooth val="0"/>
        </c:ser>
        <c:ser>
          <c:idx val="3"/>
          <c:order val="3"/>
          <c:tx>
            <c:v>Questar Carrying Charge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'Interest rate series'!$A$12:$A$44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'Interest rate series'!$Q$12:$Q$44</c:f>
              <c:numCache>
                <c:formatCode>General</c:formatCode>
                <c:ptCount val="33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v>90-Day Commercial Paper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'Interest rate series'!$I$12:$I$44</c:f>
              <c:numCache>
                <c:formatCode>#,##0.00</c:formatCode>
                <c:ptCount val="33"/>
                <c:pt idx="0">
                  <c:v>11.9</c:v>
                </c:pt>
                <c:pt idx="1">
                  <c:v>8.8800000000000008</c:v>
                </c:pt>
                <c:pt idx="2">
                  <c:v>10.119999999999999</c:v>
                </c:pt>
                <c:pt idx="3">
                  <c:v>7.95</c:v>
                </c:pt>
                <c:pt idx="4">
                  <c:v>6.49</c:v>
                </c:pt>
                <c:pt idx="5">
                  <c:v>6.82</c:v>
                </c:pt>
                <c:pt idx="6">
                  <c:v>7.66</c:v>
                </c:pt>
                <c:pt idx="7">
                  <c:v>8.99</c:v>
                </c:pt>
                <c:pt idx="8">
                  <c:v>8.06</c:v>
                </c:pt>
                <c:pt idx="9">
                  <c:v>5.87</c:v>
                </c:pt>
                <c:pt idx="10">
                  <c:v>3.75</c:v>
                </c:pt>
                <c:pt idx="11">
                  <c:v>3.22</c:v>
                </c:pt>
                <c:pt idx="12">
                  <c:v>4.66</c:v>
                </c:pt>
                <c:pt idx="13">
                  <c:v>5.93</c:v>
                </c:pt>
                <c:pt idx="14">
                  <c:v>5.41</c:v>
                </c:pt>
                <c:pt idx="15">
                  <c:v>5.49</c:v>
                </c:pt>
                <c:pt idx="16">
                  <c:v>5.34</c:v>
                </c:pt>
                <c:pt idx="17">
                  <c:v>5.18</c:v>
                </c:pt>
                <c:pt idx="18">
                  <c:v>6.31</c:v>
                </c:pt>
                <c:pt idx="19">
                  <c:v>3.65</c:v>
                </c:pt>
                <c:pt idx="20">
                  <c:v>1.69</c:v>
                </c:pt>
                <c:pt idx="21">
                  <c:v>1.1100000000000001</c:v>
                </c:pt>
                <c:pt idx="22">
                  <c:v>1.41</c:v>
                </c:pt>
                <c:pt idx="23">
                  <c:v>3.42</c:v>
                </c:pt>
                <c:pt idx="24">
                  <c:v>5.0999999999999996</c:v>
                </c:pt>
                <c:pt idx="25">
                  <c:v>4.92</c:v>
                </c:pt>
                <c:pt idx="26">
                  <c:v>2.13</c:v>
                </c:pt>
                <c:pt idx="27">
                  <c:v>0.26</c:v>
                </c:pt>
                <c:pt idx="28">
                  <c:v>0.24</c:v>
                </c:pt>
                <c:pt idx="29">
                  <c:v>0.17</c:v>
                </c:pt>
                <c:pt idx="30">
                  <c:v>0.19</c:v>
                </c:pt>
                <c:pt idx="31">
                  <c:v>0.11</c:v>
                </c:pt>
                <c:pt idx="32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51040"/>
        <c:axId val="208052448"/>
      </c:lineChart>
      <c:catAx>
        <c:axId val="20805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52448"/>
        <c:crosses val="autoZero"/>
        <c:auto val="1"/>
        <c:lblAlgn val="ctr"/>
        <c:lblOffset val="100"/>
        <c:noMultiLvlLbl val="0"/>
      </c:catAx>
      <c:valAx>
        <c:axId val="20805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5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47625</xdr:rowOff>
    </xdr:from>
    <xdr:to>
      <xdr:col>12</xdr:col>
      <xdr:colOff>600075</xdr:colOff>
      <xdr:row>27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22" workbookViewId="0">
      <selection activeCell="C53" sqref="C53"/>
    </sheetView>
  </sheetViews>
  <sheetFormatPr defaultRowHeight="15" x14ac:dyDescent="0.25"/>
  <cols>
    <col min="1" max="1" width="19.5703125" customWidth="1"/>
    <col min="2" max="2" width="12.5703125" style="1" customWidth="1"/>
    <col min="3" max="3" width="11.140625" style="1" customWidth="1"/>
    <col min="4" max="4" width="10.85546875" style="1" customWidth="1"/>
    <col min="5" max="5" width="10.140625" style="1" customWidth="1"/>
    <col min="6" max="6" width="9.140625" style="1"/>
    <col min="7" max="7" width="11" style="1" customWidth="1"/>
    <col min="8" max="8" width="11.85546875" style="1" customWidth="1"/>
    <col min="9" max="9" width="11.85546875" style="3" customWidth="1"/>
    <col min="10" max="13" width="9.140625" style="1"/>
  </cols>
  <sheetData>
    <row r="1" spans="1:17" x14ac:dyDescent="0.25">
      <c r="A1" t="s">
        <v>0</v>
      </c>
      <c r="B1" s="1" t="s">
        <v>1</v>
      </c>
    </row>
    <row r="2" spans="1:17" x14ac:dyDescent="0.25">
      <c r="A2" t="s">
        <v>2</v>
      </c>
      <c r="B2" s="1" t="s">
        <v>3</v>
      </c>
    </row>
    <row r="3" spans="1:17" x14ac:dyDescent="0.25">
      <c r="A3" t="s">
        <v>4</v>
      </c>
      <c r="B3" s="1">
        <v>1</v>
      </c>
    </row>
    <row r="4" spans="1:17" x14ac:dyDescent="0.25">
      <c r="A4" t="s">
        <v>5</v>
      </c>
      <c r="B4" s="1" t="s">
        <v>6</v>
      </c>
    </row>
    <row r="5" spans="1:17" x14ac:dyDescent="0.25">
      <c r="A5" t="s">
        <v>7</v>
      </c>
      <c r="B5" s="1" t="s">
        <v>8</v>
      </c>
    </row>
    <row r="6" spans="1:17" ht="63" customHeight="1" x14ac:dyDescent="0.25">
      <c r="A6" t="s">
        <v>9</v>
      </c>
      <c r="B6" s="1" t="s">
        <v>10</v>
      </c>
      <c r="D6" s="2" t="s">
        <v>14</v>
      </c>
      <c r="E6" s="2" t="s">
        <v>13</v>
      </c>
      <c r="F6" s="2" t="s">
        <v>15</v>
      </c>
      <c r="G6" s="2" t="s">
        <v>11</v>
      </c>
      <c r="H6" s="2" t="s">
        <v>12</v>
      </c>
      <c r="I6" s="4" t="s">
        <v>26</v>
      </c>
      <c r="K6" s="2" t="s">
        <v>20</v>
      </c>
      <c r="L6" s="2" t="s">
        <v>21</v>
      </c>
      <c r="M6" s="2" t="s">
        <v>24</v>
      </c>
      <c r="N6" s="2" t="s">
        <v>22</v>
      </c>
      <c r="O6" s="2" t="s">
        <v>23</v>
      </c>
    </row>
    <row r="7" spans="1:17" x14ac:dyDescent="0.25">
      <c r="A7">
        <v>1977</v>
      </c>
      <c r="B7" s="1">
        <v>6.83</v>
      </c>
      <c r="D7" s="1">
        <v>6.08</v>
      </c>
      <c r="E7" s="1">
        <v>7.42</v>
      </c>
      <c r="F7" s="1">
        <v>7.75</v>
      </c>
      <c r="G7" s="1">
        <f t="shared" ref="G7:G44" si="0">AVERAGE(D7:F7)</f>
        <v>7.083333333333333</v>
      </c>
      <c r="H7" s="1">
        <f t="shared" ref="H7:H44" si="1">AVERAGE(B7:F7)</f>
        <v>7.02</v>
      </c>
      <c r="I7" s="3">
        <v>5.54</v>
      </c>
      <c r="K7" s="1">
        <v>8.02</v>
      </c>
      <c r="L7" s="1">
        <v>8.9700000000000006</v>
      </c>
      <c r="M7" s="1">
        <f>AVERAGE(K7:L7)</f>
        <v>8.495000000000001</v>
      </c>
      <c r="N7" s="1">
        <f>AVERAGE(B7,K7:L7)</f>
        <v>7.94</v>
      </c>
      <c r="O7" s="1">
        <f>AVERAGE(B7,D7:F7,K7:L7)</f>
        <v>7.5116666666666658</v>
      </c>
      <c r="Q7">
        <v>6</v>
      </c>
    </row>
    <row r="8" spans="1:17" x14ac:dyDescent="0.25">
      <c r="A8">
        <v>1978</v>
      </c>
      <c r="B8" s="1">
        <v>9.06</v>
      </c>
      <c r="D8" s="1">
        <v>8.34</v>
      </c>
      <c r="E8" s="1">
        <v>8.41</v>
      </c>
      <c r="F8" s="1">
        <v>8.49</v>
      </c>
      <c r="G8" s="1">
        <f t="shared" si="0"/>
        <v>8.413333333333334</v>
      </c>
      <c r="H8" s="1">
        <f t="shared" si="1"/>
        <v>8.5749999999999993</v>
      </c>
      <c r="I8" s="3">
        <v>7.93</v>
      </c>
      <c r="K8" s="1">
        <v>8.73</v>
      </c>
      <c r="L8" s="1">
        <v>9.49</v>
      </c>
      <c r="M8" s="1">
        <f t="shared" ref="M8:M44" si="2">AVERAGE(K8:L8)</f>
        <v>9.11</v>
      </c>
      <c r="N8" s="1">
        <f t="shared" ref="N8:N44" si="3">AVERAGE(B8,K8:L8)</f>
        <v>9.0933333333333337</v>
      </c>
      <c r="O8" s="1">
        <f t="shared" ref="O8:O44" si="4">AVERAGE(B8,D8:F8,K8:L8)</f>
        <v>8.7533333333333339</v>
      </c>
      <c r="Q8">
        <v>6</v>
      </c>
    </row>
    <row r="9" spans="1:17" x14ac:dyDescent="0.25">
      <c r="A9">
        <v>1979</v>
      </c>
      <c r="B9" s="1">
        <v>12.67</v>
      </c>
      <c r="D9" s="1">
        <v>10.65</v>
      </c>
      <c r="E9" s="1">
        <v>9.43</v>
      </c>
      <c r="F9" s="1">
        <v>9.2799999999999994</v>
      </c>
      <c r="G9" s="1">
        <f t="shared" si="0"/>
        <v>9.7866666666666671</v>
      </c>
      <c r="H9" s="1">
        <f t="shared" si="1"/>
        <v>10.5075</v>
      </c>
      <c r="I9" s="3">
        <v>10.95</v>
      </c>
      <c r="K9" s="1">
        <v>9.6300000000000008</v>
      </c>
      <c r="L9" s="1">
        <v>10.69</v>
      </c>
      <c r="M9" s="1">
        <f t="shared" si="2"/>
        <v>10.16</v>
      </c>
      <c r="N9" s="1">
        <f t="shared" si="3"/>
        <v>10.996666666666668</v>
      </c>
      <c r="O9" s="1">
        <f t="shared" si="4"/>
        <v>10.391666666666667</v>
      </c>
      <c r="Q9">
        <v>6</v>
      </c>
    </row>
    <row r="10" spans="1:17" x14ac:dyDescent="0.25">
      <c r="A10">
        <v>1980</v>
      </c>
      <c r="B10" s="1">
        <v>15.26</v>
      </c>
      <c r="D10" s="1">
        <v>12</v>
      </c>
      <c r="E10" s="1">
        <v>11.43</v>
      </c>
      <c r="F10" s="1">
        <v>11.27</v>
      </c>
      <c r="G10" s="1">
        <f t="shared" si="0"/>
        <v>11.566666666666668</v>
      </c>
      <c r="H10" s="1">
        <f t="shared" si="1"/>
        <v>12.489999999999998</v>
      </c>
      <c r="I10" s="3">
        <v>12.61</v>
      </c>
      <c r="K10" s="1">
        <v>11.94</v>
      </c>
      <c r="L10" s="1">
        <v>13.67</v>
      </c>
      <c r="M10" s="1">
        <f t="shared" si="2"/>
        <v>12.805</v>
      </c>
      <c r="N10" s="1">
        <f t="shared" si="3"/>
        <v>13.623333333333333</v>
      </c>
      <c r="O10" s="1">
        <f t="shared" si="4"/>
        <v>12.594999999999999</v>
      </c>
      <c r="Q10">
        <v>6</v>
      </c>
    </row>
    <row r="11" spans="1:17" x14ac:dyDescent="0.25">
      <c r="A11">
        <v>1981</v>
      </c>
      <c r="B11" s="1">
        <v>18.87</v>
      </c>
      <c r="D11" s="1">
        <v>14.8</v>
      </c>
      <c r="E11" s="1">
        <v>13.92</v>
      </c>
      <c r="F11" s="1">
        <v>13.45</v>
      </c>
      <c r="G11" s="1">
        <f t="shared" si="0"/>
        <v>14.056666666666667</v>
      </c>
      <c r="H11" s="1">
        <f t="shared" si="1"/>
        <v>15.260000000000002</v>
      </c>
      <c r="I11" s="3">
        <v>15.34</v>
      </c>
      <c r="K11" s="1">
        <v>14.17</v>
      </c>
      <c r="L11" s="1">
        <v>16.04</v>
      </c>
      <c r="M11" s="1">
        <f t="shared" si="2"/>
        <v>15.105</v>
      </c>
      <c r="N11" s="1">
        <f t="shared" si="3"/>
        <v>16.36</v>
      </c>
      <c r="O11" s="1">
        <f t="shared" si="4"/>
        <v>15.208333333333334</v>
      </c>
      <c r="Q11">
        <v>6</v>
      </c>
    </row>
    <row r="12" spans="1:17" x14ac:dyDescent="0.25">
      <c r="A12">
        <v>1982</v>
      </c>
      <c r="B12" s="1">
        <v>14.85</v>
      </c>
      <c r="D12" s="1">
        <v>12.27</v>
      </c>
      <c r="E12" s="1">
        <v>13.01</v>
      </c>
      <c r="F12" s="1">
        <v>12.76</v>
      </c>
      <c r="G12" s="1">
        <f t="shared" si="0"/>
        <v>12.68</v>
      </c>
      <c r="H12" s="1">
        <f t="shared" si="1"/>
        <v>13.222499999999998</v>
      </c>
      <c r="I12" s="3">
        <v>11.9</v>
      </c>
      <c r="K12" s="1">
        <v>13.79</v>
      </c>
      <c r="L12" s="1">
        <v>16.11</v>
      </c>
      <c r="M12" s="1">
        <f t="shared" si="2"/>
        <v>14.95</v>
      </c>
      <c r="N12" s="1">
        <f t="shared" si="3"/>
        <v>14.916666666666666</v>
      </c>
      <c r="O12" s="1">
        <f t="shared" si="4"/>
        <v>13.798333333333332</v>
      </c>
      <c r="Q12">
        <v>6</v>
      </c>
    </row>
    <row r="13" spans="1:17" x14ac:dyDescent="0.25">
      <c r="A13">
        <v>1983</v>
      </c>
      <c r="B13" s="1">
        <v>10.79</v>
      </c>
      <c r="D13" s="1">
        <v>9.58</v>
      </c>
      <c r="E13" s="1">
        <v>11.1</v>
      </c>
      <c r="F13" s="1">
        <v>11.18</v>
      </c>
      <c r="G13" s="1">
        <f t="shared" si="0"/>
        <v>10.62</v>
      </c>
      <c r="H13" s="1">
        <f t="shared" si="1"/>
        <v>10.6625</v>
      </c>
      <c r="I13" s="3">
        <v>8.8800000000000008</v>
      </c>
      <c r="K13" s="1">
        <v>12.04</v>
      </c>
      <c r="L13" s="1">
        <v>13.55</v>
      </c>
      <c r="M13" s="1">
        <f t="shared" si="2"/>
        <v>12.795</v>
      </c>
      <c r="N13" s="1">
        <f t="shared" si="3"/>
        <v>12.126666666666665</v>
      </c>
      <c r="O13" s="1">
        <f t="shared" si="4"/>
        <v>11.373333333333333</v>
      </c>
      <c r="Q13">
        <v>6</v>
      </c>
    </row>
    <row r="14" spans="1:17" x14ac:dyDescent="0.25">
      <c r="A14">
        <v>1984</v>
      </c>
      <c r="B14" s="1">
        <v>12.04</v>
      </c>
      <c r="D14" s="1">
        <v>10.91</v>
      </c>
      <c r="E14" s="1">
        <v>12.46</v>
      </c>
      <c r="F14" s="1">
        <v>12.41</v>
      </c>
      <c r="G14" s="1">
        <f t="shared" si="0"/>
        <v>11.926666666666668</v>
      </c>
      <c r="H14" s="1">
        <f t="shared" si="1"/>
        <v>11.954999999999998</v>
      </c>
      <c r="I14" s="3">
        <v>10.119999999999999</v>
      </c>
      <c r="K14" s="1">
        <v>12.71</v>
      </c>
      <c r="L14" s="1">
        <v>14.19</v>
      </c>
      <c r="M14" s="1">
        <f t="shared" si="2"/>
        <v>13.45</v>
      </c>
      <c r="N14" s="1">
        <f t="shared" si="3"/>
        <v>12.979999999999999</v>
      </c>
      <c r="O14" s="1">
        <f t="shared" si="4"/>
        <v>12.453333333333333</v>
      </c>
      <c r="Q14">
        <v>6</v>
      </c>
    </row>
    <row r="15" spans="1:17" x14ac:dyDescent="0.25">
      <c r="A15">
        <v>1985</v>
      </c>
      <c r="B15" s="1">
        <v>9.93</v>
      </c>
      <c r="D15" s="1">
        <v>8.42</v>
      </c>
      <c r="E15" s="1">
        <v>10.62</v>
      </c>
      <c r="F15" s="1">
        <v>10.79</v>
      </c>
      <c r="G15" s="1">
        <f t="shared" si="0"/>
        <v>9.9433333333333334</v>
      </c>
      <c r="H15" s="1">
        <f t="shared" si="1"/>
        <v>9.94</v>
      </c>
      <c r="I15" s="3">
        <v>7.95</v>
      </c>
      <c r="K15" s="1">
        <v>11.37</v>
      </c>
      <c r="L15" s="1">
        <v>12.72</v>
      </c>
      <c r="M15" s="1">
        <f t="shared" si="2"/>
        <v>12.045</v>
      </c>
      <c r="N15" s="1">
        <f t="shared" si="3"/>
        <v>11.339999999999998</v>
      </c>
      <c r="O15" s="1">
        <f t="shared" si="4"/>
        <v>10.641666666666666</v>
      </c>
      <c r="Q15">
        <v>6</v>
      </c>
    </row>
    <row r="16" spans="1:17" x14ac:dyDescent="0.25">
      <c r="A16">
        <v>1986</v>
      </c>
      <c r="B16" s="1">
        <v>8.33</v>
      </c>
      <c r="D16" s="1">
        <v>6.45</v>
      </c>
      <c r="E16" s="1">
        <v>7.67</v>
      </c>
      <c r="F16" s="1">
        <v>7.78</v>
      </c>
      <c r="G16" s="1">
        <f t="shared" si="0"/>
        <v>7.3000000000000007</v>
      </c>
      <c r="H16" s="1">
        <f t="shared" si="1"/>
        <v>7.557500000000001</v>
      </c>
      <c r="I16" s="3">
        <v>6.49</v>
      </c>
      <c r="K16" s="1">
        <v>9.02</v>
      </c>
      <c r="L16" s="1">
        <v>10.39</v>
      </c>
      <c r="M16" s="1">
        <f t="shared" si="2"/>
        <v>9.7050000000000001</v>
      </c>
      <c r="N16" s="1">
        <f t="shared" si="3"/>
        <v>9.2466666666666679</v>
      </c>
      <c r="O16" s="1">
        <f t="shared" si="4"/>
        <v>8.2733333333333334</v>
      </c>
      <c r="Q16">
        <v>6</v>
      </c>
    </row>
    <row r="17" spans="1:17" x14ac:dyDescent="0.25">
      <c r="A17">
        <v>1987</v>
      </c>
      <c r="B17" s="1">
        <v>8.2100000000000009</v>
      </c>
      <c r="D17" s="1">
        <v>6.77</v>
      </c>
      <c r="E17" s="1">
        <v>8.39</v>
      </c>
      <c r="F17" s="1">
        <v>8.59</v>
      </c>
      <c r="G17" s="1">
        <f t="shared" si="0"/>
        <v>7.916666666666667</v>
      </c>
      <c r="H17" s="1">
        <f t="shared" si="1"/>
        <v>7.99</v>
      </c>
      <c r="I17" s="3">
        <v>6.82</v>
      </c>
      <c r="K17" s="1">
        <v>9.3800000000000008</v>
      </c>
      <c r="L17" s="1">
        <v>10.58</v>
      </c>
      <c r="M17" s="1">
        <f t="shared" si="2"/>
        <v>9.98</v>
      </c>
      <c r="N17" s="1">
        <f t="shared" si="3"/>
        <v>9.39</v>
      </c>
      <c r="O17" s="1">
        <f t="shared" si="4"/>
        <v>8.6533333333333342</v>
      </c>
      <c r="Q17">
        <v>6</v>
      </c>
    </row>
    <row r="18" spans="1:17" x14ac:dyDescent="0.25">
      <c r="A18">
        <v>1988</v>
      </c>
      <c r="B18" s="1">
        <v>9.32</v>
      </c>
      <c r="D18" s="1">
        <v>7.65</v>
      </c>
      <c r="E18" s="1">
        <v>8.85</v>
      </c>
      <c r="F18" s="1">
        <v>8.9600000000000009</v>
      </c>
      <c r="G18" s="1">
        <f t="shared" si="0"/>
        <v>8.4866666666666664</v>
      </c>
      <c r="H18" s="1">
        <f t="shared" si="1"/>
        <v>8.6950000000000003</v>
      </c>
      <c r="I18" s="3">
        <v>7.66</v>
      </c>
      <c r="K18" s="1">
        <v>9.7100000000000009</v>
      </c>
      <c r="L18" s="1">
        <v>10.83</v>
      </c>
      <c r="M18" s="1">
        <f t="shared" si="2"/>
        <v>10.27</v>
      </c>
      <c r="N18" s="1">
        <f t="shared" si="3"/>
        <v>9.9533333333333331</v>
      </c>
      <c r="O18" s="1">
        <f t="shared" si="4"/>
        <v>9.2200000000000006</v>
      </c>
      <c r="Q18">
        <v>6</v>
      </c>
    </row>
    <row r="19" spans="1:17" x14ac:dyDescent="0.25">
      <c r="A19">
        <v>1989</v>
      </c>
      <c r="B19" s="1">
        <v>10.87</v>
      </c>
      <c r="D19" s="1">
        <v>8.5299999999999994</v>
      </c>
      <c r="E19" s="1">
        <v>8.49</v>
      </c>
      <c r="F19" s="1">
        <v>8.4499999999999993</v>
      </c>
      <c r="G19" s="1">
        <f t="shared" si="0"/>
        <v>8.49</v>
      </c>
      <c r="H19" s="1">
        <f t="shared" si="1"/>
        <v>9.0850000000000009</v>
      </c>
      <c r="I19" s="3">
        <v>8.99</v>
      </c>
      <c r="K19" s="1">
        <v>9.26</v>
      </c>
      <c r="L19" s="1">
        <v>10.18</v>
      </c>
      <c r="M19" s="1">
        <f t="shared" si="2"/>
        <v>9.7199999999999989</v>
      </c>
      <c r="N19" s="1">
        <f t="shared" si="3"/>
        <v>10.103333333333333</v>
      </c>
      <c r="O19" s="1">
        <f t="shared" si="4"/>
        <v>9.2966666666666669</v>
      </c>
      <c r="Q19">
        <v>6</v>
      </c>
    </row>
    <row r="20" spans="1:17" x14ac:dyDescent="0.25">
      <c r="A20">
        <v>1990</v>
      </c>
      <c r="B20" s="1">
        <v>10.01</v>
      </c>
      <c r="D20" s="1">
        <v>7.89</v>
      </c>
      <c r="E20" s="1">
        <v>8.5500000000000007</v>
      </c>
      <c r="F20" s="1">
        <v>8.61</v>
      </c>
      <c r="G20" s="1">
        <f t="shared" si="0"/>
        <v>8.35</v>
      </c>
      <c r="H20" s="1">
        <f t="shared" si="1"/>
        <v>8.7650000000000006</v>
      </c>
      <c r="I20" s="3">
        <v>8.06</v>
      </c>
      <c r="K20" s="1">
        <v>9.32</v>
      </c>
      <c r="L20" s="1">
        <v>10.36</v>
      </c>
      <c r="M20" s="1">
        <f t="shared" si="2"/>
        <v>9.84</v>
      </c>
      <c r="N20" s="1">
        <f t="shared" si="3"/>
        <v>9.8966666666666665</v>
      </c>
      <c r="O20" s="1">
        <f t="shared" si="4"/>
        <v>9.1233333333333331</v>
      </c>
      <c r="Q20">
        <v>6</v>
      </c>
    </row>
    <row r="21" spans="1:17" x14ac:dyDescent="0.25">
      <c r="A21">
        <v>1991</v>
      </c>
      <c r="B21" s="1">
        <v>8.4600000000000009</v>
      </c>
      <c r="D21" s="1">
        <v>5.86</v>
      </c>
      <c r="E21" s="1">
        <v>7.86</v>
      </c>
      <c r="F21" s="1">
        <v>8.14</v>
      </c>
      <c r="G21" s="1">
        <f t="shared" si="0"/>
        <v>7.2866666666666662</v>
      </c>
      <c r="H21" s="1">
        <f t="shared" si="1"/>
        <v>7.58</v>
      </c>
      <c r="I21" s="3">
        <v>5.87</v>
      </c>
      <c r="K21" s="1">
        <v>8.77</v>
      </c>
      <c r="L21" s="1">
        <v>9.8000000000000007</v>
      </c>
      <c r="M21" s="1">
        <f t="shared" si="2"/>
        <v>9.2850000000000001</v>
      </c>
      <c r="N21" s="1">
        <f t="shared" si="3"/>
        <v>9.01</v>
      </c>
      <c r="O21" s="1">
        <f t="shared" si="4"/>
        <v>8.1483333333333334</v>
      </c>
      <c r="Q21">
        <v>6</v>
      </c>
    </row>
    <row r="22" spans="1:17" x14ac:dyDescent="0.25">
      <c r="A22">
        <v>1992</v>
      </c>
      <c r="B22" s="1">
        <v>6.25</v>
      </c>
      <c r="D22" s="1">
        <v>3.89</v>
      </c>
      <c r="E22" s="1">
        <v>7.01</v>
      </c>
      <c r="F22" s="1">
        <v>7.67</v>
      </c>
      <c r="G22" s="1">
        <f t="shared" si="0"/>
        <v>6.19</v>
      </c>
      <c r="H22" s="1">
        <f t="shared" si="1"/>
        <v>6.2050000000000001</v>
      </c>
      <c r="I22" s="3">
        <v>3.75</v>
      </c>
      <c r="K22" s="1">
        <v>8.14</v>
      </c>
      <c r="L22" s="1">
        <v>8.98</v>
      </c>
      <c r="M22" s="1">
        <f t="shared" si="2"/>
        <v>8.56</v>
      </c>
      <c r="N22" s="1">
        <f t="shared" si="3"/>
        <v>7.79</v>
      </c>
      <c r="O22" s="1">
        <f t="shared" si="4"/>
        <v>6.9899999999999993</v>
      </c>
      <c r="Q22">
        <v>6</v>
      </c>
    </row>
    <row r="23" spans="1:17" x14ac:dyDescent="0.25">
      <c r="A23">
        <v>1993</v>
      </c>
      <c r="B23" s="1">
        <v>6</v>
      </c>
      <c r="D23" s="1">
        <v>3.43</v>
      </c>
      <c r="E23" s="1">
        <v>5.87</v>
      </c>
      <c r="F23" s="1">
        <v>6.59</v>
      </c>
      <c r="G23" s="1">
        <f t="shared" si="0"/>
        <v>5.2966666666666669</v>
      </c>
      <c r="H23" s="1">
        <f t="shared" si="1"/>
        <v>5.4725000000000001</v>
      </c>
      <c r="I23" s="3">
        <v>3.22</v>
      </c>
      <c r="K23" s="1">
        <v>7.22</v>
      </c>
      <c r="L23" s="1">
        <v>7.93</v>
      </c>
      <c r="M23" s="1">
        <f t="shared" si="2"/>
        <v>7.5749999999999993</v>
      </c>
      <c r="N23" s="1">
        <f t="shared" si="3"/>
        <v>7.05</v>
      </c>
      <c r="O23" s="1">
        <f t="shared" si="4"/>
        <v>6.1733333333333329</v>
      </c>
      <c r="Q23">
        <v>6</v>
      </c>
    </row>
    <row r="24" spans="1:17" x14ac:dyDescent="0.25">
      <c r="A24">
        <v>1994</v>
      </c>
      <c r="B24" s="1">
        <v>7.15</v>
      </c>
      <c r="D24" s="1">
        <v>5.32</v>
      </c>
      <c r="E24" s="1">
        <v>7.09</v>
      </c>
      <c r="F24" s="1">
        <v>7.37</v>
      </c>
      <c r="G24" s="1">
        <f t="shared" si="0"/>
        <v>6.5933333333333337</v>
      </c>
      <c r="H24" s="1">
        <f t="shared" si="1"/>
        <v>6.7325000000000008</v>
      </c>
      <c r="I24" s="3">
        <v>4.66</v>
      </c>
      <c r="K24" s="1">
        <v>7.97</v>
      </c>
      <c r="L24" s="1">
        <v>8.6300000000000008</v>
      </c>
      <c r="M24" s="1">
        <f t="shared" si="2"/>
        <v>8.3000000000000007</v>
      </c>
      <c r="N24" s="1">
        <f t="shared" si="3"/>
        <v>7.916666666666667</v>
      </c>
      <c r="O24" s="1">
        <f t="shared" si="4"/>
        <v>7.2550000000000017</v>
      </c>
      <c r="Q24">
        <v>6</v>
      </c>
    </row>
    <row r="25" spans="1:17" x14ac:dyDescent="0.25">
      <c r="A25">
        <v>1995</v>
      </c>
      <c r="B25" s="1">
        <v>8.83</v>
      </c>
      <c r="D25" s="1">
        <v>5.94</v>
      </c>
      <c r="E25" s="1">
        <v>6.57</v>
      </c>
      <c r="F25" s="1">
        <v>6.88</v>
      </c>
      <c r="G25" s="1">
        <f t="shared" si="0"/>
        <v>6.4633333333333338</v>
      </c>
      <c r="H25" s="1">
        <f t="shared" si="1"/>
        <v>7.0549999999999997</v>
      </c>
      <c r="I25" s="3">
        <v>5.93</v>
      </c>
      <c r="K25" s="1">
        <v>7.59</v>
      </c>
      <c r="L25" s="1">
        <v>8.1999999999999993</v>
      </c>
      <c r="M25" s="1">
        <f t="shared" si="2"/>
        <v>7.8949999999999996</v>
      </c>
      <c r="N25" s="1">
        <f t="shared" si="3"/>
        <v>8.206666666666667</v>
      </c>
      <c r="O25" s="1">
        <f t="shared" si="4"/>
        <v>7.3350000000000009</v>
      </c>
      <c r="Q25">
        <v>6</v>
      </c>
    </row>
    <row r="26" spans="1:17" x14ac:dyDescent="0.25">
      <c r="A26">
        <v>1996</v>
      </c>
      <c r="B26" s="1">
        <v>8.27</v>
      </c>
      <c r="D26" s="1">
        <v>5.52</v>
      </c>
      <c r="E26" s="1">
        <v>6.44</v>
      </c>
      <c r="F26" s="1">
        <v>6.71</v>
      </c>
      <c r="G26" s="1">
        <f t="shared" si="0"/>
        <v>6.2233333333333336</v>
      </c>
      <c r="H26" s="1">
        <f t="shared" si="1"/>
        <v>6.7350000000000003</v>
      </c>
      <c r="I26" s="3">
        <v>5.41</v>
      </c>
      <c r="K26" s="1">
        <v>7.37</v>
      </c>
      <c r="L26" s="1">
        <v>8.0500000000000007</v>
      </c>
      <c r="M26" s="1">
        <f t="shared" si="2"/>
        <v>7.7100000000000009</v>
      </c>
      <c r="N26" s="1">
        <f t="shared" si="3"/>
        <v>7.8966666666666674</v>
      </c>
      <c r="O26" s="1">
        <f t="shared" si="4"/>
        <v>7.06</v>
      </c>
      <c r="Q26">
        <v>6</v>
      </c>
    </row>
    <row r="27" spans="1:17" x14ac:dyDescent="0.25">
      <c r="A27">
        <v>1997</v>
      </c>
      <c r="B27" s="1">
        <v>8.44</v>
      </c>
      <c r="D27" s="1">
        <v>5.63</v>
      </c>
      <c r="E27" s="1">
        <v>6.35</v>
      </c>
      <c r="F27" s="1">
        <v>6.61</v>
      </c>
      <c r="G27" s="1">
        <f t="shared" si="0"/>
        <v>6.1966666666666663</v>
      </c>
      <c r="H27" s="1">
        <f t="shared" si="1"/>
        <v>6.7575000000000003</v>
      </c>
      <c r="I27" s="3">
        <v>5.49</v>
      </c>
      <c r="J27"/>
      <c r="K27" s="1">
        <v>7.27</v>
      </c>
      <c r="L27" s="1">
        <v>7.87</v>
      </c>
      <c r="M27" s="1">
        <f t="shared" si="2"/>
        <v>7.57</v>
      </c>
      <c r="N27" s="1">
        <f t="shared" si="3"/>
        <v>7.8599999999999994</v>
      </c>
      <c r="O27" s="1">
        <f t="shared" si="4"/>
        <v>7.0283333333333324</v>
      </c>
      <c r="Q27">
        <v>6</v>
      </c>
    </row>
    <row r="28" spans="1:17" x14ac:dyDescent="0.25">
      <c r="A28">
        <v>1998</v>
      </c>
      <c r="B28" s="1">
        <v>8.35</v>
      </c>
      <c r="D28" s="1">
        <v>5.05</v>
      </c>
      <c r="E28" s="1">
        <v>5.26</v>
      </c>
      <c r="F28" s="1">
        <v>5.58</v>
      </c>
      <c r="G28" s="1">
        <f t="shared" si="0"/>
        <v>5.296666666666666</v>
      </c>
      <c r="H28" s="1">
        <f t="shared" si="1"/>
        <v>6.0599999999999987</v>
      </c>
      <c r="I28" s="3">
        <v>5.34</v>
      </c>
      <c r="J28"/>
      <c r="K28" s="1">
        <v>6.53</v>
      </c>
      <c r="L28" s="1">
        <v>7.22</v>
      </c>
      <c r="M28" s="1">
        <f t="shared" si="2"/>
        <v>6.875</v>
      </c>
      <c r="N28" s="1">
        <f t="shared" si="3"/>
        <v>7.3666666666666663</v>
      </c>
      <c r="O28" s="1">
        <f t="shared" si="4"/>
        <v>6.3316666666666661</v>
      </c>
      <c r="Q28">
        <v>6</v>
      </c>
    </row>
    <row r="29" spans="1:17" x14ac:dyDescent="0.25">
      <c r="A29">
        <v>1999</v>
      </c>
      <c r="B29" s="1">
        <v>8</v>
      </c>
      <c r="D29" s="1">
        <v>5.08</v>
      </c>
      <c r="E29" s="1">
        <v>5.65</v>
      </c>
      <c r="F29" s="1">
        <v>5.87</v>
      </c>
      <c r="G29" s="1">
        <f t="shared" si="0"/>
        <v>5.5333333333333341</v>
      </c>
      <c r="H29" s="1">
        <f t="shared" si="1"/>
        <v>6.15</v>
      </c>
      <c r="I29" s="3">
        <v>5.18</v>
      </c>
      <c r="J29"/>
      <c r="K29" s="1">
        <v>7.05</v>
      </c>
      <c r="L29" s="1">
        <v>7.88</v>
      </c>
      <c r="M29" s="1">
        <f t="shared" si="2"/>
        <v>7.4649999999999999</v>
      </c>
      <c r="N29" s="1">
        <f t="shared" si="3"/>
        <v>7.6433333333333335</v>
      </c>
      <c r="O29" s="1">
        <f t="shared" si="4"/>
        <v>6.5883333333333338</v>
      </c>
      <c r="Q29">
        <v>6</v>
      </c>
    </row>
    <row r="30" spans="1:17" x14ac:dyDescent="0.25">
      <c r="A30">
        <v>2000</v>
      </c>
      <c r="B30" s="1">
        <v>9.23</v>
      </c>
      <c r="D30" s="1">
        <v>6.11</v>
      </c>
      <c r="E30" s="1">
        <v>6.03</v>
      </c>
      <c r="F30" s="1">
        <v>5.94</v>
      </c>
      <c r="G30" s="1">
        <f t="shared" si="0"/>
        <v>6.0266666666666673</v>
      </c>
      <c r="H30" s="1">
        <f t="shared" si="1"/>
        <v>6.8275000000000006</v>
      </c>
      <c r="I30" s="3">
        <v>6.31</v>
      </c>
      <c r="J30"/>
      <c r="K30" s="1">
        <v>7.62</v>
      </c>
      <c r="L30" s="1">
        <v>8.3699999999999992</v>
      </c>
      <c r="M30" s="1">
        <f t="shared" si="2"/>
        <v>7.9949999999999992</v>
      </c>
      <c r="N30" s="1">
        <f t="shared" si="3"/>
        <v>8.4066666666666663</v>
      </c>
      <c r="O30" s="1">
        <f t="shared" si="4"/>
        <v>7.2166666666666659</v>
      </c>
      <c r="Q30">
        <v>6</v>
      </c>
    </row>
    <row r="31" spans="1:17" x14ac:dyDescent="0.25">
      <c r="A31">
        <v>2001</v>
      </c>
      <c r="B31" s="1">
        <v>6.91</v>
      </c>
      <c r="D31" s="1">
        <v>3.49</v>
      </c>
      <c r="E31" s="1">
        <v>5.0199999999999996</v>
      </c>
      <c r="F31" s="1">
        <v>5.49</v>
      </c>
      <c r="G31" s="1">
        <f t="shared" si="0"/>
        <v>4.666666666666667</v>
      </c>
      <c r="H31" s="1">
        <f t="shared" si="1"/>
        <v>5.2275</v>
      </c>
      <c r="I31" s="3">
        <v>3.65</v>
      </c>
      <c r="J31"/>
      <c r="K31" s="1">
        <v>7.08</v>
      </c>
      <c r="L31" s="1">
        <v>7.95</v>
      </c>
      <c r="M31" s="1">
        <f t="shared" si="2"/>
        <v>7.5150000000000006</v>
      </c>
      <c r="N31" s="1">
        <f t="shared" si="3"/>
        <v>7.3133333333333335</v>
      </c>
      <c r="O31" s="1">
        <f t="shared" si="4"/>
        <v>5.9900000000000011</v>
      </c>
      <c r="Q31">
        <v>6</v>
      </c>
    </row>
    <row r="32" spans="1:17" x14ac:dyDescent="0.25">
      <c r="A32">
        <v>2002</v>
      </c>
      <c r="B32" s="1">
        <v>4.67</v>
      </c>
      <c r="D32" s="1">
        <v>2</v>
      </c>
      <c r="E32" s="1">
        <v>4.6100000000000003</v>
      </c>
      <c r="F32" s="1">
        <v>5.43</v>
      </c>
      <c r="G32" s="1">
        <f t="shared" si="0"/>
        <v>4.0133333333333328</v>
      </c>
      <c r="H32" s="1">
        <f t="shared" si="1"/>
        <v>4.1775000000000002</v>
      </c>
      <c r="I32" s="3">
        <v>1.69</v>
      </c>
      <c r="J32"/>
      <c r="K32" s="1">
        <v>6.49</v>
      </c>
      <c r="L32" s="1">
        <v>7.8</v>
      </c>
      <c r="M32" s="1">
        <f t="shared" si="2"/>
        <v>7.1449999999999996</v>
      </c>
      <c r="N32" s="1">
        <f t="shared" si="3"/>
        <v>6.32</v>
      </c>
      <c r="O32" s="1">
        <f t="shared" si="4"/>
        <v>5.166666666666667</v>
      </c>
      <c r="Q32">
        <v>6</v>
      </c>
    </row>
    <row r="33" spans="1:17" x14ac:dyDescent="0.25">
      <c r="A33">
        <v>2003</v>
      </c>
      <c r="B33" s="1">
        <v>4.12</v>
      </c>
      <c r="D33" s="1">
        <v>1.24</v>
      </c>
      <c r="E33" s="1">
        <v>4.01</v>
      </c>
      <c r="F33" s="1">
        <v>4.96</v>
      </c>
      <c r="G33" s="1">
        <f t="shared" si="0"/>
        <v>3.4033333333333338</v>
      </c>
      <c r="H33" s="1">
        <f t="shared" si="1"/>
        <v>3.5825000000000005</v>
      </c>
      <c r="I33" s="3">
        <v>1.1100000000000001</v>
      </c>
      <c r="J33"/>
      <c r="K33" s="1">
        <v>5.66</v>
      </c>
      <c r="L33" s="1">
        <v>6.76</v>
      </c>
      <c r="M33" s="1">
        <f t="shared" si="2"/>
        <v>6.21</v>
      </c>
      <c r="N33" s="1">
        <f t="shared" si="3"/>
        <v>5.5133333333333328</v>
      </c>
      <c r="O33" s="1">
        <f t="shared" si="4"/>
        <v>4.458333333333333</v>
      </c>
      <c r="Q33">
        <v>6</v>
      </c>
    </row>
    <row r="34" spans="1:17" x14ac:dyDescent="0.25">
      <c r="A34">
        <v>2004</v>
      </c>
      <c r="B34" s="1">
        <v>4.34</v>
      </c>
      <c r="D34" s="1">
        <v>1.89</v>
      </c>
      <c r="E34" s="1">
        <v>4.2699999999999996</v>
      </c>
      <c r="F34" s="1">
        <v>5.04</v>
      </c>
      <c r="G34" s="1">
        <f t="shared" si="0"/>
        <v>3.7333333333333329</v>
      </c>
      <c r="H34" s="1">
        <f t="shared" si="1"/>
        <v>3.8849999999999998</v>
      </c>
      <c r="I34" s="3">
        <v>1.41</v>
      </c>
      <c r="J34"/>
      <c r="K34" s="1">
        <v>5.63</v>
      </c>
      <c r="L34" s="1">
        <v>6.39</v>
      </c>
      <c r="M34" s="1">
        <f t="shared" si="2"/>
        <v>6.01</v>
      </c>
      <c r="N34" s="1">
        <f t="shared" si="3"/>
        <v>5.4533333333333331</v>
      </c>
      <c r="O34" s="1">
        <f t="shared" si="4"/>
        <v>4.5933333333333328</v>
      </c>
      <c r="Q34">
        <v>6</v>
      </c>
    </row>
    <row r="35" spans="1:17" x14ac:dyDescent="0.25">
      <c r="A35">
        <v>2005</v>
      </c>
      <c r="B35" s="1">
        <v>6.19</v>
      </c>
      <c r="D35" s="1">
        <v>3.62</v>
      </c>
      <c r="E35" s="1">
        <v>4.29</v>
      </c>
      <c r="F35" s="1">
        <v>4.6399999999999997</v>
      </c>
      <c r="G35" s="1">
        <f t="shared" si="0"/>
        <v>4.1833333333333336</v>
      </c>
      <c r="H35" s="1">
        <f t="shared" si="1"/>
        <v>4.6850000000000005</v>
      </c>
      <c r="I35" s="3">
        <v>3.42</v>
      </c>
      <c r="J35"/>
      <c r="K35" s="1">
        <v>5.23</v>
      </c>
      <c r="L35" s="1">
        <v>6.06</v>
      </c>
      <c r="M35" s="1">
        <f t="shared" si="2"/>
        <v>5.6449999999999996</v>
      </c>
      <c r="N35" s="1">
        <f t="shared" si="3"/>
        <v>5.8266666666666671</v>
      </c>
      <c r="O35" s="1">
        <f t="shared" si="4"/>
        <v>5.0049999999999999</v>
      </c>
      <c r="Q35">
        <v>6</v>
      </c>
    </row>
    <row r="36" spans="1:17" x14ac:dyDescent="0.25">
      <c r="A36">
        <v>2006</v>
      </c>
      <c r="B36" s="1">
        <v>7.96</v>
      </c>
      <c r="D36" s="1">
        <v>4.9400000000000004</v>
      </c>
      <c r="E36" s="1">
        <v>4.8</v>
      </c>
      <c r="F36" s="1">
        <v>4.91</v>
      </c>
      <c r="G36" s="1">
        <f t="shared" si="0"/>
        <v>4.8833333333333337</v>
      </c>
      <c r="H36" s="1">
        <f t="shared" si="1"/>
        <v>5.6524999999999999</v>
      </c>
      <c r="I36" s="3">
        <v>5.0999999999999996</v>
      </c>
      <c r="J36"/>
      <c r="K36" s="1">
        <v>5.59</v>
      </c>
      <c r="L36" s="1">
        <v>6.48</v>
      </c>
      <c r="M36" s="1">
        <f t="shared" si="2"/>
        <v>6.0350000000000001</v>
      </c>
      <c r="N36" s="1">
        <f t="shared" si="3"/>
        <v>6.6766666666666667</v>
      </c>
      <c r="O36" s="1">
        <f t="shared" si="4"/>
        <v>5.78</v>
      </c>
      <c r="Q36">
        <v>6</v>
      </c>
    </row>
    <row r="37" spans="1:17" x14ac:dyDescent="0.25">
      <c r="A37">
        <v>2007</v>
      </c>
      <c r="B37" s="1">
        <v>8.0500000000000007</v>
      </c>
      <c r="D37" s="1">
        <v>4.53</v>
      </c>
      <c r="E37" s="1">
        <v>4.63</v>
      </c>
      <c r="F37" s="1">
        <v>4.84</v>
      </c>
      <c r="G37" s="1">
        <f t="shared" si="0"/>
        <v>4.666666666666667</v>
      </c>
      <c r="H37" s="1">
        <f t="shared" si="1"/>
        <v>5.5125000000000002</v>
      </c>
      <c r="I37" s="3">
        <v>4.92</v>
      </c>
      <c r="J37"/>
      <c r="K37" s="1">
        <v>5.56</v>
      </c>
      <c r="L37" s="1">
        <v>6.48</v>
      </c>
      <c r="M37" s="1">
        <f t="shared" si="2"/>
        <v>6.02</v>
      </c>
      <c r="N37" s="1">
        <f t="shared" si="3"/>
        <v>6.6966666666666663</v>
      </c>
      <c r="O37" s="1">
        <f t="shared" si="4"/>
        <v>5.6816666666666675</v>
      </c>
      <c r="Q37">
        <v>6</v>
      </c>
    </row>
    <row r="38" spans="1:17" x14ac:dyDescent="0.25">
      <c r="A38">
        <v>2008</v>
      </c>
      <c r="B38" s="1">
        <v>5.09</v>
      </c>
      <c r="D38" s="1">
        <v>1.83</v>
      </c>
      <c r="E38" s="1">
        <v>3.66</v>
      </c>
      <c r="F38" s="1">
        <v>4.28</v>
      </c>
      <c r="G38" s="1">
        <f t="shared" si="0"/>
        <v>3.2566666666666664</v>
      </c>
      <c r="H38" s="1">
        <f t="shared" si="1"/>
        <v>3.7149999999999999</v>
      </c>
      <c r="I38" s="3">
        <v>2.13</v>
      </c>
      <c r="J38"/>
      <c r="K38" s="1">
        <v>5.63</v>
      </c>
      <c r="L38" s="1">
        <v>7.44</v>
      </c>
      <c r="M38" s="1">
        <f t="shared" si="2"/>
        <v>6.5350000000000001</v>
      </c>
      <c r="N38" s="1">
        <f t="shared" si="3"/>
        <v>6.0533333333333337</v>
      </c>
      <c r="O38" s="1">
        <f t="shared" si="4"/>
        <v>4.6550000000000002</v>
      </c>
      <c r="Q38">
        <v>6</v>
      </c>
    </row>
    <row r="39" spans="1:17" x14ac:dyDescent="0.25">
      <c r="A39">
        <v>2009</v>
      </c>
      <c r="B39" s="1">
        <v>3.25</v>
      </c>
      <c r="D39" s="1">
        <v>0.47</v>
      </c>
      <c r="E39" s="1">
        <v>3.26</v>
      </c>
      <c r="F39" s="1">
        <v>4.08</v>
      </c>
      <c r="G39" s="1">
        <f t="shared" si="0"/>
        <v>2.6033333333333331</v>
      </c>
      <c r="H39" s="1">
        <f t="shared" si="1"/>
        <v>2.7649999999999997</v>
      </c>
      <c r="I39" s="3">
        <v>0.26</v>
      </c>
      <c r="J39"/>
      <c r="K39" s="1">
        <v>5.31</v>
      </c>
      <c r="L39" s="1">
        <v>7.29</v>
      </c>
      <c r="M39" s="1">
        <f t="shared" si="2"/>
        <v>6.3</v>
      </c>
      <c r="N39" s="1">
        <f t="shared" si="3"/>
        <v>5.2833333333333323</v>
      </c>
      <c r="O39" s="1">
        <f t="shared" si="4"/>
        <v>3.9433333333333329</v>
      </c>
      <c r="Q39">
        <v>6</v>
      </c>
    </row>
    <row r="40" spans="1:17" x14ac:dyDescent="0.25">
      <c r="A40">
        <v>2010</v>
      </c>
      <c r="B40" s="1">
        <v>3.25</v>
      </c>
      <c r="D40" s="1">
        <v>0.32</v>
      </c>
      <c r="E40" s="1">
        <v>3.22</v>
      </c>
      <c r="F40" s="1">
        <v>4.25</v>
      </c>
      <c r="G40" s="1">
        <f t="shared" si="0"/>
        <v>2.5966666666666667</v>
      </c>
      <c r="H40" s="1">
        <f t="shared" si="1"/>
        <v>2.76</v>
      </c>
      <c r="I40" s="3">
        <v>0.24</v>
      </c>
      <c r="J40"/>
      <c r="K40" s="1">
        <v>4.9400000000000004</v>
      </c>
      <c r="L40" s="1">
        <v>6.04</v>
      </c>
      <c r="M40" s="1">
        <f t="shared" si="2"/>
        <v>5.49</v>
      </c>
      <c r="N40" s="1">
        <f t="shared" si="3"/>
        <v>4.7433333333333332</v>
      </c>
      <c r="O40" s="1">
        <f t="shared" si="4"/>
        <v>3.67</v>
      </c>
      <c r="Q40">
        <v>6</v>
      </c>
    </row>
    <row r="41" spans="1:17" x14ac:dyDescent="0.25">
      <c r="A41">
        <v>2011</v>
      </c>
      <c r="B41" s="1">
        <v>3.25</v>
      </c>
      <c r="D41" s="1">
        <v>0.18</v>
      </c>
      <c r="E41" s="1">
        <v>2.78</v>
      </c>
      <c r="F41" s="1">
        <v>3.91</v>
      </c>
      <c r="G41" s="1">
        <f t="shared" si="0"/>
        <v>2.29</v>
      </c>
      <c r="H41" s="1">
        <f t="shared" si="1"/>
        <v>2.5300000000000002</v>
      </c>
      <c r="I41" s="3">
        <v>0.17</v>
      </c>
      <c r="J41"/>
      <c r="K41" s="1">
        <v>4.6399999999999997</v>
      </c>
      <c r="L41" s="1">
        <v>5.66</v>
      </c>
      <c r="M41" s="1">
        <f t="shared" si="2"/>
        <v>5.15</v>
      </c>
      <c r="N41" s="1">
        <f t="shared" si="3"/>
        <v>4.5166666666666666</v>
      </c>
      <c r="O41" s="1">
        <f t="shared" si="4"/>
        <v>3.4033333333333338</v>
      </c>
      <c r="Q41">
        <v>6</v>
      </c>
    </row>
    <row r="42" spans="1:17" x14ac:dyDescent="0.25">
      <c r="A42">
        <v>2012</v>
      </c>
      <c r="B42" s="1">
        <v>3.25</v>
      </c>
      <c r="D42" s="1">
        <v>0.17</v>
      </c>
      <c r="E42" s="1">
        <v>1.8</v>
      </c>
      <c r="F42" s="1">
        <v>2.92</v>
      </c>
      <c r="G42" s="1">
        <f t="shared" si="0"/>
        <v>1.63</v>
      </c>
      <c r="H42" s="1">
        <f t="shared" si="1"/>
        <v>2.0350000000000001</v>
      </c>
      <c r="I42" s="3">
        <v>0.19</v>
      </c>
      <c r="J42"/>
      <c r="K42" s="1">
        <v>3.67</v>
      </c>
      <c r="L42" s="1">
        <v>4.9400000000000004</v>
      </c>
      <c r="M42" s="1">
        <f t="shared" si="2"/>
        <v>4.3049999999999997</v>
      </c>
      <c r="N42" s="1">
        <f t="shared" si="3"/>
        <v>3.9533333333333331</v>
      </c>
      <c r="O42" s="1">
        <f t="shared" si="4"/>
        <v>2.7916666666666665</v>
      </c>
      <c r="Q42">
        <v>6</v>
      </c>
    </row>
    <row r="43" spans="1:17" x14ac:dyDescent="0.25">
      <c r="A43">
        <v>2013</v>
      </c>
      <c r="B43" s="1">
        <v>3.25</v>
      </c>
      <c r="D43" s="1">
        <v>0.13</v>
      </c>
      <c r="E43" s="1">
        <v>2.35</v>
      </c>
      <c r="F43" s="1">
        <v>3.45</v>
      </c>
      <c r="G43" s="1">
        <f t="shared" si="0"/>
        <v>1.9766666666666666</v>
      </c>
      <c r="H43" s="1">
        <f t="shared" si="1"/>
        <v>2.2949999999999999</v>
      </c>
      <c r="I43" s="3">
        <v>0.11</v>
      </c>
      <c r="J43"/>
      <c r="K43" s="1">
        <v>4.2300000000000004</v>
      </c>
      <c r="L43" s="1">
        <v>5.0999999999999996</v>
      </c>
      <c r="M43" s="1">
        <f t="shared" si="2"/>
        <v>4.665</v>
      </c>
      <c r="N43" s="1">
        <f t="shared" si="3"/>
        <v>4.1933333333333334</v>
      </c>
      <c r="O43" s="1">
        <f t="shared" si="4"/>
        <v>3.0849999999999995</v>
      </c>
      <c r="Q43">
        <v>6</v>
      </c>
    </row>
    <row r="44" spans="1:17" x14ac:dyDescent="0.25">
      <c r="A44">
        <v>2014</v>
      </c>
      <c r="B44" s="1">
        <v>3.25</v>
      </c>
      <c r="D44" s="1">
        <v>0.12</v>
      </c>
      <c r="E44" s="1">
        <v>2.54</v>
      </c>
      <c r="F44" s="1">
        <v>3.34</v>
      </c>
      <c r="G44" s="1">
        <f t="shared" si="0"/>
        <v>2</v>
      </c>
      <c r="H44" s="1">
        <f t="shared" si="1"/>
        <v>2.3125</v>
      </c>
      <c r="I44" s="3">
        <v>0.1</v>
      </c>
      <c r="J44"/>
      <c r="K44" s="1">
        <v>4.16</v>
      </c>
      <c r="L44" s="1">
        <v>4.8499999999999996</v>
      </c>
      <c r="M44" s="1">
        <f t="shared" si="2"/>
        <v>4.5049999999999999</v>
      </c>
      <c r="N44" s="1">
        <f t="shared" si="3"/>
        <v>4.0866666666666669</v>
      </c>
      <c r="O44" s="1">
        <f t="shared" si="4"/>
        <v>3.043333333333333</v>
      </c>
      <c r="Q44">
        <v>6</v>
      </c>
    </row>
    <row r="46" spans="1:17" x14ac:dyDescent="0.25">
      <c r="A46" t="s">
        <v>17</v>
      </c>
      <c r="B46" s="1">
        <f>AVERAGE(B7:B44)</f>
        <v>7.9697368421052603</v>
      </c>
      <c r="D46" s="1">
        <f t="shared" ref="D46:H46" si="5">AVERAGE(D7:D44)</f>
        <v>5.4500000000000011</v>
      </c>
      <c r="E46" s="1">
        <f t="shared" si="5"/>
        <v>6.713684210526317</v>
      </c>
      <c r="F46" s="1">
        <f t="shared" si="5"/>
        <v>7.070263157894737</v>
      </c>
      <c r="G46" s="1">
        <f t="shared" si="5"/>
        <v>6.4113157894736812</v>
      </c>
      <c r="H46" s="1">
        <f t="shared" si="5"/>
        <v>6.8009210526315806</v>
      </c>
      <c r="I46" s="3">
        <f t="shared" ref="I46" si="6">AVERAGE(I7:I44)</f>
        <v>5.3921052631578945</v>
      </c>
      <c r="K46" s="1">
        <f t="shared" ref="K46:L46" si="7">AVERAGE(K7:K44)</f>
        <v>7.8536842105263176</v>
      </c>
      <c r="L46" s="1">
        <f t="shared" si="7"/>
        <v>8.945789473684215</v>
      </c>
      <c r="M46" s="1">
        <f t="shared" ref="M46" si="8">AVERAGE(M7:M44)</f>
        <v>8.3997368421052645</v>
      </c>
      <c r="N46" s="1">
        <f t="shared" ref="N46:O46" si="9">AVERAGE(N7:N44)</f>
        <v>8.2564035087719301</v>
      </c>
      <c r="O46" s="1">
        <f t="shared" si="9"/>
        <v>7.3338596491228083</v>
      </c>
    </row>
    <row r="47" spans="1:17" x14ac:dyDescent="0.25">
      <c r="A47" t="s">
        <v>18</v>
      </c>
      <c r="B47" s="1">
        <f>STDEV(B7:B44)</f>
        <v>3.6111475205760799</v>
      </c>
      <c r="D47" s="1">
        <f t="shared" ref="D47:H47" si="10">STDEV(D7:D44)</f>
        <v>3.771259019822768</v>
      </c>
      <c r="E47" s="1">
        <f t="shared" si="10"/>
        <v>3.1066410304662422</v>
      </c>
      <c r="F47" s="1">
        <f t="shared" si="10"/>
        <v>2.7672608047144176</v>
      </c>
      <c r="G47" s="1">
        <f t="shared" si="10"/>
        <v>3.1788835499760832</v>
      </c>
      <c r="H47" s="1">
        <f t="shared" si="10"/>
        <v>3.2510543207245179</v>
      </c>
      <c r="I47" s="3">
        <f t="shared" ref="I47" si="11">STDEV(I7:I44)</f>
        <v>3.8151151432411297</v>
      </c>
      <c r="K47" s="1">
        <f t="shared" ref="K47:L47" si="12">STDEV(K7:K44)</f>
        <v>2.6960906844286323</v>
      </c>
      <c r="L47" s="1">
        <f t="shared" si="12"/>
        <v>2.9264558692180445</v>
      </c>
      <c r="M47" s="1">
        <f t="shared" ref="M47" si="13">STDEV(M7:M44)</f>
        <v>2.8058707631833339</v>
      </c>
      <c r="N47" s="1">
        <f t="shared" ref="N47:O47" si="14">STDEV(N7:N44)</f>
        <v>2.9968778930836377</v>
      </c>
      <c r="O47" s="1">
        <f t="shared" si="14"/>
        <v>3.0797566570845016</v>
      </c>
    </row>
    <row r="48" spans="1:17" x14ac:dyDescent="0.25">
      <c r="A48" t="s">
        <v>19</v>
      </c>
      <c r="B48" s="1">
        <f>B47/B46</f>
        <v>0.4531074980415753</v>
      </c>
      <c r="D48" s="1">
        <f t="shared" ref="D48:H48" si="15">D47/D46</f>
        <v>0.69197413207757197</v>
      </c>
      <c r="E48" s="1">
        <f t="shared" si="15"/>
        <v>0.46273267151817649</v>
      </c>
      <c r="F48" s="1">
        <f t="shared" si="15"/>
        <v>0.39139431488125903</v>
      </c>
      <c r="G48" s="1">
        <f t="shared" si="15"/>
        <v>0.49582389237405583</v>
      </c>
      <c r="H48" s="1">
        <f t="shared" si="15"/>
        <v>0.47803147479068875</v>
      </c>
      <c r="I48" s="3">
        <f t="shared" ref="I48" si="16">I47/I46</f>
        <v>0.70753721543759363</v>
      </c>
      <c r="K48" s="1">
        <f t="shared" ref="K48" si="17">K47/K46</f>
        <v>0.34328992765141403</v>
      </c>
      <c r="L48" s="1">
        <f t="shared" ref="L48:O48" si="18">L47/L46</f>
        <v>0.32713220871414261</v>
      </c>
      <c r="M48" s="1">
        <f t="shared" si="18"/>
        <v>0.33404269870912834</v>
      </c>
      <c r="N48" s="1">
        <f t="shared" si="18"/>
        <v>0.36297619052891927</v>
      </c>
      <c r="O48" s="1">
        <f t="shared" si="18"/>
        <v>0.41993667787913919</v>
      </c>
    </row>
    <row r="50" spans="2:3" x14ac:dyDescent="0.25">
      <c r="B50" s="1" t="s">
        <v>16</v>
      </c>
    </row>
    <row r="53" spans="2:3" x14ac:dyDescent="0.25">
      <c r="C53" s="1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0"/>
  <sheetViews>
    <sheetView tabSelected="1" workbookViewId="0">
      <selection activeCell="B1" sqref="B1"/>
    </sheetView>
  </sheetViews>
  <sheetFormatPr defaultRowHeight="15" x14ac:dyDescent="0.25"/>
  <sheetData>
    <row r="2" spans="12:12" x14ac:dyDescent="0.25">
      <c r="L2" s="5" t="s">
        <v>28</v>
      </c>
    </row>
    <row r="29" spans="2:3" x14ac:dyDescent="0.25">
      <c r="B29" t="s">
        <v>27</v>
      </c>
    </row>
    <row r="30" spans="2:3" x14ac:dyDescent="0.25">
      <c r="C30" t="s">
        <v>25</v>
      </c>
    </row>
  </sheetData>
  <pageMargins left="0.7" right="0.7" top="0.75" bottom="0.75" header="0.3" footer="0.3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Interest rate series</vt:lpstr>
      <vt:lpstr> Exhibit 2</vt:lpstr>
      <vt:lpstr>' Exhibit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Peterson</dc:creator>
  <cp:lastModifiedBy>laurieharris</cp:lastModifiedBy>
  <cp:lastPrinted>2015-02-24T15:15:23Z</cp:lastPrinted>
  <dcterms:created xsi:type="dcterms:W3CDTF">2015-02-03T18:41:28Z</dcterms:created>
  <dcterms:modified xsi:type="dcterms:W3CDTF">2015-02-24T19:40:12Z</dcterms:modified>
</cp:coreProperties>
</file>