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03\"/>
    </mc:Choice>
  </mc:AlternateContent>
  <bookViews>
    <workbookView xWindow="-15" yWindow="-15" windowWidth="21480" windowHeight="9750"/>
  </bookViews>
  <sheets>
    <sheet name="Page 1-GS, NGV" sheetId="4" r:id="rId1"/>
    <sheet name="Page 2-FS, IS" sheetId="5" r:id="rId2"/>
    <sheet name="Page 3-FT1" sheetId="6" r:id="rId3"/>
    <sheet name="Page 4-TS" sheetId="7" r:id="rId4"/>
    <sheet name="Page 5-MT" sheetId="8" r:id="rId5"/>
  </sheets>
  <externalReferences>
    <externalReference r:id="rId6"/>
  </externalReferences>
  <definedNames>
    <definedName name="Bill_Block_FT1New">'[1]Full GS, New FT-1'!$A$3:$AB$435</definedName>
    <definedName name="Summer_UT_GSR">[1]Criteria!$A$6:$C$7</definedName>
    <definedName name="UT_E1">[1]Criteria!$H$27:$I$28</definedName>
    <definedName name="UT_FT1">[1]Criteria!$E$20:$F$21</definedName>
    <definedName name="UT_FT1L">[1]Criteria!$H$35:$I$36</definedName>
    <definedName name="UT_GSR">[1]Criteria!$A$10:$C$11</definedName>
    <definedName name="UT_I2I4">[1]Criteria!$E$10:$F$12</definedName>
    <definedName name="UT_IT">[1]Criteria!$H$10:$I$15</definedName>
    <definedName name="UT_MT">[1]Criteria!$H$6:$I$7</definedName>
    <definedName name="UT_NGV">[1]Criteria!$E$6:$F$7</definedName>
    <definedName name="UT_TSP">[1]Criteria!$H$39:$I$40</definedName>
    <definedName name="Winter_UT_GSR">[1]Criteria!$A$2:$C$3</definedName>
  </definedNames>
  <calcPr calcId="152511"/>
</workbook>
</file>

<file path=xl/calcChain.xml><?xml version="1.0" encoding="utf-8"?>
<calcChain xmlns="http://schemas.openxmlformats.org/spreadsheetml/2006/main">
  <c r="O30" i="7" l="1"/>
  <c r="O10" i="8" l="1"/>
  <c r="O15" i="4" l="1"/>
  <c r="O16" i="4"/>
  <c r="O14" i="4"/>
  <c r="O17" i="4"/>
  <c r="O19" i="6" l="1"/>
  <c r="O17" i="8" l="1"/>
  <c r="O37" i="5" l="1"/>
  <c r="O35" i="5"/>
  <c r="O34" i="5"/>
  <c r="O17" i="7"/>
  <c r="O36" i="5"/>
  <c r="O13" i="7" l="1"/>
  <c r="O13" i="6"/>
  <c r="O20" i="8" l="1"/>
  <c r="O20" i="7" l="1"/>
  <c r="O19" i="7"/>
  <c r="O18" i="7"/>
  <c r="O14" i="7"/>
  <c r="O20" i="6"/>
  <c r="O14" i="6"/>
  <c r="O19" i="5"/>
  <c r="O18" i="5"/>
  <c r="O17" i="5"/>
  <c r="O16" i="5"/>
  <c r="O31" i="5" l="1"/>
  <c r="O11" i="4" l="1"/>
  <c r="O10" i="7" l="1"/>
  <c r="O13" i="5"/>
  <c r="O30" i="4" l="1"/>
  <c r="O33" i="6"/>
  <c r="O33" i="7" l="1"/>
  <c r="O42" i="5"/>
  <c r="O24" i="5"/>
  <c r="O7" i="8" l="1"/>
  <c r="O26" i="4"/>
  <c r="O22" i="4"/>
  <c r="O22" i="8" l="1"/>
  <c r="O24" i="7"/>
  <c r="O26" i="7"/>
  <c r="O29" i="7" l="1"/>
  <c r="O28" i="7"/>
  <c r="O24" i="6"/>
  <c r="O10" i="6" l="1"/>
</calcChain>
</file>

<file path=xl/sharedStrings.xml><?xml version="1.0" encoding="utf-8"?>
<sst xmlns="http://schemas.openxmlformats.org/spreadsheetml/2006/main" count="370" uniqueCount="78">
  <si>
    <t>From Revenue Run Output</t>
  </si>
  <si>
    <t>@ Full Cost of Service</t>
  </si>
  <si>
    <t>Volumetric Rates</t>
  </si>
  <si>
    <t>Dth</t>
  </si>
  <si>
    <t>Curr. Rate</t>
  </si>
  <si>
    <t>Revenues</t>
  </si>
  <si>
    <t>Prop. Rate</t>
  </si>
  <si>
    <t>% Change</t>
  </si>
  <si>
    <t>Questar Gas Company</t>
  </si>
  <si>
    <t>Utah NGV</t>
  </si>
  <si>
    <t>Utah IS</t>
  </si>
  <si>
    <t>Utah FT-1</t>
  </si>
  <si>
    <t>Utah TS</t>
  </si>
  <si>
    <t>Utah MT</t>
  </si>
  <si>
    <t>Docket No. 16-057-03</t>
  </si>
  <si>
    <t>Page 1 of 5</t>
  </si>
  <si>
    <t>Page 2 of 5</t>
  </si>
  <si>
    <t>Page 3 of 5</t>
  </si>
  <si>
    <t>Page 4 of 5</t>
  </si>
  <si>
    <t>Page 5 of 5</t>
  </si>
  <si>
    <t>QGC Exhibit 4.13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</si>
  <si>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</si>
  <si>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</si>
  <si>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</si>
  <si>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</si>
  <si>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</si>
  <si>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</si>
  <si>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</si>
  <si>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</si>
  <si>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</si>
  <si>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</si>
  <si>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Utah GS</t>
  </si>
  <si>
    <t>Winter</t>
  </si>
  <si>
    <t>Block 1</t>
  </si>
  <si>
    <t>First</t>
  </si>
  <si>
    <t>Block 2</t>
  </si>
  <si>
    <t>Over</t>
  </si>
  <si>
    <t>Summer</t>
  </si>
  <si>
    <t>Total Volumetric Charges</t>
  </si>
  <si>
    <t>Fixed Charges</t>
  </si>
  <si>
    <t>%</t>
  </si>
  <si>
    <t>Meter Count</t>
  </si>
  <si>
    <t>BSF #1</t>
  </si>
  <si>
    <t>BSF #2</t>
  </si>
  <si>
    <t>BSF #3</t>
  </si>
  <si>
    <t>BSF #4</t>
  </si>
  <si>
    <t>Total Fixed Charges</t>
  </si>
  <si>
    <t>GS Total Revenue Collection</t>
  </si>
  <si>
    <t>Lakeside Revenue Allocation</t>
  </si>
  <si>
    <t>Utah GS Total</t>
  </si>
  <si>
    <t>All Usage</t>
  </si>
  <si>
    <t>NGV Total Revenue Collection</t>
  </si>
  <si>
    <t>Utah NGV Total</t>
  </si>
  <si>
    <t>Utah FS</t>
  </si>
  <si>
    <t>Next</t>
  </si>
  <si>
    <t>Block 3</t>
  </si>
  <si>
    <t>BSF</t>
  </si>
  <si>
    <t>FS Total Revenue Collection</t>
  </si>
  <si>
    <t>Utah FS Total</t>
  </si>
  <si>
    <t>IS Total Revenue Collection</t>
  </si>
  <si>
    <t>Utah IS Total</t>
  </si>
  <si>
    <t>Block 4</t>
  </si>
  <si>
    <t>Administrative Fee</t>
  </si>
  <si>
    <t>Primary</t>
  </si>
  <si>
    <t>Secondary</t>
  </si>
  <si>
    <t xml:space="preserve">Annual Demand Charges per Dth of </t>
  </si>
  <si>
    <t>Contract Dth</t>
  </si>
  <si>
    <t>Rate</t>
  </si>
  <si>
    <t>Contract Firm Transportation</t>
  </si>
  <si>
    <t>Utah FT-1 SubTotal</t>
  </si>
  <si>
    <t>Utah FT-1 Lakeside</t>
  </si>
  <si>
    <t>Utah FT-1 Total</t>
  </si>
  <si>
    <t>FT-1 Total Revenue Collection</t>
  </si>
  <si>
    <t>Utah TS Total</t>
  </si>
  <si>
    <t>Utah MT Total</t>
  </si>
  <si>
    <t>Utah P&amp;G Total</t>
  </si>
  <si>
    <t>TS Total Revenue Collection</t>
  </si>
  <si>
    <t>Utah TS, MT and P&amp;G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</si>
</sst>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0.0000000_)"/>
    <numFmt numFmtId="166" formatCode="&quot;$&quot;#,##0.00000_);\(&quot;$&quot;#,##0.00000\)"/>
    <numFmt numFmtId="167" formatCode="0.000%"/>
    <numFmt numFmtId="168" formatCode="#,##0.0_);\(#,##0.0\)"/>
    <numFmt numFmtId="169" formatCode="_(* #,##0_);_(* \(#,##0\);_(* &quot;-&quot;??_);_(@_)"/>
    <numFmt numFmtId="170" formatCode="_(* #,##0.00000_);_(* \(#,##0.00000\);_(* &quot;-&quot;??_);_(@_)"/>
    <numFmt numFmtId="171" formatCode="_(&quot;$&quot;* #,##0_);_(&quot;$&quot;* \(#,##0\);_(&quot;$&quot;* &quot;-&quot;??_);_(@_)"/>
    <numFmt numFmtId="172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Fill="1" applyBorder="1" applyAlignment="1" applyProtection="1"/>
    <xf numFmtId="3" fontId="4" fillId="0" borderId="0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/>
    <xf numFmtId="3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quotePrefix="1" applyFont="1" applyFill="1" applyBorder="1" applyAlignment="1" applyProtection="1">
      <alignment horizontal="center"/>
    </xf>
    <xf numFmtId="0" fontId="5" fillId="0" borderId="0" xfId="0" quotePrefix="1" applyFont="1" applyFill="1" applyBorder="1" applyAlignment="1" applyProtection="1">
      <alignment horizontal="left"/>
    </xf>
    <xf numFmtId="0" fontId="5" fillId="0" borderId="0" xfId="0" quotePrefix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3" fontId="5" fillId="0" borderId="0" xfId="0" quotePrefix="1" applyNumberFormat="1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left"/>
    </xf>
    <xf numFmtId="3" fontId="4" fillId="0" borderId="0" xfId="0" quotePrefix="1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/>
    <xf numFmtId="0" fontId="4" fillId="0" borderId="0" xfId="0" applyFont="1" applyFill="1" applyBorder="1" applyAlignment="1"/>
    <xf numFmtId="2" fontId="4" fillId="0" borderId="3" xfId="0" applyNumberFormat="1" applyFont="1" applyFill="1" applyBorder="1" applyAlignment="1"/>
    <xf numFmtId="37" fontId="4" fillId="0" borderId="1" xfId="0" applyNumberFormat="1" applyFont="1" applyFill="1" applyBorder="1" applyAlignment="1" applyProtection="1"/>
    <xf numFmtId="5" fontId="4" fillId="0" borderId="4" xfId="0" applyNumberFormat="1" applyFont="1" applyFill="1" applyBorder="1" applyAlignment="1" applyProtection="1"/>
    <xf numFmtId="5" fontId="4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" xfId="0" quotePrefix="1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/>
    <xf numFmtId="3" fontId="4" fillId="0" borderId="6" xfId="0" applyNumberFormat="1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Fill="1" applyBorder="1" applyAlignment="1"/>
    <xf numFmtId="0" fontId="0" fillId="0" borderId="9" xfId="0" applyBorder="1"/>
    <xf numFmtId="37" fontId="5" fillId="0" borderId="10" xfId="0" applyNumberFormat="1" applyFont="1" applyFill="1" applyBorder="1" applyAlignment="1"/>
    <xf numFmtId="37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37" fontId="5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5" fillId="0" borderId="10" xfId="0" quotePrefix="1" applyFont="1" applyFill="1" applyBorder="1" applyAlignment="1" applyProtection="1">
      <alignment horizontal="left"/>
    </xf>
    <xf numFmtId="0" fontId="5" fillId="0" borderId="10" xfId="0" applyFont="1" applyFill="1" applyBorder="1" applyAlignment="1"/>
    <xf numFmtId="0" fontId="5" fillId="0" borderId="10" xfId="0" applyFont="1" applyFill="1" applyBorder="1" applyAlignment="1" applyProtection="1"/>
    <xf numFmtId="0" fontId="6" fillId="0" borderId="10" xfId="0" quotePrefix="1" applyFont="1" applyFill="1" applyBorder="1" applyAlignment="1" applyProtection="1">
      <alignment horizontal="left"/>
    </xf>
    <xf numFmtId="167" fontId="0" fillId="0" borderId="9" xfId="1" applyNumberFormat="1" applyFont="1" applyBorder="1"/>
    <xf numFmtId="0" fontId="7" fillId="0" borderId="10" xfId="0" applyFont="1" applyFill="1" applyBorder="1" applyAlignment="1" applyProtection="1"/>
    <xf numFmtId="37" fontId="4" fillId="0" borderId="0" xfId="0" applyNumberFormat="1" applyFont="1" applyFill="1" applyBorder="1" applyAlignment="1"/>
    <xf numFmtId="166" fontId="4" fillId="0" borderId="0" xfId="0" applyNumberFormat="1" applyFont="1" applyFill="1" applyBorder="1" applyAlignment="1"/>
    <xf numFmtId="0" fontId="3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39" fontId="4" fillId="0" borderId="0" xfId="0" applyNumberFormat="1" applyFont="1" applyFill="1" applyBorder="1" applyAlignment="1"/>
    <xf numFmtId="0" fontId="4" fillId="0" borderId="10" xfId="0" applyFont="1" applyFill="1" applyBorder="1" applyAlignment="1"/>
    <xf numFmtId="3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/>
    <xf numFmtId="5" fontId="5" fillId="0" borderId="0" xfId="0" applyNumberFormat="1" applyFont="1" applyFill="1" applyBorder="1" applyAlignment="1" applyProtection="1"/>
    <xf numFmtId="0" fontId="3" fillId="0" borderId="1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/>
    <xf numFmtId="0" fontId="4" fillId="0" borderId="1" xfId="0" applyFont="1" applyFill="1" applyBorder="1" applyAlignment="1" applyProtection="1"/>
    <xf numFmtId="3" fontId="4" fillId="0" borderId="1" xfId="0" applyNumberFormat="1" applyFont="1" applyFill="1" applyBorder="1" applyAlignment="1" applyProtection="1">
      <alignment horizontal="center"/>
    </xf>
    <xf numFmtId="167" fontId="0" fillId="0" borderId="11" xfId="1" applyNumberFormat="1" applyFont="1" applyBorder="1"/>
    <xf numFmtId="37" fontId="5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67" fontId="0" fillId="0" borderId="0" xfId="1" applyNumberFormat="1" applyFont="1" applyBorder="1"/>
    <xf numFmtId="0" fontId="3" fillId="0" borderId="8" xfId="0" quotePrefix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167" fontId="0" fillId="0" borderId="11" xfId="0" applyNumberFormat="1" applyBorder="1"/>
    <xf numFmtId="166" fontId="5" fillId="0" borderId="0" xfId="0" applyNumberFormat="1" applyFont="1" applyFill="1" applyBorder="1" applyAlignment="1"/>
    <xf numFmtId="7" fontId="4" fillId="0" borderId="0" xfId="0" applyNumberFormat="1" applyFont="1" applyFill="1" applyBorder="1" applyAlignment="1" applyProtection="1"/>
    <xf numFmtId="0" fontId="3" fillId="0" borderId="10" xfId="0" applyFont="1" applyFill="1" applyBorder="1" applyAlignment="1">
      <alignment horizontal="left"/>
    </xf>
    <xf numFmtId="0" fontId="3" fillId="0" borderId="10" xfId="0" quotePrefix="1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/>
    </xf>
    <xf numFmtId="39" fontId="4" fillId="0" borderId="3" xfId="0" applyNumberFormat="1" applyFont="1" applyFill="1" applyBorder="1" applyAlignment="1"/>
    <xf numFmtId="0" fontId="0" fillId="0" borderId="0" xfId="0" applyBorder="1" applyAlignment="1">
      <alignment horizontal="center"/>
    </xf>
    <xf numFmtId="0" fontId="3" fillId="0" borderId="0" xfId="0" quotePrefix="1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" fillId="0" borderId="0" xfId="0" quotePrefix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169" fontId="4" fillId="0" borderId="0" xfId="2" applyNumberFormat="1" applyFont="1" applyFill="1" applyBorder="1" applyProtection="1"/>
    <xf numFmtId="37" fontId="4" fillId="0" borderId="6" xfId="0" applyNumberFormat="1" applyFont="1" applyFill="1" applyBorder="1" applyAlignment="1" applyProtection="1"/>
    <xf numFmtId="0" fontId="3" fillId="0" borderId="9" xfId="0" applyFont="1" applyFill="1" applyBorder="1" applyAlignment="1">
      <alignment horizontal="left"/>
    </xf>
    <xf numFmtId="2" fontId="4" fillId="0" borderId="0" xfId="0" applyNumberFormat="1" applyFont="1" applyFill="1" applyBorder="1" applyAlignment="1"/>
    <xf numFmtId="0" fontId="4" fillId="0" borderId="10" xfId="0" quotePrefix="1" applyFont="1" applyFill="1" applyBorder="1" applyAlignment="1" applyProtection="1">
      <alignment horizontal="left"/>
    </xf>
    <xf numFmtId="37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166" fontId="4" fillId="0" borderId="3" xfId="0" applyNumberFormat="1" applyFont="1" applyFill="1" applyBorder="1" applyAlignment="1"/>
    <xf numFmtId="170" fontId="4" fillId="0" borderId="0" xfId="2" applyNumberFormat="1" applyFont="1" applyFill="1" applyBorder="1" applyProtection="1"/>
    <xf numFmtId="39" fontId="3" fillId="0" borderId="0" xfId="0" applyNumberFormat="1" applyFont="1" applyFill="1" applyBorder="1" applyAlignment="1">
      <alignment horizontal="center"/>
    </xf>
    <xf numFmtId="37" fontId="4" fillId="0" borderId="2" xfId="0" applyNumberFormat="1" applyFont="1" applyFill="1" applyBorder="1" applyAlignment="1" applyProtection="1">
      <alignment horizontal="right"/>
    </xf>
    <xf numFmtId="37" fontId="4" fillId="0" borderId="4" xfId="0" applyNumberFormat="1" applyFont="1" applyFill="1" applyBorder="1" applyAlignment="1"/>
    <xf numFmtId="37" fontId="5" fillId="0" borderId="4" xfId="0" applyNumberFormat="1" applyFont="1" applyFill="1" applyBorder="1" applyAlignment="1" applyProtection="1"/>
    <xf numFmtId="171" fontId="4" fillId="0" borderId="1" xfId="3" applyNumberFormat="1" applyFont="1" applyFill="1" applyBorder="1" applyAlignment="1" applyProtection="1"/>
    <xf numFmtId="171" fontId="4" fillId="0" borderId="12" xfId="3" applyNumberFormat="1" applyFont="1" applyFill="1" applyBorder="1" applyAlignment="1" applyProtection="1"/>
    <xf numFmtId="172" fontId="4" fillId="0" borderId="0" xfId="0" applyNumberFormat="1" applyFont="1" applyFill="1" applyBorder="1" applyAlignment="1"/>
    <xf numFmtId="43" fontId="4" fillId="0" borderId="0" xfId="0" applyNumberFormat="1" applyFont="1" applyFill="1" applyBorder="1" applyAlignment="1" applyProtection="1"/>
    <xf numFmtId="169" fontId="4" fillId="0" borderId="0" xfId="2" applyNumberFormat="1" applyFont="1" applyFill="1" applyBorder="1" applyAlignment="1" applyProtection="1"/>
    <xf numFmtId="169" fontId="4" fillId="0" borderId="2" xfId="2" applyNumberFormat="1" applyFont="1" applyFill="1" applyBorder="1" applyAlignment="1" applyProtection="1"/>
    <xf numFmtId="0" fontId="4" fillId="0" borderId="10" xfId="0" applyFont="1" applyFill="1" applyBorder="1" applyAlignment="1" applyProtection="1">
      <alignment horizontal="left"/>
    </xf>
    <xf numFmtId="5" fontId="4" fillId="0" borderId="13" xfId="0" applyNumberFormat="1" applyFont="1" applyFill="1" applyBorder="1" applyAlignment="1" applyProtection="1"/>
    <xf numFmtId="0" fontId="4" fillId="0" borderId="0" xfId="0" quotePrefix="1" applyFont="1" applyFill="1" applyBorder="1" applyAlignment="1" applyProtection="1">
      <alignment horizontal="center"/>
    </xf>
    <xf numFmtId="169" fontId="4" fillId="0" borderId="0" xfId="2" quotePrefix="1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169" fontId="4" fillId="0" borderId="2" xfId="2" applyNumberFormat="1" applyFont="1" applyFill="1" applyBorder="1"/>
    <xf numFmtId="169" fontId="4" fillId="0" borderId="0" xfId="2" applyNumberFormat="1" applyFont="1" applyFill="1" applyBorder="1"/>
    <xf numFmtId="0" fontId="0" fillId="0" borderId="0" xfId="0" applyAlignment="1">
      <alignment textRotation="180"/>
    </xf>
    <xf numFmtId="0" fontId="3" fillId="0" borderId="0" xfId="0" applyFont="1" applyFill="1" applyBorder="1" applyAlignment="1">
      <alignment horizontal="left"/>
    </xf>
    <xf numFmtId="169" fontId="4" fillId="0" borderId="2" xfId="2" applyNumberFormat="1" applyFont="1" applyFill="1" applyBorder="1" applyAlignment="1" applyProtection="1">
      <alignment horizontal="right"/>
    </xf>
    <xf numFmtId="0" fontId="0" fillId="0" borderId="0" xfId="0" applyFill="1"/>
    <xf numFmtId="0" fontId="2" fillId="0" borderId="0" xfId="0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37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169" fontId="4" fillId="0" borderId="2" xfId="2" applyNumberFormat="1" applyFont="1" applyFill="1" applyBorder="1" applyProtection="1"/>
    <xf numFmtId="39" fontId="4" fillId="0" borderId="2" xfId="0" applyNumberFormat="1" applyFont="1" applyFill="1" applyBorder="1" applyAlignment="1"/>
    <xf numFmtId="37" fontId="4" fillId="0" borderId="2" xfId="0" applyNumberFormat="1" applyFont="1" applyFill="1" applyBorder="1" applyAlignment="1" applyProtection="1"/>
    <xf numFmtId="0" fontId="2" fillId="0" borderId="0" xfId="0" applyFont="1" applyAlignment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6" xfId="0" quotePrefix="1" applyFont="1" applyFill="1" applyBorder="1" applyAlignment="1" applyProtection="1">
      <alignment horizontal="center"/>
    </xf>
    <xf numFmtId="0" fontId="9" fillId="0" borderId="0" xfId="0" applyFont="1" applyAlignment="1">
      <alignment horizontal="center" textRotation="180"/>
    </xf>
    <xf numFmtId="0" fontId="0" fillId="0" borderId="0" xfId="0" applyAlignment="1">
      <alignment horizontal="center" textRotation="180"/>
    </xf>
    <xf numFmtId="0" fontId="8" fillId="0" borderId="0" xfId="0" applyFont="1" applyAlignment="1">
      <alignment horizontal="center" textRotation="180"/>
    </xf>
    <xf numFmtId="0" fontId="3" fillId="0" borderId="0" xfId="0" quotePrefix="1" applyFont="1" applyFill="1" applyBorder="1" applyAlignment="1" applyProtection="1">
      <alignment horizont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13%20Rate%20Case%20Utah\Models\Rate_Case_Model_2013_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Optional Adjustment 1"/>
      <sheetName val="Optional Adjustment 2"/>
      <sheetName val="Optional Adjustment 3"/>
      <sheetName val="Optional Adjustment 4"/>
      <sheetName val="Optional Adjustment 5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Page 2"/>
      <sheetName val="Rate Design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8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7"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  <row r="39">
          <cell r="H39" t="str">
            <v>St</v>
          </cell>
          <cell r="I39" t="str">
            <v>Rate</v>
          </cell>
        </row>
        <row r="40">
          <cell r="H40" t="str">
            <v>UT</v>
          </cell>
          <cell r="I40" t="str">
            <v>TSP</v>
          </cell>
        </row>
      </sheetData>
      <sheetData sheetId="8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0"/>
  <sheetViews>
    <sheetView tabSelected="1" topLeftCell="B1" zoomScaleNormal="100" workbookViewId="0">
      <selection activeCell="F11" sqref="F11"/>
    </sheetView>
  </sheetViews>
  <sheetFormatPr defaultRowHeight="15" x14ac:dyDescent="0.25"/>
  <cols>
    <col min="1" max="1" width="9.140625" style="22"/>
    <col min="2" max="2" width="11.85546875" customWidth="1"/>
    <col min="3" max="3" width="18.140625" bestFit="1" customWidth="1"/>
    <col min="4" max="4" width="9" bestFit="1" customWidth="1"/>
    <col min="5" max="5" width="8.42578125" customWidth="1"/>
    <col min="6" max="6" width="11.85546875" customWidth="1"/>
    <col min="7" max="7" width="10.140625" bestFit="1" customWidth="1"/>
    <col min="8" max="8" width="15" customWidth="1"/>
    <col min="9" max="9" width="4.7109375" customWidth="1"/>
    <col min="10" max="11" width="9.28515625" customWidth="1"/>
    <col min="12" max="12" width="11.7109375" bestFit="1" customWidth="1"/>
    <col min="13" max="13" width="10.5703125" bestFit="1" customWidth="1"/>
    <col min="14" max="14" width="13.5703125" customWidth="1"/>
    <col min="15" max="15" width="11" customWidth="1"/>
    <col min="16" max="16" width="1.85546875" customWidth="1"/>
    <col min="17" max="19" width="2.85546875" customWidth="1"/>
    <col min="20" max="20" width="3.28515625" customWidth="1"/>
  </cols>
  <sheetData>
    <row r="2" spans="1:16" x14ac:dyDescent="0.25">
      <c r="B2" s="118" t="s">
        <v>21</v>
      </c>
      <c r="C2" s="118"/>
      <c r="D2" s="118"/>
      <c r="E2" s="111" t="s">
        <v>22</v>
      </c>
      <c r="F2" s="112" t="s">
        <v>23</v>
      </c>
      <c r="G2" s="111" t="s">
        <v>24</v>
      </c>
      <c r="H2" s="111" t="s">
        <v>25</v>
      </c>
      <c r="J2" s="118" t="s">
        <v>26</v>
      </c>
      <c r="K2" s="118"/>
      <c r="L2" s="111" t="s">
        <v>27</v>
      </c>
      <c r="M2" s="111" t="s">
        <v>28</v>
      </c>
      <c r="N2" s="111" t="s">
        <v>29</v>
      </c>
      <c r="O2" s="111" t="s">
        <v>30</v>
      </c>
      <c r="P2" s="78"/>
    </row>
    <row r="3" spans="1:16" ht="15.75" thickBot="1" x14ac:dyDescent="0.3">
      <c r="B3" s="21"/>
      <c r="C3" s="21"/>
      <c r="D3" s="21"/>
      <c r="E3" s="21"/>
      <c r="F3" s="21"/>
      <c r="G3" s="21"/>
      <c r="H3" s="21"/>
      <c r="I3" s="21"/>
      <c r="J3" s="72"/>
      <c r="K3" s="72"/>
      <c r="L3" s="21"/>
      <c r="M3" s="21"/>
      <c r="N3" s="21"/>
      <c r="O3" s="21"/>
      <c r="P3" s="78"/>
    </row>
    <row r="4" spans="1:16" x14ac:dyDescent="0.25">
      <c r="B4" s="23" t="s">
        <v>31</v>
      </c>
      <c r="C4" s="24"/>
      <c r="D4" s="24"/>
      <c r="E4" s="25"/>
      <c r="F4" s="119" t="s">
        <v>0</v>
      </c>
      <c r="G4" s="119"/>
      <c r="H4" s="119"/>
      <c r="I4" s="24"/>
      <c r="J4" s="24"/>
      <c r="K4" s="24"/>
      <c r="L4" s="120" t="s">
        <v>1</v>
      </c>
      <c r="M4" s="120"/>
      <c r="N4" s="120"/>
      <c r="O4" s="27" t="s">
        <v>7</v>
      </c>
      <c r="P4" s="57"/>
    </row>
    <row r="5" spans="1:16" ht="15.75" thickBot="1" x14ac:dyDescent="0.3">
      <c r="B5" s="28" t="s">
        <v>2</v>
      </c>
      <c r="C5" s="3"/>
      <c r="D5" s="3"/>
      <c r="E5" s="4" t="s">
        <v>3</v>
      </c>
      <c r="F5" s="5" t="s">
        <v>3</v>
      </c>
      <c r="G5" s="5" t="s">
        <v>4</v>
      </c>
      <c r="H5" s="6" t="s">
        <v>5</v>
      </c>
      <c r="I5" s="1"/>
      <c r="J5" s="3"/>
      <c r="K5" s="4" t="s">
        <v>3</v>
      </c>
      <c r="L5" s="5" t="s">
        <v>3</v>
      </c>
      <c r="M5" s="5" t="s">
        <v>6</v>
      </c>
      <c r="N5" s="6" t="s">
        <v>5</v>
      </c>
      <c r="O5" s="29"/>
      <c r="P5" s="58"/>
    </row>
    <row r="6" spans="1:16" x14ac:dyDescent="0.25">
      <c r="A6" s="22">
        <v>1</v>
      </c>
      <c r="B6" s="30" t="s">
        <v>32</v>
      </c>
      <c r="C6" s="31" t="s">
        <v>33</v>
      </c>
      <c r="D6" s="31" t="s">
        <v>34</v>
      </c>
      <c r="E6" s="56">
        <v>45</v>
      </c>
      <c r="F6" s="31">
        <v>57681337</v>
      </c>
      <c r="G6" s="32">
        <v>2.4649099999999997</v>
      </c>
      <c r="H6" s="33">
        <v>142179304</v>
      </c>
      <c r="I6" s="9"/>
      <c r="J6" s="31" t="s">
        <v>34</v>
      </c>
      <c r="K6" s="76">
        <v>6.5</v>
      </c>
      <c r="L6" s="31">
        <v>28503737</v>
      </c>
      <c r="M6" s="34">
        <v>3.4957988514244533</v>
      </c>
      <c r="N6" s="33">
        <v>99643331</v>
      </c>
      <c r="O6" s="29"/>
      <c r="P6" s="58"/>
    </row>
    <row r="7" spans="1:16" x14ac:dyDescent="0.25">
      <c r="A7" s="22">
        <v>2</v>
      </c>
      <c r="B7" s="35"/>
      <c r="C7" s="31" t="s">
        <v>35</v>
      </c>
      <c r="D7" s="31" t="s">
        <v>36</v>
      </c>
      <c r="E7" s="56">
        <v>45</v>
      </c>
      <c r="F7" s="31">
        <v>16073415</v>
      </c>
      <c r="G7" s="32">
        <v>1.41578</v>
      </c>
      <c r="H7" s="33">
        <v>22756419</v>
      </c>
      <c r="I7" s="10"/>
      <c r="J7" s="31" t="s">
        <v>36</v>
      </c>
      <c r="K7" s="76">
        <v>6.5</v>
      </c>
      <c r="L7" s="31">
        <v>45251015</v>
      </c>
      <c r="M7" s="32">
        <v>1.0596428924848933</v>
      </c>
      <c r="N7" s="33">
        <v>47949916</v>
      </c>
      <c r="O7" s="29"/>
      <c r="P7" s="58"/>
    </row>
    <row r="8" spans="1:16" x14ac:dyDescent="0.25">
      <c r="B8" s="36"/>
      <c r="C8" s="7"/>
      <c r="D8" s="7"/>
      <c r="E8" s="8"/>
      <c r="F8" s="31"/>
      <c r="G8" s="32"/>
      <c r="H8" s="33"/>
      <c r="I8" s="10"/>
      <c r="J8" s="7"/>
      <c r="K8" s="77"/>
      <c r="L8" s="33"/>
      <c r="M8" s="32"/>
      <c r="N8" s="33"/>
      <c r="O8" s="29"/>
      <c r="P8" s="58"/>
    </row>
    <row r="9" spans="1:16" x14ac:dyDescent="0.25">
      <c r="A9" s="22">
        <v>3</v>
      </c>
      <c r="B9" s="36" t="s">
        <v>37</v>
      </c>
      <c r="C9" s="7" t="s">
        <v>33</v>
      </c>
      <c r="D9" s="7" t="s">
        <v>34</v>
      </c>
      <c r="E9" s="11">
        <v>45</v>
      </c>
      <c r="F9" s="31">
        <v>23886941</v>
      </c>
      <c r="G9" s="32">
        <v>1.8115199999999998</v>
      </c>
      <c r="H9" s="33">
        <v>43271671</v>
      </c>
      <c r="I9" s="10"/>
      <c r="J9" s="7" t="s">
        <v>34</v>
      </c>
      <c r="K9" s="77">
        <v>6.5</v>
      </c>
      <c r="L9" s="31">
        <v>20188524</v>
      </c>
      <c r="M9" s="34">
        <v>3.17691338099183</v>
      </c>
      <c r="N9" s="31">
        <v>64137192</v>
      </c>
      <c r="O9" s="29"/>
      <c r="P9" s="58"/>
    </row>
    <row r="10" spans="1:16" x14ac:dyDescent="0.25">
      <c r="A10" s="22">
        <v>4</v>
      </c>
      <c r="B10" s="37"/>
      <c r="C10" s="7" t="s">
        <v>35</v>
      </c>
      <c r="D10" s="7" t="s">
        <v>36</v>
      </c>
      <c r="E10" s="11">
        <v>45</v>
      </c>
      <c r="F10" s="113">
        <v>4480462</v>
      </c>
      <c r="G10" s="114">
        <v>1.0836999999999999</v>
      </c>
      <c r="H10" s="113">
        <v>4855477</v>
      </c>
      <c r="I10" s="10"/>
      <c r="J10" s="7" t="s">
        <v>36</v>
      </c>
      <c r="K10" s="77">
        <v>6.5</v>
      </c>
      <c r="L10" s="113">
        <v>8178879</v>
      </c>
      <c r="M10" s="114">
        <v>0.74075742205226991</v>
      </c>
      <c r="N10" s="113">
        <v>6058565</v>
      </c>
      <c r="O10" s="29"/>
      <c r="P10" s="58"/>
    </row>
    <row r="11" spans="1:16" x14ac:dyDescent="0.25">
      <c r="A11" s="22">
        <v>5</v>
      </c>
      <c r="B11" s="38" t="s">
        <v>38</v>
      </c>
      <c r="C11" s="15"/>
      <c r="D11" s="7"/>
      <c r="E11" s="11"/>
      <c r="F11" s="31">
        <v>102122155</v>
      </c>
      <c r="G11" s="32"/>
      <c r="H11" s="31">
        <v>213062871</v>
      </c>
      <c r="I11" s="10"/>
      <c r="J11" s="31"/>
      <c r="K11" s="56"/>
      <c r="L11" s="31">
        <v>102122155</v>
      </c>
      <c r="M11" s="63"/>
      <c r="N11" s="31">
        <v>217789004</v>
      </c>
      <c r="O11" s="39">
        <f>(N11-H11)/H11</f>
        <v>2.2181870439547394E-2</v>
      </c>
      <c r="P11" s="59"/>
    </row>
    <row r="12" spans="1:16" x14ac:dyDescent="0.25">
      <c r="B12" s="40"/>
      <c r="C12" s="12"/>
      <c r="D12" s="12"/>
      <c r="E12" s="13"/>
      <c r="F12" s="41"/>
      <c r="G12" s="42"/>
      <c r="H12" s="20"/>
      <c r="I12" s="10"/>
      <c r="J12" s="10"/>
      <c r="K12" s="10"/>
      <c r="L12" s="41"/>
      <c r="M12" s="42"/>
      <c r="N12" s="20"/>
      <c r="O12" s="29"/>
      <c r="P12" s="58"/>
    </row>
    <row r="13" spans="1:16" ht="15.75" thickBot="1" x14ac:dyDescent="0.3">
      <c r="B13" s="43" t="s">
        <v>39</v>
      </c>
      <c r="C13" s="53"/>
      <c r="D13" s="80" t="s">
        <v>40</v>
      </c>
      <c r="E13" s="54"/>
      <c r="F13" s="5" t="s">
        <v>41</v>
      </c>
      <c r="G13" s="5" t="s">
        <v>4</v>
      </c>
      <c r="H13" s="6" t="s">
        <v>5</v>
      </c>
      <c r="I13" s="1"/>
      <c r="J13" s="80" t="s">
        <v>40</v>
      </c>
      <c r="K13" s="54"/>
      <c r="L13" s="5" t="s">
        <v>41</v>
      </c>
      <c r="M13" s="5" t="s">
        <v>6</v>
      </c>
      <c r="N13" s="6" t="s">
        <v>5</v>
      </c>
      <c r="O13" s="83"/>
      <c r="P13" s="108"/>
    </row>
    <row r="14" spans="1:16" x14ac:dyDescent="0.25">
      <c r="A14" s="22">
        <v>6</v>
      </c>
      <c r="B14" s="48"/>
      <c r="C14" s="12" t="s">
        <v>42</v>
      </c>
      <c r="D14" s="1">
        <v>0.96651199999999993</v>
      </c>
      <c r="E14" s="2"/>
      <c r="F14" s="81">
        <v>11503741.873423999</v>
      </c>
      <c r="G14" s="45">
        <v>6.75</v>
      </c>
      <c r="H14" s="20">
        <v>77650257.645612001</v>
      </c>
      <c r="I14" s="81"/>
      <c r="J14" s="1">
        <v>0.96651199999999993</v>
      </c>
      <c r="K14" s="2"/>
      <c r="L14" s="81">
        <v>11503741.873423999</v>
      </c>
      <c r="M14" s="45">
        <v>8</v>
      </c>
      <c r="N14" s="82">
        <v>92029934.987391993</v>
      </c>
      <c r="O14" s="39">
        <f>(N14-H14)/H14</f>
        <v>0.18518518518518509</v>
      </c>
      <c r="P14" s="59"/>
    </row>
    <row r="15" spans="1:16" x14ac:dyDescent="0.25">
      <c r="A15" s="22">
        <v>7</v>
      </c>
      <c r="B15" s="48"/>
      <c r="C15" s="12" t="s">
        <v>43</v>
      </c>
      <c r="D15" s="1">
        <v>3.1942999999999999E-2</v>
      </c>
      <c r="E15" s="2"/>
      <c r="F15" s="81">
        <v>380196.03136099997</v>
      </c>
      <c r="G15" s="45">
        <v>18.25</v>
      </c>
      <c r="H15" s="20">
        <v>6938577.5723382495</v>
      </c>
      <c r="I15" s="81"/>
      <c r="J15" s="1">
        <v>3.1942999999999999E-2</v>
      </c>
      <c r="K15" s="2"/>
      <c r="L15" s="81">
        <v>380196.03136099997</v>
      </c>
      <c r="M15" s="45">
        <v>22.5</v>
      </c>
      <c r="N15" s="20">
        <v>8554410.7056224998</v>
      </c>
      <c r="O15" s="39">
        <f>(N15-H15)/H15</f>
        <v>0.23287671232876717</v>
      </c>
      <c r="P15" s="59"/>
    </row>
    <row r="16" spans="1:16" x14ac:dyDescent="0.25">
      <c r="A16" s="22">
        <v>8</v>
      </c>
      <c r="B16" s="48"/>
      <c r="C16" s="12" t="s">
        <v>44</v>
      </c>
      <c r="D16" s="1">
        <v>1.4179999999999998E-3</v>
      </c>
      <c r="E16" s="2"/>
      <c r="F16" s="81">
        <v>16877.499685999996</v>
      </c>
      <c r="G16" s="45">
        <v>63.5</v>
      </c>
      <c r="H16" s="20">
        <v>1071721.2300609997</v>
      </c>
      <c r="I16" s="81"/>
      <c r="J16" s="1">
        <v>1.4179999999999998E-3</v>
      </c>
      <c r="K16" s="2"/>
      <c r="L16" s="81">
        <v>16877.499685999996</v>
      </c>
      <c r="M16" s="45">
        <v>83</v>
      </c>
      <c r="N16" s="20">
        <v>1400832.4739379997</v>
      </c>
      <c r="O16" s="39">
        <f>(N16-H16)/H16</f>
        <v>0.30708661417322836</v>
      </c>
      <c r="P16" s="59"/>
    </row>
    <row r="17" spans="1:20" x14ac:dyDescent="0.25">
      <c r="A17" s="22">
        <v>9</v>
      </c>
      <c r="B17" s="48"/>
      <c r="C17" s="12" t="s">
        <v>45</v>
      </c>
      <c r="D17" s="1">
        <v>1.4499999999999997E-4</v>
      </c>
      <c r="E17" s="2"/>
      <c r="F17" s="115">
        <v>1725.8374149999997</v>
      </c>
      <c r="G17" s="116">
        <v>420.25</v>
      </c>
      <c r="H17" s="117">
        <v>725283.17365374987</v>
      </c>
      <c r="I17" s="81"/>
      <c r="J17" s="1">
        <v>1.4499999999999997E-4</v>
      </c>
      <c r="K17" s="2"/>
      <c r="L17" s="115">
        <v>1725.8374149999997</v>
      </c>
      <c r="M17" s="116">
        <v>440</v>
      </c>
      <c r="N17" s="117">
        <v>759368.46259999985</v>
      </c>
      <c r="O17" s="39">
        <f>(N17-H17)/H17</f>
        <v>4.6995835812016648E-2</v>
      </c>
      <c r="P17" s="59"/>
    </row>
    <row r="18" spans="1:20" x14ac:dyDescent="0.25">
      <c r="A18" s="22">
        <v>10</v>
      </c>
      <c r="B18" s="50" t="s">
        <v>46</v>
      </c>
      <c r="C18" s="12"/>
      <c r="D18" s="15"/>
      <c r="E18" s="47"/>
      <c r="F18" s="41">
        <v>11902541.241886001</v>
      </c>
      <c r="G18" s="15"/>
      <c r="H18" s="41">
        <v>86385839.621665001</v>
      </c>
      <c r="I18" s="15"/>
      <c r="J18" s="15"/>
      <c r="K18" s="47"/>
      <c r="L18" s="41">
        <v>11902541.241886001</v>
      </c>
      <c r="M18" s="84"/>
      <c r="N18" s="41">
        <v>102744546.62955248</v>
      </c>
      <c r="O18" s="39"/>
      <c r="P18" s="59"/>
    </row>
    <row r="19" spans="1:20" ht="15.75" thickBot="1" x14ac:dyDescent="0.3">
      <c r="B19" s="50"/>
      <c r="C19" s="12"/>
      <c r="D19" s="15"/>
      <c r="E19" s="47"/>
      <c r="F19" s="41"/>
      <c r="G19" s="15"/>
      <c r="H19" s="92"/>
      <c r="I19" s="15"/>
      <c r="J19" s="15"/>
      <c r="K19" s="47"/>
      <c r="L19" s="41"/>
      <c r="M19" s="84"/>
      <c r="N19" s="92"/>
      <c r="O19" s="29"/>
      <c r="P19" s="58"/>
    </row>
    <row r="20" spans="1:20" ht="15.75" thickTop="1" x14ac:dyDescent="0.25">
      <c r="A20" s="22">
        <v>11</v>
      </c>
      <c r="B20" s="50" t="s">
        <v>47</v>
      </c>
      <c r="C20" s="1"/>
      <c r="D20" s="1"/>
      <c r="E20" s="2"/>
      <c r="F20" s="2"/>
      <c r="G20" s="2"/>
      <c r="H20" s="20">
        <v>299448710.621665</v>
      </c>
      <c r="I20" s="1"/>
      <c r="J20" s="1"/>
      <c r="K20" s="2"/>
      <c r="L20" s="19"/>
      <c r="M20" s="19"/>
      <c r="N20" s="20">
        <v>320533550.62955248</v>
      </c>
      <c r="O20" s="29"/>
      <c r="P20" s="58"/>
    </row>
    <row r="21" spans="1:20" x14ac:dyDescent="0.25">
      <c r="A21" s="22">
        <v>12</v>
      </c>
      <c r="B21" s="50" t="s">
        <v>48</v>
      </c>
      <c r="C21" s="1"/>
      <c r="D21" s="1"/>
      <c r="E21" s="2"/>
      <c r="F21" s="2"/>
      <c r="G21" s="2"/>
      <c r="H21" s="91">
        <v>2007049.2103679066</v>
      </c>
      <c r="I21" s="1"/>
      <c r="J21" s="1"/>
      <c r="K21" s="2"/>
      <c r="L21" s="1"/>
      <c r="M21" s="1"/>
      <c r="N21" s="91">
        <v>2007049.2103679066</v>
      </c>
      <c r="O21" s="29"/>
      <c r="P21" s="58"/>
    </row>
    <row r="22" spans="1:20" ht="15.75" thickBot="1" x14ac:dyDescent="0.3">
      <c r="A22" s="22">
        <v>13</v>
      </c>
      <c r="B22" s="52" t="s">
        <v>49</v>
      </c>
      <c r="C22" s="53"/>
      <c r="D22" s="53"/>
      <c r="E22" s="54"/>
      <c r="F22" s="54"/>
      <c r="G22" s="54"/>
      <c r="H22" s="94">
        <v>301455759.83203292</v>
      </c>
      <c r="I22" s="17"/>
      <c r="J22" s="53"/>
      <c r="K22" s="54"/>
      <c r="L22" s="17"/>
      <c r="M22" s="53"/>
      <c r="N22" s="94">
        <v>322540600.68969452</v>
      </c>
      <c r="O22" s="55">
        <f>(N22-H22)/H22</f>
        <v>6.9943400217032825E-2</v>
      </c>
      <c r="P22" s="59"/>
    </row>
    <row r="23" spans="1:20" ht="52.5" customHeight="1" thickBot="1" x14ac:dyDescent="0.3">
      <c r="F23" s="110"/>
      <c r="G23" s="110"/>
      <c r="H23" s="110"/>
    </row>
    <row r="24" spans="1:20" x14ac:dyDescent="0.25">
      <c r="B24" s="23" t="s">
        <v>9</v>
      </c>
      <c r="C24" s="24"/>
      <c r="D24" s="24"/>
      <c r="E24" s="25"/>
      <c r="F24" s="120" t="s">
        <v>0</v>
      </c>
      <c r="G24" s="120"/>
      <c r="H24" s="120"/>
      <c r="I24" s="24"/>
      <c r="J24" s="24"/>
      <c r="K24" s="24"/>
      <c r="L24" s="120" t="s">
        <v>1</v>
      </c>
      <c r="M24" s="120"/>
      <c r="N24" s="120"/>
      <c r="O24" s="27" t="s">
        <v>7</v>
      </c>
      <c r="P24" s="57"/>
      <c r="Q24" s="107"/>
      <c r="R24" s="107"/>
      <c r="S24" s="107"/>
      <c r="T24" s="107"/>
    </row>
    <row r="25" spans="1:20" ht="15.75" thickBot="1" x14ac:dyDescent="0.3">
      <c r="B25" s="28" t="s">
        <v>2</v>
      </c>
      <c r="C25" s="3"/>
      <c r="D25" s="3"/>
      <c r="E25" s="4"/>
      <c r="F25" s="5" t="s">
        <v>3</v>
      </c>
      <c r="G25" s="5" t="s">
        <v>4</v>
      </c>
      <c r="H25" s="6" t="s">
        <v>5</v>
      </c>
      <c r="I25" s="1"/>
      <c r="J25" s="53"/>
      <c r="K25" s="53"/>
      <c r="L25" s="5" t="s">
        <v>3</v>
      </c>
      <c r="M25" s="5" t="s">
        <v>6</v>
      </c>
      <c r="N25" s="6" t="s">
        <v>5</v>
      </c>
      <c r="O25" s="29"/>
      <c r="P25" s="58"/>
      <c r="Q25" s="107"/>
      <c r="R25" s="107"/>
      <c r="S25" s="107"/>
      <c r="T25" s="107"/>
    </row>
    <row r="26" spans="1:20" x14ac:dyDescent="0.25">
      <c r="A26" s="22">
        <v>14</v>
      </c>
      <c r="B26" s="30" t="s">
        <v>50</v>
      </c>
      <c r="C26" s="31"/>
      <c r="D26" s="31" t="s">
        <v>36</v>
      </c>
      <c r="E26" s="56">
        <v>0</v>
      </c>
      <c r="F26" s="31">
        <v>518463</v>
      </c>
      <c r="G26" s="32">
        <v>5.6372999999999998</v>
      </c>
      <c r="H26" s="33">
        <v>2922731</v>
      </c>
      <c r="I26" s="9"/>
      <c r="J26" s="31" t="s">
        <v>36</v>
      </c>
      <c r="K26" s="56">
        <v>0</v>
      </c>
      <c r="L26" s="31">
        <v>518463</v>
      </c>
      <c r="M26" s="34">
        <v>7.6434329626107891</v>
      </c>
      <c r="N26" s="33">
        <v>3962837.1840940774</v>
      </c>
      <c r="O26" s="39">
        <f>(N26-H26)/H26</f>
        <v>0.35586791397979406</v>
      </c>
      <c r="P26" s="59"/>
      <c r="Q26" s="107"/>
      <c r="R26" s="107"/>
      <c r="S26" s="107"/>
      <c r="T26" s="107"/>
    </row>
    <row r="27" spans="1:20" ht="15.75" thickBot="1" x14ac:dyDescent="0.3">
      <c r="B27" s="30"/>
      <c r="C27" s="31"/>
      <c r="D27" s="31"/>
      <c r="E27" s="56"/>
      <c r="F27" s="31"/>
      <c r="G27" s="32"/>
      <c r="H27" s="93"/>
      <c r="I27" s="9"/>
      <c r="J27" s="31"/>
      <c r="K27" s="76"/>
      <c r="L27" s="31"/>
      <c r="M27" s="34"/>
      <c r="N27" s="93"/>
      <c r="O27" s="39"/>
      <c r="P27" s="59"/>
      <c r="Q27" s="107"/>
      <c r="R27" s="107"/>
      <c r="S27" s="107"/>
      <c r="T27" s="107"/>
    </row>
    <row r="28" spans="1:20" ht="15.75" thickTop="1" x14ac:dyDescent="0.25">
      <c r="A28" s="22">
        <v>15</v>
      </c>
      <c r="B28" s="50" t="s">
        <v>51</v>
      </c>
      <c r="C28" s="1"/>
      <c r="D28" s="1"/>
      <c r="E28" s="1"/>
      <c r="F28" s="1"/>
      <c r="G28" s="1"/>
      <c r="H28" s="20">
        <v>2922731</v>
      </c>
      <c r="I28" s="1"/>
      <c r="J28" s="1"/>
      <c r="K28" s="1"/>
      <c r="L28" s="1"/>
      <c r="M28" s="1"/>
      <c r="N28" s="20">
        <v>3962837.1840940774</v>
      </c>
      <c r="O28" s="39"/>
      <c r="P28" s="59"/>
      <c r="Q28" s="107"/>
      <c r="R28" s="107"/>
      <c r="S28" s="107"/>
      <c r="T28" s="107"/>
    </row>
    <row r="29" spans="1:20" x14ac:dyDescent="0.25">
      <c r="A29" s="22">
        <v>16</v>
      </c>
      <c r="B29" s="50" t="s">
        <v>48</v>
      </c>
      <c r="C29" s="1"/>
      <c r="D29" s="1"/>
      <c r="E29" s="1"/>
      <c r="F29" s="1"/>
      <c r="G29" s="1"/>
      <c r="H29" s="20">
        <v>5661.619942565535</v>
      </c>
      <c r="I29" s="1"/>
      <c r="J29" s="1"/>
      <c r="K29" s="1"/>
      <c r="L29" s="1"/>
      <c r="M29" s="1"/>
      <c r="N29" s="20">
        <v>5661.619942565535</v>
      </c>
      <c r="O29" s="29"/>
      <c r="P29" s="58"/>
      <c r="Q29" s="107"/>
      <c r="R29" s="107"/>
      <c r="S29" s="107"/>
      <c r="T29" s="107"/>
    </row>
    <row r="30" spans="1:20" ht="15.75" thickBot="1" x14ac:dyDescent="0.3">
      <c r="A30" s="22">
        <v>17</v>
      </c>
      <c r="B30" s="52" t="s">
        <v>52</v>
      </c>
      <c r="C30" s="53"/>
      <c r="D30" s="53"/>
      <c r="E30" s="54"/>
      <c r="F30" s="54"/>
      <c r="G30" s="54"/>
      <c r="H30" s="95">
        <v>2928392.6199425654</v>
      </c>
      <c r="I30" s="17"/>
      <c r="J30" s="53"/>
      <c r="K30" s="54"/>
      <c r="L30" s="17"/>
      <c r="M30" s="53"/>
      <c r="N30" s="95">
        <v>3968498.8040366429</v>
      </c>
      <c r="O30" s="55">
        <f>(N30-H30)/H30</f>
        <v>0.35517989528141791</v>
      </c>
      <c r="P30" s="59"/>
      <c r="Q30" s="107"/>
      <c r="R30" s="107"/>
      <c r="S30" s="107"/>
      <c r="T30" s="107"/>
    </row>
    <row r="31" spans="1:20" ht="15" customHeight="1" x14ac:dyDescent="0.25">
      <c r="F31" s="110"/>
      <c r="G31" s="110"/>
      <c r="H31" s="110"/>
      <c r="Q31" s="107"/>
      <c r="R31" s="107"/>
      <c r="S31" s="107"/>
      <c r="T31" s="107"/>
    </row>
    <row r="32" spans="1:20" x14ac:dyDescent="0.25">
      <c r="F32" s="110"/>
      <c r="G32" s="110"/>
      <c r="H32" s="110"/>
    </row>
    <row r="33" spans="6:20" x14ac:dyDescent="0.25">
      <c r="F33" s="110"/>
      <c r="G33" s="110"/>
      <c r="H33" s="110"/>
    </row>
    <row r="34" spans="6:20" x14ac:dyDescent="0.25">
      <c r="F34" s="110"/>
      <c r="G34" s="110"/>
      <c r="H34" s="110"/>
    </row>
    <row r="35" spans="6:20" x14ac:dyDescent="0.25">
      <c r="F35" s="110"/>
      <c r="G35" s="110"/>
      <c r="H35" s="110"/>
    </row>
    <row r="38" spans="6:20" ht="108.75" customHeight="1" x14ac:dyDescent="0.25">
      <c r="Q38" s="121" t="s">
        <v>15</v>
      </c>
      <c r="R38" s="121" t="s">
        <v>20</v>
      </c>
      <c r="S38" s="121" t="s">
        <v>14</v>
      </c>
      <c r="T38" s="121" t="s">
        <v>8</v>
      </c>
    </row>
    <row r="39" spans="6:20" x14ac:dyDescent="0.25">
      <c r="Q39" s="121"/>
      <c r="R39" s="121"/>
      <c r="S39" s="121"/>
      <c r="T39" s="121"/>
    </row>
    <row r="40" spans="6:20" x14ac:dyDescent="0.25">
      <c r="Q40" s="121"/>
      <c r="R40" s="121"/>
      <c r="S40" s="121"/>
      <c r="T40" s="121"/>
    </row>
  </sheetData>
  <mergeCells count="10">
    <mergeCell ref="B2:D2"/>
    <mergeCell ref="F4:H4"/>
    <mergeCell ref="L4:N4"/>
    <mergeCell ref="J2:K2"/>
    <mergeCell ref="T38:T40"/>
    <mergeCell ref="S38:S40"/>
    <mergeCell ref="R38:R40"/>
    <mergeCell ref="Q38:Q40"/>
    <mergeCell ref="F24:H24"/>
    <mergeCell ref="L24:N24"/>
  </mergeCell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7"/>
  <sheetViews>
    <sheetView zoomScaleNormal="100" workbookViewId="0">
      <selection activeCell="C17" sqref="C17"/>
    </sheetView>
  </sheetViews>
  <sheetFormatPr defaultRowHeight="15" x14ac:dyDescent="0.25"/>
  <cols>
    <col min="1" max="1" width="9.140625" style="22"/>
    <col min="2" max="2" width="11.85546875" customWidth="1"/>
    <col min="3" max="3" width="18.140625" bestFit="1" customWidth="1"/>
    <col min="4" max="4" width="9" bestFit="1" customWidth="1"/>
    <col min="5" max="5" width="8.42578125" customWidth="1"/>
    <col min="6" max="6" width="11.85546875" customWidth="1"/>
    <col min="7" max="7" width="10.140625" bestFit="1" customWidth="1"/>
    <col min="8" max="8" width="11.28515625" bestFit="1" customWidth="1"/>
    <col min="9" max="9" width="4" customWidth="1"/>
    <col min="10" max="11" width="9.28515625" customWidth="1"/>
    <col min="12" max="12" width="12" bestFit="1" customWidth="1"/>
    <col min="13" max="13" width="10.5703125" bestFit="1" customWidth="1"/>
    <col min="14" max="14" width="11.28515625" bestFit="1" customWidth="1"/>
    <col min="15" max="15" width="11" customWidth="1"/>
    <col min="16" max="16" width="20.140625" customWidth="1"/>
    <col min="17" max="20" width="2.5703125" customWidth="1"/>
  </cols>
  <sheetData>
    <row r="2" spans="1:16" x14ac:dyDescent="0.25">
      <c r="B2" s="118" t="s">
        <v>21</v>
      </c>
      <c r="C2" s="118"/>
      <c r="D2" s="118"/>
      <c r="E2" s="111" t="s">
        <v>22</v>
      </c>
      <c r="F2" s="112" t="s">
        <v>23</v>
      </c>
      <c r="G2" s="111" t="s">
        <v>24</v>
      </c>
      <c r="H2" s="111" t="s">
        <v>25</v>
      </c>
      <c r="J2" s="118" t="s">
        <v>26</v>
      </c>
      <c r="K2" s="118"/>
      <c r="L2" s="111" t="s">
        <v>27</v>
      </c>
      <c r="M2" s="111" t="s">
        <v>28</v>
      </c>
      <c r="N2" s="111" t="s">
        <v>29</v>
      </c>
      <c r="O2" s="111" t="s">
        <v>30</v>
      </c>
      <c r="P2" s="21"/>
    </row>
    <row r="3" spans="1:16" ht="15.75" thickBot="1" x14ac:dyDescent="0.3">
      <c r="B3" s="21"/>
      <c r="C3" s="21"/>
      <c r="D3" s="21"/>
      <c r="E3" s="21"/>
      <c r="F3" s="21"/>
      <c r="G3" s="21"/>
      <c r="H3" s="21"/>
      <c r="I3" s="21"/>
      <c r="J3" s="73"/>
      <c r="K3" s="73"/>
      <c r="L3" s="21"/>
      <c r="M3" s="21"/>
      <c r="N3" s="21"/>
      <c r="O3" s="21"/>
      <c r="P3" s="21"/>
    </row>
    <row r="4" spans="1:16" x14ac:dyDescent="0.25">
      <c r="B4" s="23" t="s">
        <v>53</v>
      </c>
      <c r="C4" s="24"/>
      <c r="D4" s="24"/>
      <c r="E4" s="25"/>
      <c r="F4" s="74" t="s">
        <v>0</v>
      </c>
      <c r="G4" s="74"/>
      <c r="H4" s="74"/>
      <c r="I4" s="24"/>
      <c r="J4" s="24"/>
      <c r="K4" s="25"/>
      <c r="L4" s="120" t="s">
        <v>1</v>
      </c>
      <c r="M4" s="120"/>
      <c r="N4" s="120"/>
      <c r="O4" s="27" t="s">
        <v>7</v>
      </c>
      <c r="P4" s="57"/>
    </row>
    <row r="5" spans="1:16" ht="15.75" thickBot="1" x14ac:dyDescent="0.3">
      <c r="B5" s="28" t="s">
        <v>2</v>
      </c>
      <c r="C5" s="3"/>
      <c r="D5" s="3"/>
      <c r="E5" s="4" t="s">
        <v>3</v>
      </c>
      <c r="F5" s="5" t="s">
        <v>3</v>
      </c>
      <c r="G5" s="5" t="s">
        <v>4</v>
      </c>
      <c r="H5" s="6" t="s">
        <v>5</v>
      </c>
      <c r="I5" s="81"/>
      <c r="J5" s="3"/>
      <c r="K5" s="4" t="s">
        <v>3</v>
      </c>
      <c r="L5" s="5" t="s">
        <v>3</v>
      </c>
      <c r="M5" s="5" t="s">
        <v>6</v>
      </c>
      <c r="N5" s="6" t="s">
        <v>5</v>
      </c>
      <c r="O5" s="29"/>
      <c r="P5" s="58"/>
    </row>
    <row r="6" spans="1:16" x14ac:dyDescent="0.25">
      <c r="A6" s="22">
        <v>1</v>
      </c>
      <c r="B6" s="85" t="s">
        <v>32</v>
      </c>
      <c r="C6" s="12" t="s">
        <v>33</v>
      </c>
      <c r="D6" s="12" t="s">
        <v>34</v>
      </c>
      <c r="E6" s="13">
        <v>200</v>
      </c>
      <c r="F6" s="41">
        <v>544544</v>
      </c>
      <c r="G6" s="87">
        <v>1.2957099999999999</v>
      </c>
      <c r="H6" s="41">
        <v>705571</v>
      </c>
      <c r="I6" s="89"/>
      <c r="J6" s="12" t="s">
        <v>34</v>
      </c>
      <c r="K6" s="13">
        <v>67</v>
      </c>
      <c r="L6" s="41">
        <v>193511</v>
      </c>
      <c r="M6" s="87">
        <v>3.5049999638604263</v>
      </c>
      <c r="N6" s="41">
        <v>678256</v>
      </c>
      <c r="O6" s="29"/>
      <c r="P6" s="58"/>
    </row>
    <row r="7" spans="1:16" x14ac:dyDescent="0.25">
      <c r="A7" s="22">
        <v>2</v>
      </c>
      <c r="B7" s="46"/>
      <c r="C7" s="12" t="s">
        <v>35</v>
      </c>
      <c r="D7" s="12" t="s">
        <v>54</v>
      </c>
      <c r="E7" s="13">
        <v>1800</v>
      </c>
      <c r="F7" s="41">
        <v>1179645</v>
      </c>
      <c r="G7" s="87">
        <v>0.90046000000000004</v>
      </c>
      <c r="H7" s="41">
        <v>1062223</v>
      </c>
      <c r="I7" s="89"/>
      <c r="J7" s="12" t="s">
        <v>36</v>
      </c>
      <c r="K7" s="13">
        <v>67</v>
      </c>
      <c r="L7" s="41">
        <v>2121539</v>
      </c>
      <c r="M7" s="87">
        <v>0.71964967216884124</v>
      </c>
      <c r="N7" s="41">
        <v>1526765</v>
      </c>
      <c r="O7" s="29"/>
      <c r="P7" s="58"/>
    </row>
    <row r="8" spans="1:16" x14ac:dyDescent="0.25">
      <c r="A8" s="22">
        <v>3</v>
      </c>
      <c r="B8" s="46"/>
      <c r="C8" s="12" t="s">
        <v>55</v>
      </c>
      <c r="D8" s="12" t="s">
        <v>36</v>
      </c>
      <c r="E8" s="13">
        <v>2000</v>
      </c>
      <c r="F8" s="41">
        <v>590861</v>
      </c>
      <c r="G8" s="87">
        <v>0.48441000000000001</v>
      </c>
      <c r="H8" s="41">
        <v>286219</v>
      </c>
      <c r="I8" s="89"/>
      <c r="J8" s="12"/>
      <c r="K8" s="13"/>
      <c r="L8" s="41"/>
      <c r="M8" s="87"/>
      <c r="N8" s="41"/>
      <c r="O8" s="29"/>
      <c r="P8" s="58"/>
    </row>
    <row r="9" spans="1:16" x14ac:dyDescent="0.25">
      <c r="B9" s="46"/>
      <c r="C9" s="12"/>
      <c r="D9" s="12"/>
      <c r="E9" s="13"/>
      <c r="F9" s="41"/>
      <c r="G9" s="42"/>
      <c r="H9" s="20"/>
      <c r="I9" s="89"/>
      <c r="J9" s="12"/>
      <c r="K9" s="13"/>
      <c r="L9" s="41"/>
      <c r="M9" s="42"/>
      <c r="N9" s="20"/>
      <c r="O9" s="29"/>
      <c r="P9" s="58"/>
    </row>
    <row r="10" spans="1:16" x14ac:dyDescent="0.25">
      <c r="A10" s="22">
        <v>4</v>
      </c>
      <c r="B10" s="48" t="s">
        <v>37</v>
      </c>
      <c r="C10" s="12" t="s">
        <v>33</v>
      </c>
      <c r="D10" s="12" t="s">
        <v>34</v>
      </c>
      <c r="E10" s="13">
        <v>200</v>
      </c>
      <c r="F10" s="41">
        <v>716774</v>
      </c>
      <c r="G10" s="87">
        <v>0.85225000000000006</v>
      </c>
      <c r="H10" s="41">
        <v>610871</v>
      </c>
      <c r="I10" s="89"/>
      <c r="J10" s="12" t="s">
        <v>34</v>
      </c>
      <c r="K10" s="13">
        <v>67</v>
      </c>
      <c r="L10" s="41">
        <v>269895</v>
      </c>
      <c r="M10" s="87">
        <v>3.2168834354747884</v>
      </c>
      <c r="N10" s="41">
        <v>868221</v>
      </c>
      <c r="O10" s="29"/>
      <c r="P10" s="58"/>
    </row>
    <row r="11" spans="1:16" x14ac:dyDescent="0.25">
      <c r="A11" s="22">
        <v>5</v>
      </c>
      <c r="B11" s="48"/>
      <c r="C11" s="12" t="s">
        <v>35</v>
      </c>
      <c r="D11" s="12" t="s">
        <v>54</v>
      </c>
      <c r="E11" s="13">
        <v>1800</v>
      </c>
      <c r="F11" s="41">
        <v>1186630</v>
      </c>
      <c r="G11" s="87">
        <v>0.45699999999999996</v>
      </c>
      <c r="H11" s="41">
        <v>542290</v>
      </c>
      <c r="I11" s="89"/>
      <c r="J11" s="12" t="s">
        <v>36</v>
      </c>
      <c r="K11" s="13">
        <v>67</v>
      </c>
      <c r="L11" s="41">
        <v>1963029</v>
      </c>
      <c r="M11" s="87">
        <v>0.43153314378320334</v>
      </c>
      <c r="N11" s="41">
        <v>847112</v>
      </c>
      <c r="O11" s="29"/>
      <c r="P11" s="58"/>
    </row>
    <row r="12" spans="1:16" x14ac:dyDescent="0.25">
      <c r="A12" s="22">
        <v>6</v>
      </c>
      <c r="B12" s="48"/>
      <c r="C12" s="12" t="s">
        <v>55</v>
      </c>
      <c r="D12" s="12" t="s">
        <v>36</v>
      </c>
      <c r="E12" s="13">
        <v>2000</v>
      </c>
      <c r="F12" s="41">
        <v>329520</v>
      </c>
      <c r="G12" s="87">
        <v>4.095E-2</v>
      </c>
      <c r="H12" s="41">
        <v>13494</v>
      </c>
      <c r="I12" s="89"/>
      <c r="J12" s="12"/>
      <c r="K12" s="13"/>
      <c r="L12" s="41"/>
      <c r="M12" s="87"/>
      <c r="N12" s="41"/>
      <c r="O12" s="29"/>
      <c r="P12" s="58"/>
    </row>
    <row r="13" spans="1:16" x14ac:dyDescent="0.25">
      <c r="A13" s="22">
        <v>7</v>
      </c>
      <c r="B13" s="66" t="s">
        <v>38</v>
      </c>
      <c r="C13" s="15"/>
      <c r="D13" s="12"/>
      <c r="E13" s="13"/>
      <c r="F13" s="14">
        <v>4547974</v>
      </c>
      <c r="G13" s="88"/>
      <c r="H13" s="14">
        <v>3220668</v>
      </c>
      <c r="I13" s="10"/>
      <c r="J13" s="12"/>
      <c r="K13" s="13"/>
      <c r="L13" s="14">
        <v>4547974</v>
      </c>
      <c r="M13" s="88"/>
      <c r="N13" s="14">
        <v>3920354</v>
      </c>
      <c r="O13" s="39">
        <f>(N13-H13)/H13</f>
        <v>0.21724871983079286</v>
      </c>
      <c r="P13" s="59"/>
    </row>
    <row r="14" spans="1:16" x14ac:dyDescent="0.25">
      <c r="B14" s="48"/>
      <c r="C14" s="12"/>
      <c r="D14" s="12"/>
      <c r="E14" s="13"/>
      <c r="F14" s="15"/>
      <c r="G14" s="90"/>
      <c r="H14" s="20"/>
      <c r="I14" s="10"/>
      <c r="J14" s="12"/>
      <c r="K14" s="13"/>
      <c r="L14" s="41"/>
      <c r="M14" s="42"/>
      <c r="N14" s="20"/>
      <c r="O14" s="29"/>
      <c r="P14" s="58"/>
    </row>
    <row r="15" spans="1:16" ht="15.75" thickBot="1" x14ac:dyDescent="0.3">
      <c r="B15" s="43" t="s">
        <v>39</v>
      </c>
      <c r="C15" s="53"/>
      <c r="D15" s="53"/>
      <c r="E15" s="54"/>
      <c r="F15" s="5" t="s">
        <v>41</v>
      </c>
      <c r="G15" s="5" t="s">
        <v>4</v>
      </c>
      <c r="H15" s="6" t="s">
        <v>5</v>
      </c>
      <c r="I15" s="1"/>
      <c r="J15" s="53"/>
      <c r="K15" s="54"/>
      <c r="L15" s="5" t="s">
        <v>41</v>
      </c>
      <c r="M15" s="5" t="s">
        <v>6</v>
      </c>
      <c r="N15" s="6" t="s">
        <v>5</v>
      </c>
      <c r="O15" s="29"/>
      <c r="P15" s="58"/>
    </row>
    <row r="16" spans="1:16" x14ac:dyDescent="0.25">
      <c r="A16" s="22">
        <v>8</v>
      </c>
      <c r="B16" s="44" t="s">
        <v>56</v>
      </c>
      <c r="C16" s="12" t="s">
        <v>42</v>
      </c>
      <c r="D16" s="1"/>
      <c r="E16" s="2"/>
      <c r="F16" s="41">
        <v>132</v>
      </c>
      <c r="G16" s="45">
        <v>6.75</v>
      </c>
      <c r="H16" s="20">
        <v>891</v>
      </c>
      <c r="I16" s="1"/>
      <c r="J16" s="1"/>
      <c r="K16" s="2"/>
      <c r="L16" s="41">
        <v>132</v>
      </c>
      <c r="M16" s="45">
        <v>8</v>
      </c>
      <c r="N16" s="20">
        <v>1056</v>
      </c>
      <c r="O16" s="39">
        <f>(N16-H16)/H16</f>
        <v>0.18518518518518517</v>
      </c>
      <c r="P16" s="59"/>
    </row>
    <row r="17" spans="1:20" x14ac:dyDescent="0.25">
      <c r="A17" s="22">
        <v>9</v>
      </c>
      <c r="B17" s="44"/>
      <c r="C17" s="12" t="s">
        <v>43</v>
      </c>
      <c r="D17" s="1"/>
      <c r="E17" s="2"/>
      <c r="F17" s="41">
        <v>4872</v>
      </c>
      <c r="G17" s="45">
        <v>18.25</v>
      </c>
      <c r="H17" s="20">
        <v>88914</v>
      </c>
      <c r="I17" s="1"/>
      <c r="J17" s="1"/>
      <c r="K17" s="2"/>
      <c r="L17" s="41">
        <v>4872</v>
      </c>
      <c r="M17" s="45">
        <v>22.5</v>
      </c>
      <c r="N17" s="20">
        <v>109620</v>
      </c>
      <c r="O17" s="39">
        <f>(N17-H17)/H17</f>
        <v>0.23287671232876711</v>
      </c>
      <c r="P17" s="59"/>
    </row>
    <row r="18" spans="1:20" x14ac:dyDescent="0.25">
      <c r="A18" s="22">
        <v>10</v>
      </c>
      <c r="B18" s="48"/>
      <c r="C18" s="12" t="s">
        <v>44</v>
      </c>
      <c r="D18" s="1"/>
      <c r="E18" s="2"/>
      <c r="F18" s="41">
        <v>1896</v>
      </c>
      <c r="G18" s="45">
        <v>63.5</v>
      </c>
      <c r="H18" s="20">
        <v>120396</v>
      </c>
      <c r="I18" s="1"/>
      <c r="J18" s="1"/>
      <c r="K18" s="2"/>
      <c r="L18" s="41">
        <v>1896</v>
      </c>
      <c r="M18" s="45">
        <v>83</v>
      </c>
      <c r="N18" s="20">
        <v>157368</v>
      </c>
      <c r="O18" s="39">
        <f>(N18-H18)/H18</f>
        <v>0.30708661417322836</v>
      </c>
      <c r="P18" s="59"/>
    </row>
    <row r="19" spans="1:20" x14ac:dyDescent="0.25">
      <c r="A19" s="22">
        <v>11</v>
      </c>
      <c r="B19" s="48"/>
      <c r="C19" s="12" t="s">
        <v>45</v>
      </c>
      <c r="D19" s="1"/>
      <c r="E19" s="2"/>
      <c r="F19" s="41">
        <v>396</v>
      </c>
      <c r="G19" s="45">
        <v>420.25</v>
      </c>
      <c r="H19" s="20">
        <v>166419</v>
      </c>
      <c r="I19" s="1"/>
      <c r="J19" s="1"/>
      <c r="K19" s="2"/>
      <c r="L19" s="41">
        <v>396</v>
      </c>
      <c r="M19" s="45">
        <v>440</v>
      </c>
      <c r="N19" s="20">
        <v>174240</v>
      </c>
      <c r="O19" s="39">
        <f>(N19-H19)/H19</f>
        <v>4.6995835812016655E-2</v>
      </c>
      <c r="P19" s="59"/>
    </row>
    <row r="20" spans="1:20" x14ac:dyDescent="0.25">
      <c r="A20" s="22">
        <v>12</v>
      </c>
      <c r="B20" s="50" t="s">
        <v>46</v>
      </c>
      <c r="C20" s="12"/>
      <c r="D20" s="15"/>
      <c r="E20" s="47"/>
      <c r="F20" s="14">
        <v>7296</v>
      </c>
      <c r="G20" s="88"/>
      <c r="H20" s="14">
        <v>376620</v>
      </c>
      <c r="I20" s="10"/>
      <c r="J20" s="15"/>
      <c r="K20" s="47"/>
      <c r="L20" s="14">
        <v>7296</v>
      </c>
      <c r="M20" s="16"/>
      <c r="N20" s="14">
        <v>442284</v>
      </c>
      <c r="O20" s="29"/>
      <c r="P20" s="58"/>
    </row>
    <row r="21" spans="1:20" ht="15.75" thickBot="1" x14ac:dyDescent="0.3">
      <c r="B21" s="48"/>
      <c r="C21" s="1"/>
      <c r="D21" s="1"/>
      <c r="E21" s="2"/>
      <c r="F21" s="19"/>
      <c r="G21" s="19"/>
      <c r="H21" s="18"/>
      <c r="I21" s="1"/>
      <c r="J21" s="1"/>
      <c r="K21" s="2"/>
      <c r="L21" s="19"/>
      <c r="M21" s="19"/>
      <c r="N21" s="18"/>
      <c r="O21" s="29"/>
      <c r="P21" s="58"/>
    </row>
    <row r="22" spans="1:20" ht="15.75" thickTop="1" x14ac:dyDescent="0.25">
      <c r="A22" s="22">
        <v>13</v>
      </c>
      <c r="B22" s="50" t="s">
        <v>57</v>
      </c>
      <c r="C22" s="1"/>
      <c r="D22" s="1"/>
      <c r="E22" s="2"/>
      <c r="F22" s="19"/>
      <c r="G22" s="19"/>
      <c r="H22" s="98">
        <v>3597288</v>
      </c>
      <c r="I22" s="1"/>
      <c r="J22" s="1"/>
      <c r="K22" s="2"/>
      <c r="L22" s="19"/>
      <c r="M22" s="19"/>
      <c r="N22" s="98">
        <v>4362638</v>
      </c>
      <c r="O22" s="29"/>
      <c r="P22" s="58"/>
    </row>
    <row r="23" spans="1:20" x14ac:dyDescent="0.25">
      <c r="A23" s="22">
        <v>14</v>
      </c>
      <c r="B23" s="50" t="s">
        <v>48</v>
      </c>
      <c r="C23" s="1"/>
      <c r="D23" s="1"/>
      <c r="E23" s="2"/>
      <c r="F23" s="1"/>
      <c r="G23" s="1"/>
      <c r="H23" s="109">
        <v>64013.103263176075</v>
      </c>
      <c r="I23" s="1"/>
      <c r="J23" s="1"/>
      <c r="K23" s="2"/>
      <c r="L23" s="1"/>
      <c r="M23" s="1"/>
      <c r="N23" s="109">
        <v>64013.103263176075</v>
      </c>
      <c r="O23" s="29"/>
      <c r="P23" s="58"/>
    </row>
    <row r="24" spans="1:20" ht="15.75" thickBot="1" x14ac:dyDescent="0.3">
      <c r="A24" s="22">
        <v>15</v>
      </c>
      <c r="B24" s="60" t="s">
        <v>58</v>
      </c>
      <c r="C24" s="53"/>
      <c r="D24" s="53"/>
      <c r="E24" s="54"/>
      <c r="F24" s="17"/>
      <c r="G24" s="53"/>
      <c r="H24" s="94">
        <v>3661301.103263176</v>
      </c>
      <c r="I24" s="17"/>
      <c r="J24" s="53"/>
      <c r="K24" s="54"/>
      <c r="L24" s="17"/>
      <c r="M24" s="53"/>
      <c r="N24" s="94">
        <v>4426650.8276382471</v>
      </c>
      <c r="O24" s="55">
        <f>(N24-H24)/H24</f>
        <v>0.20903763519830271</v>
      </c>
      <c r="P24" s="59"/>
    </row>
    <row r="25" spans="1:20" ht="52.5" customHeight="1" thickBot="1" x14ac:dyDescent="0.3">
      <c r="H25" s="110"/>
      <c r="Q25" s="122"/>
      <c r="R25" s="122"/>
      <c r="S25" s="122"/>
      <c r="T25" s="122"/>
    </row>
    <row r="26" spans="1:20" x14ac:dyDescent="0.25">
      <c r="B26" s="23" t="s">
        <v>10</v>
      </c>
      <c r="C26" s="24"/>
      <c r="D26" s="24"/>
      <c r="E26" s="25"/>
      <c r="F26" s="26" t="s">
        <v>0</v>
      </c>
      <c r="G26" s="26"/>
      <c r="H26" s="26"/>
      <c r="I26" s="24"/>
      <c r="J26" s="24"/>
      <c r="K26" s="24"/>
      <c r="L26" s="120" t="s">
        <v>1</v>
      </c>
      <c r="M26" s="120"/>
      <c r="N26" s="120"/>
      <c r="O26" s="27" t="s">
        <v>7</v>
      </c>
      <c r="Q26" s="122"/>
      <c r="R26" s="122"/>
      <c r="S26" s="122"/>
      <c r="T26" s="122"/>
    </row>
    <row r="27" spans="1:20" ht="15.75" thickBot="1" x14ac:dyDescent="0.3">
      <c r="B27" s="28" t="s">
        <v>2</v>
      </c>
      <c r="C27" s="3"/>
      <c r="D27" s="3"/>
      <c r="E27" s="4" t="s">
        <v>3</v>
      </c>
      <c r="F27" s="5" t="s">
        <v>3</v>
      </c>
      <c r="G27" s="5" t="s">
        <v>4</v>
      </c>
      <c r="H27" s="6" t="s">
        <v>5</v>
      </c>
      <c r="I27" s="81"/>
      <c r="J27" s="3"/>
      <c r="K27" s="4" t="s">
        <v>3</v>
      </c>
      <c r="L27" s="5" t="s">
        <v>3</v>
      </c>
      <c r="M27" s="5" t="s">
        <v>6</v>
      </c>
      <c r="N27" s="6" t="s">
        <v>5</v>
      </c>
      <c r="O27" s="29"/>
      <c r="Q27" s="122"/>
      <c r="R27" s="122"/>
      <c r="S27" s="122"/>
      <c r="T27" s="122"/>
    </row>
    <row r="28" spans="1:20" x14ac:dyDescent="0.25">
      <c r="A28" s="22">
        <v>16</v>
      </c>
      <c r="B28" s="85"/>
      <c r="C28" s="12" t="s">
        <v>33</v>
      </c>
      <c r="D28" s="12" t="s">
        <v>34</v>
      </c>
      <c r="E28" s="86">
        <v>2000</v>
      </c>
      <c r="F28" s="41">
        <v>367413</v>
      </c>
      <c r="G28" s="87">
        <v>0.48294999999999999</v>
      </c>
      <c r="H28" s="41">
        <v>177442</v>
      </c>
      <c r="I28" s="81"/>
      <c r="J28" s="12" t="s">
        <v>34</v>
      </c>
      <c r="K28" s="86">
        <v>365</v>
      </c>
      <c r="L28" s="41">
        <v>163057</v>
      </c>
      <c r="M28" s="87">
        <v>1.0150485686987429</v>
      </c>
      <c r="N28" s="41">
        <v>165511</v>
      </c>
      <c r="O28" s="29"/>
      <c r="Q28" s="122"/>
      <c r="R28" s="122"/>
      <c r="S28" s="122"/>
      <c r="T28" s="122"/>
    </row>
    <row r="29" spans="1:20" x14ac:dyDescent="0.25">
      <c r="A29" s="22">
        <v>17</v>
      </c>
      <c r="B29" s="46"/>
      <c r="C29" s="12" t="s">
        <v>35</v>
      </c>
      <c r="D29" s="12" t="s">
        <v>54</v>
      </c>
      <c r="E29" s="86">
        <v>18000</v>
      </c>
      <c r="F29" s="41">
        <v>135060</v>
      </c>
      <c r="G29" s="87">
        <v>7.2929999999999995E-2</v>
      </c>
      <c r="H29" s="41">
        <v>9850</v>
      </c>
      <c r="I29" s="81"/>
      <c r="J29" s="12" t="s">
        <v>36</v>
      </c>
      <c r="K29" s="86">
        <v>365</v>
      </c>
      <c r="L29" s="41">
        <v>420381</v>
      </c>
      <c r="M29" s="87">
        <v>0.25283311495522481</v>
      </c>
      <c r="N29" s="41">
        <v>106286</v>
      </c>
      <c r="O29" s="29"/>
      <c r="Q29" s="122"/>
      <c r="R29" s="122"/>
      <c r="S29" s="122"/>
      <c r="T29" s="122"/>
    </row>
    <row r="30" spans="1:20" x14ac:dyDescent="0.25">
      <c r="A30" s="22">
        <v>18</v>
      </c>
      <c r="B30" s="46"/>
      <c r="C30" s="12" t="s">
        <v>55</v>
      </c>
      <c r="D30" s="12" t="s">
        <v>36</v>
      </c>
      <c r="E30" s="86">
        <v>20000</v>
      </c>
      <c r="F30" s="41">
        <v>80965</v>
      </c>
      <c r="G30" s="87">
        <v>4.2930000000000003E-2</v>
      </c>
      <c r="H30" s="41">
        <v>3476</v>
      </c>
      <c r="I30" s="81"/>
      <c r="J30" s="12"/>
      <c r="K30" s="86"/>
      <c r="L30" s="41"/>
      <c r="M30" s="87"/>
      <c r="N30" s="41"/>
      <c r="O30" s="29"/>
      <c r="Q30" s="122"/>
      <c r="R30" s="122"/>
      <c r="S30" s="122"/>
      <c r="T30" s="122"/>
    </row>
    <row r="31" spans="1:20" x14ac:dyDescent="0.25">
      <c r="A31" s="22">
        <v>19</v>
      </c>
      <c r="B31" s="66" t="s">
        <v>38</v>
      </c>
      <c r="C31" s="15"/>
      <c r="D31" s="12"/>
      <c r="E31" s="13"/>
      <c r="F31" s="14">
        <v>583438</v>
      </c>
      <c r="G31" s="88"/>
      <c r="H31" s="14">
        <v>190768</v>
      </c>
      <c r="I31" s="81"/>
      <c r="J31" s="12"/>
      <c r="K31" s="13"/>
      <c r="L31" s="14">
        <v>583438</v>
      </c>
      <c r="M31" s="88"/>
      <c r="N31" s="14">
        <v>271797</v>
      </c>
      <c r="O31" s="39">
        <f>(N31-H31)/H31</f>
        <v>0.42475153065503646</v>
      </c>
      <c r="Q31" s="122"/>
      <c r="R31" s="122"/>
      <c r="S31" s="122"/>
      <c r="T31" s="122"/>
    </row>
    <row r="32" spans="1:20" x14ac:dyDescent="0.25">
      <c r="B32" s="48"/>
      <c r="C32" s="12"/>
      <c r="D32" s="12"/>
      <c r="E32" s="13"/>
      <c r="F32" s="41"/>
      <c r="G32" s="42"/>
      <c r="H32" s="20"/>
      <c r="I32" s="10"/>
      <c r="J32" s="12"/>
      <c r="K32" s="13"/>
      <c r="L32" s="41"/>
      <c r="M32" s="42"/>
      <c r="N32" s="20"/>
      <c r="O32" s="29"/>
      <c r="Q32" s="122"/>
      <c r="R32" s="122"/>
      <c r="S32" s="122"/>
      <c r="T32" s="122"/>
    </row>
    <row r="33" spans="1:20" ht="15.75" thickBot="1" x14ac:dyDescent="0.3">
      <c r="B33" s="43" t="s">
        <v>39</v>
      </c>
      <c r="C33" s="53"/>
      <c r="D33" s="53"/>
      <c r="E33" s="54"/>
      <c r="F33" s="5" t="s">
        <v>41</v>
      </c>
      <c r="G33" s="5" t="s">
        <v>4</v>
      </c>
      <c r="H33" s="6" t="s">
        <v>5</v>
      </c>
      <c r="I33" s="1"/>
      <c r="J33" s="53"/>
      <c r="K33" s="54"/>
      <c r="L33" s="5" t="s">
        <v>41</v>
      </c>
      <c r="M33" s="5" t="s">
        <v>6</v>
      </c>
      <c r="N33" s="6" t="s">
        <v>5</v>
      </c>
      <c r="O33" s="29"/>
      <c r="Q33" s="122"/>
      <c r="R33" s="122"/>
      <c r="S33" s="122"/>
      <c r="T33" s="122"/>
    </row>
    <row r="34" spans="1:20" x14ac:dyDescent="0.25">
      <c r="A34" s="22">
        <v>20</v>
      </c>
      <c r="B34" s="44" t="s">
        <v>56</v>
      </c>
      <c r="C34" s="12" t="s">
        <v>42</v>
      </c>
      <c r="D34" s="1"/>
      <c r="E34" s="2"/>
      <c r="F34" s="41">
        <v>12</v>
      </c>
      <c r="G34" s="45">
        <v>6.75</v>
      </c>
      <c r="H34" s="20">
        <v>81</v>
      </c>
      <c r="I34" s="41"/>
      <c r="J34" s="1"/>
      <c r="K34" s="2"/>
      <c r="L34" s="41">
        <v>12</v>
      </c>
      <c r="M34" s="45">
        <v>8</v>
      </c>
      <c r="N34" s="20">
        <v>96</v>
      </c>
      <c r="O34" s="39">
        <f>(N34-H34)/H34</f>
        <v>0.18518518518518517</v>
      </c>
    </row>
    <row r="35" spans="1:20" x14ac:dyDescent="0.25">
      <c r="A35" s="22">
        <v>21</v>
      </c>
      <c r="B35" s="44"/>
      <c r="C35" s="12" t="s">
        <v>43</v>
      </c>
      <c r="D35" s="1"/>
      <c r="E35" s="2"/>
      <c r="F35" s="41">
        <v>156</v>
      </c>
      <c r="G35" s="45">
        <v>18.25</v>
      </c>
      <c r="H35" s="20">
        <v>2847</v>
      </c>
      <c r="I35" s="41"/>
      <c r="J35" s="1"/>
      <c r="K35" s="2"/>
      <c r="L35" s="41">
        <v>156</v>
      </c>
      <c r="M35" s="45">
        <v>22.5</v>
      </c>
      <c r="N35" s="20">
        <v>3510</v>
      </c>
      <c r="O35" s="39">
        <f>(N35-H35)/H35</f>
        <v>0.23287671232876711</v>
      </c>
    </row>
    <row r="36" spans="1:20" x14ac:dyDescent="0.25">
      <c r="A36" s="22">
        <v>22</v>
      </c>
      <c r="B36" s="48"/>
      <c r="C36" s="12" t="s">
        <v>44</v>
      </c>
      <c r="D36" s="1"/>
      <c r="E36" s="2"/>
      <c r="F36" s="41">
        <v>264</v>
      </c>
      <c r="G36" s="45">
        <v>63.5</v>
      </c>
      <c r="H36" s="20">
        <v>16764</v>
      </c>
      <c r="I36" s="41"/>
      <c r="J36" s="1"/>
      <c r="K36" s="2"/>
      <c r="L36" s="41">
        <v>264</v>
      </c>
      <c r="M36" s="45">
        <v>83</v>
      </c>
      <c r="N36" s="20">
        <v>21912</v>
      </c>
      <c r="O36" s="39">
        <f>(N36-H36)/H36</f>
        <v>0.30708661417322836</v>
      </c>
    </row>
    <row r="37" spans="1:20" x14ac:dyDescent="0.25">
      <c r="A37" s="22">
        <v>23</v>
      </c>
      <c r="B37" s="48"/>
      <c r="C37" s="12" t="s">
        <v>45</v>
      </c>
      <c r="D37" s="1"/>
      <c r="E37" s="2"/>
      <c r="F37" s="41">
        <v>240</v>
      </c>
      <c r="G37" s="45">
        <v>420.25</v>
      </c>
      <c r="H37" s="20">
        <v>100860</v>
      </c>
      <c r="I37" s="41"/>
      <c r="J37" s="1"/>
      <c r="K37" s="2"/>
      <c r="L37" s="41">
        <v>240</v>
      </c>
      <c r="M37" s="45">
        <v>440</v>
      </c>
      <c r="N37" s="20">
        <v>105600</v>
      </c>
      <c r="O37" s="39">
        <f>(N37-H37)/H37</f>
        <v>4.6995835812016655E-2</v>
      </c>
    </row>
    <row r="38" spans="1:20" x14ac:dyDescent="0.25">
      <c r="A38" s="22">
        <v>24</v>
      </c>
      <c r="B38" s="50" t="s">
        <v>46</v>
      </c>
      <c r="C38" s="12"/>
      <c r="D38" s="15"/>
      <c r="E38" s="47"/>
      <c r="F38" s="14">
        <v>672</v>
      </c>
      <c r="G38" s="88"/>
      <c r="H38" s="14">
        <v>120471</v>
      </c>
      <c r="I38" s="10"/>
      <c r="J38" s="15"/>
      <c r="K38" s="47"/>
      <c r="L38" s="14">
        <v>672</v>
      </c>
      <c r="M38" s="16"/>
      <c r="N38" s="14">
        <v>131118</v>
      </c>
      <c r="O38" s="39"/>
    </row>
    <row r="39" spans="1:20" ht="15.75" thickBot="1" x14ac:dyDescent="0.3">
      <c r="B39" s="48"/>
      <c r="C39" s="1"/>
      <c r="D39" s="1"/>
      <c r="E39" s="2"/>
      <c r="F39" s="19"/>
      <c r="G39" s="19"/>
      <c r="H39" s="18"/>
      <c r="I39" s="1"/>
      <c r="J39" s="1"/>
      <c r="K39" s="2"/>
      <c r="L39" s="19"/>
      <c r="M39" s="19"/>
      <c r="N39" s="18"/>
      <c r="O39" s="39"/>
    </row>
    <row r="40" spans="1:20" ht="15.75" thickTop="1" x14ac:dyDescent="0.25">
      <c r="A40" s="22">
        <v>25</v>
      </c>
      <c r="B40" s="50" t="s">
        <v>59</v>
      </c>
      <c r="C40" s="1"/>
      <c r="D40" s="1"/>
      <c r="E40" s="2"/>
      <c r="F40" s="19"/>
      <c r="G40" s="19"/>
      <c r="H40" s="98">
        <v>311239</v>
      </c>
      <c r="I40" s="1"/>
      <c r="J40" s="1"/>
      <c r="K40" s="2"/>
      <c r="L40" s="19"/>
      <c r="M40" s="19"/>
      <c r="N40" s="98">
        <v>402915</v>
      </c>
      <c r="O40" s="29"/>
      <c r="Q40" s="121" t="s">
        <v>16</v>
      </c>
      <c r="R40" s="121" t="s">
        <v>20</v>
      </c>
      <c r="S40" s="121" t="s">
        <v>14</v>
      </c>
      <c r="T40" s="121" t="s">
        <v>8</v>
      </c>
    </row>
    <row r="41" spans="1:20" ht="15" customHeight="1" x14ac:dyDescent="0.25">
      <c r="A41" s="22">
        <v>26</v>
      </c>
      <c r="B41" s="50" t="s">
        <v>48</v>
      </c>
      <c r="C41" s="1"/>
      <c r="D41" s="1"/>
      <c r="E41" s="2"/>
      <c r="F41" s="1"/>
      <c r="G41" s="1"/>
      <c r="H41" s="109">
        <v>3957.077610745845</v>
      </c>
      <c r="I41" s="1"/>
      <c r="J41" s="1"/>
      <c r="K41" s="2"/>
      <c r="L41" s="1"/>
      <c r="M41" s="1"/>
      <c r="N41" s="109">
        <v>3957.077610745845</v>
      </c>
      <c r="O41" s="29"/>
      <c r="Q41" s="121"/>
      <c r="R41" s="121"/>
      <c r="S41" s="121"/>
      <c r="T41" s="121"/>
    </row>
    <row r="42" spans="1:20" ht="15.75" thickBot="1" x14ac:dyDescent="0.3">
      <c r="A42" s="22">
        <v>27</v>
      </c>
      <c r="B42" s="60" t="s">
        <v>60</v>
      </c>
      <c r="C42" s="53"/>
      <c r="D42" s="53"/>
      <c r="E42" s="54"/>
      <c r="F42" s="17"/>
      <c r="G42" s="53"/>
      <c r="H42" s="94">
        <v>315196.07761074585</v>
      </c>
      <c r="I42" s="17"/>
      <c r="J42" s="53"/>
      <c r="K42" s="54"/>
      <c r="L42" s="17"/>
      <c r="M42" s="53"/>
      <c r="N42" s="94">
        <v>406872.08977504907</v>
      </c>
      <c r="O42" s="62">
        <f>(N42-H42)/H42</f>
        <v>0.29085391182284731</v>
      </c>
      <c r="Q42" s="121"/>
      <c r="R42" s="121"/>
      <c r="S42" s="121"/>
      <c r="T42" s="121"/>
    </row>
    <row r="43" spans="1:20" x14ac:dyDescent="0.25">
      <c r="H43" s="110"/>
      <c r="Q43" s="121"/>
      <c r="R43" s="121"/>
      <c r="S43" s="121"/>
      <c r="T43" s="121"/>
    </row>
    <row r="44" spans="1:20" x14ac:dyDescent="0.25">
      <c r="H44" s="110"/>
      <c r="Q44" s="121"/>
      <c r="R44" s="121"/>
      <c r="S44" s="121"/>
      <c r="T44" s="121"/>
    </row>
    <row r="45" spans="1:20" x14ac:dyDescent="0.25">
      <c r="Q45" s="121"/>
      <c r="R45" s="121"/>
      <c r="S45" s="121"/>
      <c r="T45" s="121"/>
    </row>
    <row r="46" spans="1:20" x14ac:dyDescent="0.25">
      <c r="Q46" s="121"/>
      <c r="R46" s="121"/>
      <c r="S46" s="121"/>
      <c r="T46" s="121"/>
    </row>
    <row r="47" spans="1:20" ht="54" customHeight="1" x14ac:dyDescent="0.25">
      <c r="Q47" s="121"/>
      <c r="R47" s="121"/>
      <c r="S47" s="121"/>
      <c r="T47" s="121"/>
    </row>
  </sheetData>
  <mergeCells count="12">
    <mergeCell ref="B2:D2"/>
    <mergeCell ref="L4:N4"/>
    <mergeCell ref="Q25:Q33"/>
    <mergeCell ref="R25:R33"/>
    <mergeCell ref="J2:K2"/>
    <mergeCell ref="T25:T33"/>
    <mergeCell ref="L26:N26"/>
    <mergeCell ref="Q40:Q47"/>
    <mergeCell ref="R40:R47"/>
    <mergeCell ref="S40:S47"/>
    <mergeCell ref="T40:T47"/>
    <mergeCell ref="S25:S33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6"/>
  <sheetViews>
    <sheetView zoomScaleNormal="100" workbookViewId="0">
      <selection activeCell="J5" sqref="J5:N10"/>
    </sheetView>
  </sheetViews>
  <sheetFormatPr defaultRowHeight="15" x14ac:dyDescent="0.25"/>
  <cols>
    <col min="1" max="1" width="9.140625" style="22"/>
    <col min="2" max="2" width="11.85546875" customWidth="1"/>
    <col min="3" max="3" width="18.140625" bestFit="1" customWidth="1"/>
    <col min="4" max="4" width="9" bestFit="1" customWidth="1"/>
    <col min="5" max="5" width="8.42578125" customWidth="1"/>
    <col min="6" max="6" width="11.85546875" customWidth="1"/>
    <col min="7" max="7" width="10.140625" bestFit="1" customWidth="1"/>
    <col min="8" max="8" width="12.7109375" bestFit="1" customWidth="1"/>
    <col min="9" max="9" width="6" customWidth="1"/>
    <col min="10" max="11" width="9.28515625" customWidth="1"/>
    <col min="12" max="12" width="12.140625" bestFit="1" customWidth="1"/>
    <col min="13" max="13" width="10.5703125" bestFit="1" customWidth="1"/>
    <col min="14" max="14" width="12.5703125" customWidth="1"/>
    <col min="15" max="15" width="11" customWidth="1"/>
    <col min="16" max="16" width="7.140625" customWidth="1"/>
    <col min="17" max="20" width="2.5703125" customWidth="1"/>
  </cols>
  <sheetData>
    <row r="2" spans="1:16" x14ac:dyDescent="0.25">
      <c r="B2" s="118" t="s">
        <v>21</v>
      </c>
      <c r="C2" s="118"/>
      <c r="D2" s="118"/>
      <c r="E2" s="111" t="s">
        <v>22</v>
      </c>
      <c r="F2" s="112" t="s">
        <v>23</v>
      </c>
      <c r="G2" s="111" t="s">
        <v>24</v>
      </c>
      <c r="H2" s="111" t="s">
        <v>25</v>
      </c>
      <c r="J2" s="118" t="s">
        <v>26</v>
      </c>
      <c r="K2" s="118"/>
      <c r="L2" s="111" t="s">
        <v>27</v>
      </c>
      <c r="M2" s="111" t="s">
        <v>28</v>
      </c>
      <c r="N2" s="111" t="s">
        <v>29</v>
      </c>
      <c r="O2" s="111" t="s">
        <v>30</v>
      </c>
      <c r="P2" s="21"/>
    </row>
    <row r="3" spans="1:16" ht="15.75" thickBot="1" x14ac:dyDescent="0.3">
      <c r="B3" s="21"/>
      <c r="C3" s="21"/>
      <c r="D3" s="21"/>
      <c r="E3" s="21"/>
      <c r="F3" s="21"/>
      <c r="G3" s="21"/>
      <c r="H3" s="21"/>
      <c r="I3" s="21"/>
      <c r="J3" s="73"/>
      <c r="K3" s="73"/>
      <c r="L3" s="21"/>
      <c r="M3" s="21"/>
      <c r="N3" s="21"/>
      <c r="O3" s="21"/>
      <c r="P3" s="21"/>
    </row>
    <row r="4" spans="1:16" x14ac:dyDescent="0.25">
      <c r="B4" s="23" t="s">
        <v>11</v>
      </c>
      <c r="C4" s="24"/>
      <c r="D4" s="24"/>
      <c r="E4" s="25"/>
      <c r="F4" s="26" t="s">
        <v>0</v>
      </c>
      <c r="G4" s="26"/>
      <c r="H4" s="26"/>
      <c r="I4" s="24"/>
      <c r="J4" s="24"/>
      <c r="K4" s="24"/>
      <c r="L4" s="120" t="s">
        <v>1</v>
      </c>
      <c r="M4" s="120"/>
      <c r="N4" s="120"/>
      <c r="O4" s="27" t="s">
        <v>7</v>
      </c>
      <c r="P4" s="57"/>
    </row>
    <row r="5" spans="1:16" ht="15.75" thickBot="1" x14ac:dyDescent="0.3">
      <c r="B5" s="28" t="s">
        <v>2</v>
      </c>
      <c r="C5" s="3"/>
      <c r="D5" s="3"/>
      <c r="E5" s="4" t="s">
        <v>3</v>
      </c>
      <c r="F5" s="5" t="s">
        <v>3</v>
      </c>
      <c r="G5" s="5" t="s">
        <v>4</v>
      </c>
      <c r="H5" s="6" t="s">
        <v>5</v>
      </c>
      <c r="I5" s="1"/>
      <c r="J5" s="3"/>
      <c r="K5" s="4" t="s">
        <v>3</v>
      </c>
      <c r="L5" s="5" t="s">
        <v>3</v>
      </c>
      <c r="M5" s="5" t="s">
        <v>6</v>
      </c>
      <c r="N5" s="6" t="s">
        <v>5</v>
      </c>
      <c r="O5" s="29"/>
      <c r="P5" s="58"/>
    </row>
    <row r="6" spans="1:16" x14ac:dyDescent="0.25">
      <c r="A6" s="22">
        <v>1</v>
      </c>
      <c r="B6" s="85"/>
      <c r="C6" s="12" t="s">
        <v>33</v>
      </c>
      <c r="D6" s="12" t="s">
        <v>34</v>
      </c>
      <c r="E6" s="13">
        <v>10000</v>
      </c>
      <c r="F6" s="41">
        <v>778213</v>
      </c>
      <c r="G6" s="87">
        <v>0.25368999999999997</v>
      </c>
      <c r="H6" s="41">
        <v>197425</v>
      </c>
      <c r="I6" s="96"/>
      <c r="J6" s="12" t="s">
        <v>34</v>
      </c>
      <c r="K6" s="13">
        <v>10000</v>
      </c>
      <c r="L6" s="41">
        <v>778213</v>
      </c>
      <c r="M6" s="87">
        <v>0.26454501051722851</v>
      </c>
      <c r="N6" s="41">
        <v>205872</v>
      </c>
      <c r="O6" s="29"/>
      <c r="P6" s="58"/>
    </row>
    <row r="7" spans="1:16" x14ac:dyDescent="0.25">
      <c r="A7" s="22">
        <v>2</v>
      </c>
      <c r="B7" s="46"/>
      <c r="C7" s="12" t="s">
        <v>35</v>
      </c>
      <c r="D7" s="12" t="s">
        <v>54</v>
      </c>
      <c r="E7" s="13">
        <v>112500</v>
      </c>
      <c r="F7" s="41">
        <v>2774778</v>
      </c>
      <c r="G7" s="87">
        <v>0.23774999999999999</v>
      </c>
      <c r="H7" s="41">
        <v>659703</v>
      </c>
      <c r="I7" s="96"/>
      <c r="J7" s="12" t="s">
        <v>54</v>
      </c>
      <c r="K7" s="13">
        <v>112500</v>
      </c>
      <c r="L7" s="41">
        <v>2774778</v>
      </c>
      <c r="M7" s="87">
        <v>0.24654501051722852</v>
      </c>
      <c r="N7" s="41">
        <v>684108</v>
      </c>
      <c r="O7" s="29"/>
      <c r="P7" s="58"/>
    </row>
    <row r="8" spans="1:16" x14ac:dyDescent="0.25">
      <c r="A8" s="22">
        <v>3</v>
      </c>
      <c r="B8" s="46"/>
      <c r="C8" s="12" t="s">
        <v>55</v>
      </c>
      <c r="D8" s="12" t="s">
        <v>54</v>
      </c>
      <c r="E8" s="13">
        <v>477500</v>
      </c>
      <c r="F8" s="41">
        <v>2297781</v>
      </c>
      <c r="G8" s="87">
        <v>0.16689999999999999</v>
      </c>
      <c r="H8" s="41">
        <v>383500</v>
      </c>
      <c r="I8" s="84"/>
      <c r="J8" s="12" t="s">
        <v>54</v>
      </c>
      <c r="K8" s="13">
        <v>477500</v>
      </c>
      <c r="L8" s="41">
        <v>2297781</v>
      </c>
      <c r="M8" s="87">
        <v>0.16654501051722853</v>
      </c>
      <c r="N8" s="41">
        <v>382684</v>
      </c>
      <c r="O8" s="29"/>
      <c r="P8" s="58"/>
    </row>
    <row r="9" spans="1:16" x14ac:dyDescent="0.25">
      <c r="A9" s="22">
        <v>4</v>
      </c>
      <c r="B9" s="46"/>
      <c r="C9" s="12" t="s">
        <v>61</v>
      </c>
      <c r="D9" s="12" t="s">
        <v>36</v>
      </c>
      <c r="E9" s="13">
        <v>600000</v>
      </c>
      <c r="F9" s="41">
        <v>0</v>
      </c>
      <c r="G9" s="87">
        <v>3.406E-2</v>
      </c>
      <c r="H9" s="41">
        <v>0</v>
      </c>
      <c r="I9" s="84"/>
      <c r="J9" s="12" t="s">
        <v>36</v>
      </c>
      <c r="K9" s="13">
        <v>600000</v>
      </c>
      <c r="L9" s="41">
        <v>0</v>
      </c>
      <c r="M9" s="87">
        <v>6.6545010517228526E-2</v>
      </c>
      <c r="N9" s="41">
        <v>0</v>
      </c>
      <c r="O9" s="29"/>
      <c r="P9" s="58"/>
    </row>
    <row r="10" spans="1:16" x14ac:dyDescent="0.25">
      <c r="A10" s="22">
        <v>5</v>
      </c>
      <c r="B10" s="66" t="s">
        <v>38</v>
      </c>
      <c r="C10" s="15"/>
      <c r="D10" s="12"/>
      <c r="E10" s="13"/>
      <c r="F10" s="14">
        <v>5850772</v>
      </c>
      <c r="G10" s="88"/>
      <c r="H10" s="14">
        <v>1240628</v>
      </c>
      <c r="I10" s="10"/>
      <c r="J10" s="12"/>
      <c r="K10" s="13"/>
      <c r="L10" s="14">
        <v>5850772</v>
      </c>
      <c r="M10" s="88"/>
      <c r="N10" s="14">
        <v>1272663.9982739063</v>
      </c>
      <c r="O10" s="39">
        <f>(N10-H10)/H10</f>
        <v>2.5822404680457236E-2</v>
      </c>
      <c r="P10" s="58"/>
    </row>
    <row r="11" spans="1:16" x14ac:dyDescent="0.25">
      <c r="B11" s="48"/>
      <c r="C11" s="12"/>
      <c r="D11" s="12"/>
      <c r="E11" s="13"/>
      <c r="F11" s="41"/>
      <c r="G11" s="42"/>
      <c r="H11" s="20"/>
      <c r="I11" s="10"/>
      <c r="J11" s="12"/>
      <c r="K11" s="13"/>
      <c r="L11" s="41"/>
      <c r="M11" s="42"/>
      <c r="N11" s="20"/>
      <c r="O11" s="29"/>
      <c r="P11" s="58"/>
    </row>
    <row r="12" spans="1:16" ht="15.75" thickBot="1" x14ac:dyDescent="0.3">
      <c r="B12" s="43" t="s">
        <v>39</v>
      </c>
      <c r="C12" s="53"/>
      <c r="D12" s="53"/>
      <c r="E12" s="54"/>
      <c r="F12" s="5" t="s">
        <v>41</v>
      </c>
      <c r="G12" s="5" t="s">
        <v>4</v>
      </c>
      <c r="H12" s="6" t="s">
        <v>5</v>
      </c>
      <c r="I12" s="1"/>
      <c r="J12" s="53"/>
      <c r="K12" s="54"/>
      <c r="L12" s="5" t="s">
        <v>41</v>
      </c>
      <c r="M12" s="5" t="s">
        <v>6</v>
      </c>
      <c r="N12" s="6" t="s">
        <v>5</v>
      </c>
      <c r="O12" s="29"/>
      <c r="P12" s="58"/>
    </row>
    <row r="13" spans="1:16" x14ac:dyDescent="0.25">
      <c r="A13" s="22">
        <v>6</v>
      </c>
      <c r="B13" s="44" t="s">
        <v>62</v>
      </c>
      <c r="C13" s="1"/>
      <c r="D13" s="12" t="s">
        <v>63</v>
      </c>
      <c r="E13" s="2"/>
      <c r="F13" s="41">
        <v>36</v>
      </c>
      <c r="G13" s="45">
        <v>375</v>
      </c>
      <c r="H13" s="41">
        <v>13500</v>
      </c>
      <c r="I13" s="1"/>
      <c r="J13" s="12" t="s">
        <v>63</v>
      </c>
      <c r="K13" s="2"/>
      <c r="L13" s="41">
        <v>36</v>
      </c>
      <c r="M13" s="45">
        <v>375</v>
      </c>
      <c r="N13" s="41">
        <v>13500</v>
      </c>
      <c r="O13" s="39">
        <f>(N13-H13)/H13</f>
        <v>0</v>
      </c>
      <c r="P13" s="59"/>
    </row>
    <row r="14" spans="1:16" x14ac:dyDescent="0.25">
      <c r="A14" s="22">
        <v>7</v>
      </c>
      <c r="B14" s="65"/>
      <c r="C14" s="1"/>
      <c r="D14" s="12" t="s">
        <v>64</v>
      </c>
      <c r="E14" s="2"/>
      <c r="F14" s="41">
        <v>48</v>
      </c>
      <c r="G14" s="45">
        <v>187.5</v>
      </c>
      <c r="H14" s="20">
        <v>9000</v>
      </c>
      <c r="I14" s="1"/>
      <c r="J14" s="12" t="s">
        <v>64</v>
      </c>
      <c r="K14" s="2"/>
      <c r="L14" s="41">
        <v>48</v>
      </c>
      <c r="M14" s="45">
        <v>187.5</v>
      </c>
      <c r="N14" s="41">
        <v>9000</v>
      </c>
      <c r="O14" s="39">
        <f>(N14-H14)/H14</f>
        <v>0</v>
      </c>
      <c r="P14" s="58"/>
    </row>
    <row r="15" spans="1:16" x14ac:dyDescent="0.25">
      <c r="A15" s="22">
        <v>8</v>
      </c>
      <c r="B15" s="65"/>
      <c r="C15" s="1"/>
      <c r="D15" s="12"/>
      <c r="E15" s="2"/>
      <c r="F15" s="14">
        <v>84</v>
      </c>
      <c r="G15" s="88"/>
      <c r="H15" s="14">
        <v>22500</v>
      </c>
      <c r="I15" s="10"/>
      <c r="J15" s="12"/>
      <c r="K15" s="2"/>
      <c r="L15" s="14">
        <v>84</v>
      </c>
      <c r="M15" s="88"/>
      <c r="N15" s="14">
        <v>22500</v>
      </c>
      <c r="O15" s="39"/>
      <c r="P15" s="58"/>
    </row>
    <row r="16" spans="1:16" x14ac:dyDescent="0.25">
      <c r="B16" s="65"/>
      <c r="C16" s="1"/>
      <c r="D16" s="1"/>
      <c r="E16" s="2"/>
      <c r="F16" s="61"/>
      <c r="G16" s="75"/>
      <c r="H16" s="75"/>
      <c r="I16" s="1"/>
      <c r="J16" s="1"/>
      <c r="K16" s="2"/>
      <c r="L16" s="61"/>
      <c r="M16" s="75"/>
      <c r="N16" s="75"/>
      <c r="O16" s="29"/>
      <c r="P16" s="58"/>
    </row>
    <row r="17" spans="1:20" x14ac:dyDescent="0.25">
      <c r="A17" s="22">
        <v>9</v>
      </c>
      <c r="B17" s="44" t="s">
        <v>56</v>
      </c>
      <c r="C17" s="12" t="s">
        <v>42</v>
      </c>
      <c r="D17" s="1"/>
      <c r="E17" s="2"/>
      <c r="F17" s="41">
        <v>0</v>
      </c>
      <c r="G17" s="45">
        <v>6.75</v>
      </c>
      <c r="H17" s="20">
        <v>0</v>
      </c>
      <c r="I17" s="1"/>
      <c r="J17" s="1"/>
      <c r="K17" s="2"/>
      <c r="L17" s="41">
        <v>0</v>
      </c>
      <c r="M17" s="45">
        <v>8</v>
      </c>
      <c r="N17" s="20">
        <v>0</v>
      </c>
      <c r="O17" s="29"/>
      <c r="P17" s="58"/>
    </row>
    <row r="18" spans="1:20" x14ac:dyDescent="0.25">
      <c r="A18" s="22">
        <v>10</v>
      </c>
      <c r="B18" s="44"/>
      <c r="C18" s="12" t="s">
        <v>43</v>
      </c>
      <c r="D18" s="1"/>
      <c r="E18" s="2"/>
      <c r="F18" s="41">
        <v>0</v>
      </c>
      <c r="G18" s="45">
        <v>18.25</v>
      </c>
      <c r="H18" s="20">
        <v>0</v>
      </c>
      <c r="I18" s="1"/>
      <c r="J18" s="1"/>
      <c r="K18" s="2"/>
      <c r="L18" s="41">
        <v>0</v>
      </c>
      <c r="M18" s="45">
        <v>22.5</v>
      </c>
      <c r="N18" s="20">
        <v>0</v>
      </c>
      <c r="O18" s="39"/>
      <c r="P18" s="58"/>
    </row>
    <row r="19" spans="1:20" x14ac:dyDescent="0.25">
      <c r="A19" s="22">
        <v>11</v>
      </c>
      <c r="B19" s="48"/>
      <c r="C19" s="12" t="s">
        <v>44</v>
      </c>
      <c r="D19" s="1"/>
      <c r="E19" s="2"/>
      <c r="F19" s="41">
        <v>12</v>
      </c>
      <c r="G19" s="45">
        <v>63.5</v>
      </c>
      <c r="H19" s="20">
        <v>762</v>
      </c>
      <c r="I19" s="1"/>
      <c r="J19" s="1"/>
      <c r="K19" s="2"/>
      <c r="L19" s="41">
        <v>12</v>
      </c>
      <c r="M19" s="45">
        <v>83</v>
      </c>
      <c r="N19" s="20">
        <v>996</v>
      </c>
      <c r="O19" s="39">
        <f>(N19-H19)/H19</f>
        <v>0.30708661417322836</v>
      </c>
      <c r="P19" s="58"/>
    </row>
    <row r="20" spans="1:20" x14ac:dyDescent="0.25">
      <c r="A20" s="22">
        <v>12</v>
      </c>
      <c r="B20" s="48"/>
      <c r="C20" s="12" t="s">
        <v>45</v>
      </c>
      <c r="D20" s="1"/>
      <c r="E20" s="2"/>
      <c r="F20" s="41">
        <v>132</v>
      </c>
      <c r="G20" s="45">
        <v>420.25</v>
      </c>
      <c r="H20" s="20">
        <v>55473</v>
      </c>
      <c r="I20" s="1"/>
      <c r="J20" s="1"/>
      <c r="K20" s="2"/>
      <c r="L20" s="41">
        <v>132</v>
      </c>
      <c r="M20" s="45">
        <v>440</v>
      </c>
      <c r="N20" s="20">
        <v>58080</v>
      </c>
      <c r="O20" s="39">
        <f>(N20-H20)/H20</f>
        <v>4.6995835812016655E-2</v>
      </c>
      <c r="P20" s="58"/>
    </row>
    <row r="21" spans="1:20" x14ac:dyDescent="0.25">
      <c r="A21" s="22">
        <v>13</v>
      </c>
      <c r="B21" s="48"/>
      <c r="C21" s="1"/>
      <c r="D21" s="1"/>
      <c r="E21" s="2"/>
      <c r="F21" s="14">
        <v>144</v>
      </c>
      <c r="G21" s="88"/>
      <c r="H21" s="14">
        <v>56235</v>
      </c>
      <c r="I21" s="10"/>
      <c r="J21" s="1"/>
      <c r="K21" s="2"/>
      <c r="L21" s="14">
        <v>144</v>
      </c>
      <c r="M21" s="88"/>
      <c r="N21" s="14">
        <v>59076</v>
      </c>
      <c r="O21" s="39"/>
      <c r="P21" s="59"/>
    </row>
    <row r="22" spans="1:20" x14ac:dyDescent="0.25">
      <c r="B22" s="48"/>
      <c r="C22" s="1"/>
      <c r="D22" s="1"/>
      <c r="E22" s="2"/>
      <c r="F22" s="41"/>
      <c r="G22" s="42"/>
      <c r="H22" s="41"/>
      <c r="I22" s="10"/>
      <c r="J22" s="1"/>
      <c r="K22" s="2"/>
      <c r="L22" s="41"/>
      <c r="M22" s="42"/>
      <c r="N22" s="41"/>
      <c r="O22" s="39"/>
      <c r="P22" s="59"/>
    </row>
    <row r="23" spans="1:20" ht="15.75" thickBot="1" x14ac:dyDescent="0.3">
      <c r="B23" s="44" t="s">
        <v>65</v>
      </c>
      <c r="C23" s="1"/>
      <c r="D23" s="1"/>
      <c r="E23" s="2"/>
      <c r="F23" s="5" t="s">
        <v>66</v>
      </c>
      <c r="G23" s="5" t="s">
        <v>67</v>
      </c>
      <c r="H23" s="6" t="s">
        <v>5</v>
      </c>
      <c r="I23" s="10"/>
      <c r="J23" s="1"/>
      <c r="K23" s="2"/>
      <c r="L23" s="5" t="s">
        <v>66</v>
      </c>
      <c r="M23" s="5" t="s">
        <v>67</v>
      </c>
      <c r="N23" s="5" t="s">
        <v>5</v>
      </c>
      <c r="O23" s="39"/>
      <c r="P23" s="59"/>
    </row>
    <row r="24" spans="1:20" x14ac:dyDescent="0.25">
      <c r="A24" s="22">
        <v>14</v>
      </c>
      <c r="B24" s="44" t="s">
        <v>68</v>
      </c>
      <c r="C24" s="1"/>
      <c r="D24" s="1"/>
      <c r="E24" s="2"/>
      <c r="F24" s="41">
        <v>696000</v>
      </c>
      <c r="G24" s="97">
        <v>1.1520616666666668</v>
      </c>
      <c r="H24" s="41">
        <v>801834.92</v>
      </c>
      <c r="I24" s="10"/>
      <c r="J24" s="1"/>
      <c r="K24" s="2"/>
      <c r="L24" s="41">
        <v>696000</v>
      </c>
      <c r="M24" s="97">
        <v>1.8958333333333333</v>
      </c>
      <c r="N24" s="41">
        <v>1319500</v>
      </c>
      <c r="O24" s="39">
        <f t="shared" ref="O24" si="0">(N24-H24)/H24</f>
        <v>0.64560056825661816</v>
      </c>
      <c r="P24" s="59"/>
    </row>
    <row r="25" spans="1:20" x14ac:dyDescent="0.25">
      <c r="B25" s="44"/>
      <c r="C25" s="1"/>
      <c r="D25" s="1"/>
      <c r="E25" s="2"/>
      <c r="F25" s="41"/>
      <c r="G25" s="97"/>
      <c r="H25" s="41"/>
      <c r="I25" s="10"/>
      <c r="J25" s="1"/>
      <c r="K25" s="2"/>
      <c r="L25" s="41"/>
      <c r="M25" s="97"/>
      <c r="N25" s="41"/>
      <c r="O25" s="29"/>
      <c r="P25" s="59"/>
    </row>
    <row r="26" spans="1:20" x14ac:dyDescent="0.25">
      <c r="A26" s="22">
        <v>15</v>
      </c>
      <c r="B26" s="50" t="s">
        <v>46</v>
      </c>
      <c r="C26" s="12"/>
      <c r="D26" s="15"/>
      <c r="E26" s="47"/>
      <c r="F26" s="14"/>
      <c r="G26" s="88"/>
      <c r="H26" s="14">
        <v>880569.92</v>
      </c>
      <c r="I26" s="10"/>
      <c r="J26" s="15"/>
      <c r="K26" s="47"/>
      <c r="L26" s="14"/>
      <c r="M26" s="88"/>
      <c r="N26" s="14">
        <v>1401076</v>
      </c>
      <c r="O26" s="39"/>
      <c r="P26" s="58"/>
    </row>
    <row r="27" spans="1:20" ht="15.75" thickBot="1" x14ac:dyDescent="0.3">
      <c r="B27" s="48"/>
      <c r="C27" s="1"/>
      <c r="D27" s="1"/>
      <c r="E27" s="2"/>
      <c r="F27" s="19"/>
      <c r="G27" s="19"/>
      <c r="H27" s="18"/>
      <c r="I27" s="1"/>
      <c r="J27" s="1"/>
      <c r="K27" s="2"/>
      <c r="L27" s="19"/>
      <c r="M27" s="19"/>
      <c r="N27" s="18"/>
      <c r="O27" s="29"/>
      <c r="P27" s="58"/>
    </row>
    <row r="28" spans="1:20" ht="15.75" thickTop="1" x14ac:dyDescent="0.25">
      <c r="A28" s="22">
        <v>16</v>
      </c>
      <c r="B28" s="66" t="s">
        <v>69</v>
      </c>
      <c r="C28" s="1"/>
      <c r="D28" s="1"/>
      <c r="E28" s="2"/>
      <c r="F28" s="20"/>
      <c r="G28" s="1"/>
      <c r="H28" s="98">
        <v>2121197.92</v>
      </c>
      <c r="I28" s="20"/>
      <c r="J28" s="1"/>
      <c r="K28" s="2"/>
      <c r="L28" s="20"/>
      <c r="M28" s="1"/>
      <c r="N28" s="98">
        <v>2673739.9982739063</v>
      </c>
      <c r="O28" s="29"/>
      <c r="P28" s="58"/>
    </row>
    <row r="29" spans="1:20" x14ac:dyDescent="0.25">
      <c r="A29" s="22">
        <v>17</v>
      </c>
      <c r="B29" s="67" t="s">
        <v>70</v>
      </c>
      <c r="C29" s="1"/>
      <c r="D29" s="1"/>
      <c r="E29" s="2"/>
      <c r="F29" s="41">
        <v>32698029</v>
      </c>
      <c r="G29" s="1"/>
      <c r="H29" s="99">
        <v>2624472</v>
      </c>
      <c r="I29" s="20"/>
      <c r="J29" s="1"/>
      <c r="K29" s="2"/>
      <c r="L29" s="41">
        <v>32698029</v>
      </c>
      <c r="M29" s="1"/>
      <c r="N29" s="99">
        <v>2624472</v>
      </c>
      <c r="O29" s="29"/>
      <c r="P29" s="59"/>
    </row>
    <row r="30" spans="1:20" x14ac:dyDescent="0.25">
      <c r="A30" s="22">
        <v>18</v>
      </c>
      <c r="B30" s="67" t="s">
        <v>71</v>
      </c>
      <c r="C30" s="1"/>
      <c r="D30" s="1"/>
      <c r="E30" s="2"/>
      <c r="F30" s="20"/>
      <c r="G30" s="1"/>
      <c r="H30" s="98">
        <v>4745669.92</v>
      </c>
      <c r="I30" s="20"/>
      <c r="J30" s="1"/>
      <c r="K30" s="2"/>
      <c r="L30" s="20"/>
      <c r="M30" s="1"/>
      <c r="N30" s="98">
        <v>5298211.9982739063</v>
      </c>
      <c r="O30" s="39"/>
      <c r="P30" s="58"/>
    </row>
    <row r="31" spans="1:20" x14ac:dyDescent="0.25">
      <c r="A31" s="22">
        <v>19</v>
      </c>
      <c r="B31" s="67" t="s">
        <v>72</v>
      </c>
      <c r="C31" s="1"/>
      <c r="D31" s="1"/>
      <c r="E31" s="2"/>
      <c r="F31" s="20"/>
      <c r="G31" s="1"/>
      <c r="H31" s="98">
        <v>2121197.92</v>
      </c>
      <c r="I31" s="20"/>
      <c r="J31" s="1"/>
      <c r="K31" s="2"/>
      <c r="L31" s="20"/>
      <c r="M31" s="1"/>
      <c r="N31" s="98">
        <v>2673739.9982739063</v>
      </c>
      <c r="O31" s="39"/>
      <c r="P31" s="59"/>
    </row>
    <row r="32" spans="1:20" x14ac:dyDescent="0.25">
      <c r="A32" s="22">
        <v>20</v>
      </c>
      <c r="B32" s="50" t="s">
        <v>48</v>
      </c>
      <c r="C32" s="1"/>
      <c r="D32" s="1"/>
      <c r="E32" s="2"/>
      <c r="F32" s="20"/>
      <c r="G32" s="1"/>
      <c r="H32" s="99">
        <v>100877.98821150977</v>
      </c>
      <c r="I32" s="20"/>
      <c r="J32" s="1"/>
      <c r="K32" s="2"/>
      <c r="L32" s="20"/>
      <c r="M32" s="1"/>
      <c r="N32" s="99">
        <v>100877.98821150977</v>
      </c>
      <c r="O32" s="39"/>
      <c r="Q32" s="121" t="s">
        <v>17</v>
      </c>
      <c r="R32" s="121" t="s">
        <v>20</v>
      </c>
      <c r="S32" s="121" t="s">
        <v>14</v>
      </c>
      <c r="T32" s="121" t="s">
        <v>8</v>
      </c>
    </row>
    <row r="33" spans="1:20" ht="15.75" thickBot="1" x14ac:dyDescent="0.3">
      <c r="A33" s="22">
        <v>21</v>
      </c>
      <c r="B33" s="68" t="s">
        <v>71</v>
      </c>
      <c r="C33" s="53"/>
      <c r="D33" s="53"/>
      <c r="E33" s="54"/>
      <c r="F33" s="17"/>
      <c r="G33" s="53"/>
      <c r="H33" s="94">
        <v>2222075.9082115097</v>
      </c>
      <c r="I33" s="17"/>
      <c r="J33" s="53"/>
      <c r="K33" s="54"/>
      <c r="L33" s="17"/>
      <c r="M33" s="53"/>
      <c r="N33" s="94">
        <v>2774617.9864854161</v>
      </c>
      <c r="O33" s="55">
        <f>(N33-H28)/H28</f>
        <v>0.30804295078953131</v>
      </c>
      <c r="Q33" s="121"/>
      <c r="R33" s="121"/>
      <c r="S33" s="121"/>
      <c r="T33" s="121"/>
    </row>
    <row r="34" spans="1:20" x14ac:dyDescent="0.25">
      <c r="H34" s="110"/>
      <c r="Q34" s="121"/>
      <c r="R34" s="121"/>
      <c r="S34" s="121"/>
      <c r="T34" s="121"/>
    </row>
    <row r="35" spans="1:20" x14ac:dyDescent="0.25">
      <c r="H35" s="110"/>
      <c r="Q35" s="121"/>
      <c r="R35" s="121"/>
      <c r="S35" s="121"/>
      <c r="T35" s="121"/>
    </row>
    <row r="36" spans="1:20" x14ac:dyDescent="0.25">
      <c r="Q36" s="121"/>
      <c r="R36" s="121"/>
      <c r="S36" s="121"/>
      <c r="T36" s="121"/>
    </row>
    <row r="37" spans="1:20" x14ac:dyDescent="0.25">
      <c r="Q37" s="121"/>
      <c r="R37" s="121"/>
      <c r="S37" s="121"/>
      <c r="T37" s="121"/>
    </row>
    <row r="38" spans="1:20" x14ac:dyDescent="0.25">
      <c r="Q38" s="121"/>
      <c r="R38" s="121"/>
      <c r="S38" s="121"/>
      <c r="T38" s="121"/>
    </row>
    <row r="39" spans="1:20" x14ac:dyDescent="0.25">
      <c r="Q39" s="121"/>
      <c r="R39" s="121"/>
      <c r="S39" s="121"/>
      <c r="T39" s="121"/>
    </row>
    <row r="40" spans="1:20" x14ac:dyDescent="0.25">
      <c r="Q40" s="121"/>
      <c r="R40" s="121"/>
      <c r="S40" s="121"/>
      <c r="T40" s="121"/>
    </row>
    <row r="41" spans="1:20" x14ac:dyDescent="0.25">
      <c r="Q41" s="121"/>
      <c r="R41" s="121"/>
      <c r="S41" s="121"/>
      <c r="T41" s="121"/>
    </row>
    <row r="42" spans="1:20" x14ac:dyDescent="0.25">
      <c r="Q42" s="121"/>
      <c r="R42" s="121"/>
      <c r="S42" s="121"/>
      <c r="T42" s="121"/>
    </row>
    <row r="43" spans="1:20" x14ac:dyDescent="0.25">
      <c r="Q43" s="121"/>
      <c r="R43" s="121"/>
      <c r="S43" s="121"/>
      <c r="T43" s="121"/>
    </row>
    <row r="44" spans="1:20" x14ac:dyDescent="0.25">
      <c r="Q44" s="121"/>
      <c r="R44" s="121"/>
      <c r="S44" s="121"/>
      <c r="T44" s="121"/>
    </row>
    <row r="45" spans="1:20" x14ac:dyDescent="0.25">
      <c r="Q45" s="121"/>
      <c r="R45" s="121"/>
      <c r="S45" s="121"/>
      <c r="T45" s="121"/>
    </row>
    <row r="46" spans="1:20" ht="81.75" customHeight="1" x14ac:dyDescent="0.25">
      <c r="Q46" s="121"/>
      <c r="R46" s="121"/>
      <c r="S46" s="121"/>
      <c r="T46" s="121"/>
    </row>
  </sheetData>
  <mergeCells count="7">
    <mergeCell ref="T32:T46"/>
    <mergeCell ref="B2:D2"/>
    <mergeCell ref="L4:N4"/>
    <mergeCell ref="Q32:Q46"/>
    <mergeCell ref="R32:R46"/>
    <mergeCell ref="S32:S46"/>
    <mergeCell ref="J2:K2"/>
  </mergeCells>
  <pageMargins left="0.7" right="0.7" top="0.75" bottom="0.7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4"/>
  <sheetViews>
    <sheetView topLeftCell="B1" zoomScaleNormal="100" workbookViewId="0">
      <selection activeCell="J18" sqref="J18"/>
    </sheetView>
  </sheetViews>
  <sheetFormatPr defaultRowHeight="15" x14ac:dyDescent="0.25"/>
  <cols>
    <col min="1" max="1" width="9.140625" style="22"/>
    <col min="2" max="2" width="11.85546875" customWidth="1"/>
    <col min="3" max="3" width="18.140625" bestFit="1" customWidth="1"/>
    <col min="4" max="4" width="9" bestFit="1" customWidth="1"/>
    <col min="5" max="5" width="8.42578125" customWidth="1"/>
    <col min="6" max="6" width="11.85546875" customWidth="1"/>
    <col min="7" max="7" width="10.140625" bestFit="1" customWidth="1"/>
    <col min="8" max="8" width="12.28515625" bestFit="1" customWidth="1"/>
    <col min="9" max="9" width="7.85546875" customWidth="1"/>
    <col min="10" max="11" width="9.28515625" customWidth="1"/>
    <col min="12" max="12" width="12.140625" bestFit="1" customWidth="1"/>
    <col min="13" max="13" width="11.140625" bestFit="1" customWidth="1"/>
    <col min="14" max="14" width="12.28515625" bestFit="1" customWidth="1"/>
    <col min="15" max="15" width="11" customWidth="1"/>
    <col min="16" max="16" width="5.85546875" customWidth="1"/>
    <col min="17" max="20" width="2.5703125" customWidth="1"/>
  </cols>
  <sheetData>
    <row r="2" spans="1:16" x14ac:dyDescent="0.25">
      <c r="B2" s="118" t="s">
        <v>21</v>
      </c>
      <c r="C2" s="118"/>
      <c r="D2" s="118"/>
      <c r="E2" s="111" t="s">
        <v>22</v>
      </c>
      <c r="F2" s="112" t="s">
        <v>23</v>
      </c>
      <c r="G2" s="111" t="s">
        <v>24</v>
      </c>
      <c r="H2" s="111" t="s">
        <v>25</v>
      </c>
      <c r="J2" s="118" t="s">
        <v>26</v>
      </c>
      <c r="K2" s="118"/>
      <c r="L2" s="111" t="s">
        <v>27</v>
      </c>
      <c r="M2" s="111" t="s">
        <v>28</v>
      </c>
      <c r="N2" s="111" t="s">
        <v>29</v>
      </c>
      <c r="O2" s="111" t="s">
        <v>30</v>
      </c>
      <c r="P2" s="21"/>
    </row>
    <row r="3" spans="1:16" ht="15.75" thickBot="1" x14ac:dyDescent="0.3">
      <c r="B3" s="21"/>
      <c r="C3" s="21"/>
      <c r="D3" s="21"/>
      <c r="E3" s="21"/>
      <c r="F3" s="21"/>
      <c r="G3" s="21"/>
      <c r="H3" s="21"/>
      <c r="I3" s="21"/>
      <c r="J3" s="73"/>
      <c r="K3" s="73"/>
      <c r="L3" s="21"/>
      <c r="M3" s="21"/>
      <c r="N3" s="21"/>
      <c r="O3" s="21"/>
      <c r="P3" s="21"/>
    </row>
    <row r="4" spans="1:16" x14ac:dyDescent="0.25">
      <c r="B4" s="23" t="s">
        <v>12</v>
      </c>
      <c r="C4" s="24"/>
      <c r="D4" s="24"/>
      <c r="E4" s="25"/>
      <c r="F4" s="26" t="s">
        <v>0</v>
      </c>
      <c r="G4" s="26"/>
      <c r="H4" s="26"/>
      <c r="I4" s="24"/>
      <c r="J4" s="24"/>
      <c r="K4" s="24"/>
      <c r="L4" s="120" t="s">
        <v>1</v>
      </c>
      <c r="M4" s="120"/>
      <c r="N4" s="120"/>
      <c r="O4" s="27" t="s">
        <v>7</v>
      </c>
      <c r="P4" s="57"/>
    </row>
    <row r="5" spans="1:16" ht="15.75" thickBot="1" x14ac:dyDescent="0.3">
      <c r="B5" s="28" t="s">
        <v>2</v>
      </c>
      <c r="C5" s="3"/>
      <c r="D5" s="3"/>
      <c r="E5" s="4" t="s">
        <v>3</v>
      </c>
      <c r="F5" s="5" t="s">
        <v>3</v>
      </c>
      <c r="G5" s="5" t="s">
        <v>4</v>
      </c>
      <c r="H5" s="6" t="s">
        <v>5</v>
      </c>
      <c r="I5" s="61"/>
      <c r="J5" s="3"/>
      <c r="K5" s="4" t="s">
        <v>3</v>
      </c>
      <c r="L5" s="5" t="s">
        <v>3</v>
      </c>
      <c r="M5" s="5" t="s">
        <v>6</v>
      </c>
      <c r="N5" s="6" t="s">
        <v>5</v>
      </c>
      <c r="O5" s="29"/>
      <c r="P5" s="58"/>
    </row>
    <row r="6" spans="1:16" x14ac:dyDescent="0.25">
      <c r="A6" s="22">
        <v>1</v>
      </c>
      <c r="B6" s="85"/>
      <c r="C6" s="12" t="s">
        <v>33</v>
      </c>
      <c r="D6" s="12" t="s">
        <v>34</v>
      </c>
      <c r="E6" s="47">
        <v>200</v>
      </c>
      <c r="F6" s="41">
        <v>1303105</v>
      </c>
      <c r="G6" s="87">
        <v>0.76080000000000003</v>
      </c>
      <c r="H6" s="41">
        <v>991402</v>
      </c>
      <c r="I6" s="103"/>
      <c r="J6" s="12" t="s">
        <v>34</v>
      </c>
      <c r="K6" s="47">
        <v>400</v>
      </c>
      <c r="L6" s="41">
        <v>2524849</v>
      </c>
      <c r="M6" s="87">
        <v>2.2120652643450422</v>
      </c>
      <c r="N6" s="41">
        <v>5585131</v>
      </c>
      <c r="O6" s="29"/>
      <c r="P6" s="58"/>
    </row>
    <row r="7" spans="1:16" x14ac:dyDescent="0.25">
      <c r="A7" s="22">
        <v>2</v>
      </c>
      <c r="B7" s="46"/>
      <c r="C7" s="12" t="s">
        <v>35</v>
      </c>
      <c r="D7" s="12" t="s">
        <v>54</v>
      </c>
      <c r="E7" s="47">
        <v>1800</v>
      </c>
      <c r="F7" s="41">
        <v>6881314</v>
      </c>
      <c r="G7" s="87">
        <v>0.49732999999999999</v>
      </c>
      <c r="H7" s="41">
        <v>3422284</v>
      </c>
      <c r="I7" s="103"/>
      <c r="J7" s="12" t="s">
        <v>54</v>
      </c>
      <c r="K7" s="47">
        <v>1600</v>
      </c>
      <c r="L7" s="41">
        <v>5653437</v>
      </c>
      <c r="M7" s="87">
        <v>1.0550255137643962</v>
      </c>
      <c r="N7" s="41">
        <v>5964520</v>
      </c>
      <c r="O7" s="29"/>
      <c r="P7" s="58"/>
    </row>
    <row r="8" spans="1:16" x14ac:dyDescent="0.25">
      <c r="A8" s="22">
        <v>3</v>
      </c>
      <c r="B8" s="46"/>
      <c r="C8" s="12" t="s">
        <v>55</v>
      </c>
      <c r="D8" s="12" t="s">
        <v>54</v>
      </c>
      <c r="E8" s="47">
        <v>98000</v>
      </c>
      <c r="F8" s="41">
        <v>26874721</v>
      </c>
      <c r="G8" s="87">
        <v>0.20338999999999999</v>
      </c>
      <c r="H8" s="41">
        <v>5466050</v>
      </c>
      <c r="I8" s="103"/>
      <c r="J8" s="12" t="s">
        <v>54</v>
      </c>
      <c r="K8" s="47">
        <v>48000</v>
      </c>
      <c r="L8" s="41">
        <v>18386874</v>
      </c>
      <c r="M8" s="87">
        <v>0.13970571024732381</v>
      </c>
      <c r="N8" s="41">
        <v>2568751</v>
      </c>
      <c r="O8" s="29"/>
      <c r="P8" s="58"/>
    </row>
    <row r="9" spans="1:16" x14ac:dyDescent="0.25">
      <c r="A9" s="22">
        <v>4</v>
      </c>
      <c r="B9" s="46"/>
      <c r="C9" s="104" t="s">
        <v>61</v>
      </c>
      <c r="D9" s="12" t="s">
        <v>36</v>
      </c>
      <c r="E9" s="47">
        <v>100000</v>
      </c>
      <c r="F9" s="41">
        <v>5348805</v>
      </c>
      <c r="G9" s="87">
        <v>7.528E-2</v>
      </c>
      <c r="H9" s="41">
        <v>402658</v>
      </c>
      <c r="I9" s="103"/>
      <c r="J9" s="12" t="s">
        <v>36</v>
      </c>
      <c r="K9" s="47">
        <v>50000</v>
      </c>
      <c r="L9" s="41">
        <v>13842785</v>
      </c>
      <c r="M9" s="87">
        <v>5.7137900898759954E-2</v>
      </c>
      <c r="N9" s="41">
        <v>790948</v>
      </c>
      <c r="O9" s="29"/>
      <c r="P9" s="58"/>
    </row>
    <row r="10" spans="1:16" x14ac:dyDescent="0.25">
      <c r="A10" s="22">
        <v>5</v>
      </c>
      <c r="B10" s="66" t="s">
        <v>38</v>
      </c>
      <c r="C10" s="15"/>
      <c r="D10" s="12"/>
      <c r="E10" s="13"/>
      <c r="F10" s="14">
        <v>40407945</v>
      </c>
      <c r="G10" s="88"/>
      <c r="H10" s="14">
        <v>10282394</v>
      </c>
      <c r="I10" s="10"/>
      <c r="J10" s="12"/>
      <c r="K10" s="13"/>
      <c r="L10" s="14">
        <v>40407945</v>
      </c>
      <c r="M10" s="88"/>
      <c r="N10" s="14">
        <v>14909350</v>
      </c>
      <c r="O10" s="39">
        <f>(N10-H10)/H10</f>
        <v>0.44998820313635129</v>
      </c>
      <c r="P10" s="58"/>
    </row>
    <row r="11" spans="1:16" x14ac:dyDescent="0.25">
      <c r="B11" s="48"/>
      <c r="C11" s="12"/>
      <c r="D11" s="12"/>
      <c r="E11" s="13"/>
      <c r="F11" s="41"/>
      <c r="G11" s="42"/>
      <c r="H11" s="20"/>
      <c r="I11" s="10"/>
      <c r="J11" s="12"/>
      <c r="K11" s="13"/>
      <c r="L11" s="41"/>
      <c r="M11" s="42"/>
      <c r="N11" s="20"/>
      <c r="O11" s="29"/>
      <c r="P11" s="58"/>
    </row>
    <row r="12" spans="1:16" ht="15.75" thickBot="1" x14ac:dyDescent="0.3">
      <c r="B12" s="43" t="s">
        <v>39</v>
      </c>
      <c r="C12" s="53"/>
      <c r="D12" s="53"/>
      <c r="E12" s="54"/>
      <c r="F12" s="5" t="s">
        <v>41</v>
      </c>
      <c r="G12" s="5" t="s">
        <v>4</v>
      </c>
      <c r="H12" s="6" t="s">
        <v>5</v>
      </c>
      <c r="I12" s="1"/>
      <c r="J12" s="53"/>
      <c r="K12" s="54"/>
      <c r="L12" s="5" t="s">
        <v>41</v>
      </c>
      <c r="M12" s="5" t="s">
        <v>6</v>
      </c>
      <c r="N12" s="6" t="s">
        <v>5</v>
      </c>
      <c r="O12" s="29"/>
      <c r="P12" s="58"/>
    </row>
    <row r="13" spans="1:16" x14ac:dyDescent="0.25">
      <c r="A13" s="22">
        <v>6</v>
      </c>
      <c r="B13" s="44" t="s">
        <v>62</v>
      </c>
      <c r="C13" s="1"/>
      <c r="D13" s="12" t="s">
        <v>63</v>
      </c>
      <c r="E13" s="2"/>
      <c r="F13" s="41">
        <v>5856</v>
      </c>
      <c r="G13" s="45">
        <v>375</v>
      </c>
      <c r="H13" s="41">
        <v>2196000</v>
      </c>
      <c r="I13" s="1"/>
      <c r="J13" s="12" t="s">
        <v>63</v>
      </c>
      <c r="K13" s="2"/>
      <c r="L13" s="41">
        <v>5856</v>
      </c>
      <c r="M13" s="45">
        <v>375</v>
      </c>
      <c r="N13" s="41">
        <v>2196000</v>
      </c>
      <c r="O13" s="39">
        <f>(N13-H13)/H13</f>
        <v>0</v>
      </c>
      <c r="P13" s="59"/>
    </row>
    <row r="14" spans="1:16" x14ac:dyDescent="0.25">
      <c r="A14" s="22">
        <v>7</v>
      </c>
      <c r="B14" s="65"/>
      <c r="C14" s="1"/>
      <c r="D14" s="12" t="s">
        <v>64</v>
      </c>
      <c r="E14" s="2"/>
      <c r="F14" s="41">
        <v>1104</v>
      </c>
      <c r="G14" s="45">
        <v>187.5</v>
      </c>
      <c r="H14" s="20">
        <v>207000</v>
      </c>
      <c r="I14" s="1"/>
      <c r="J14" s="12" t="s">
        <v>64</v>
      </c>
      <c r="K14" s="2"/>
      <c r="L14" s="41">
        <v>1104</v>
      </c>
      <c r="M14" s="45">
        <v>187.5</v>
      </c>
      <c r="N14" s="41">
        <v>207000</v>
      </c>
      <c r="O14" s="39">
        <f>(N14-H14)/H14</f>
        <v>0</v>
      </c>
      <c r="P14" s="58"/>
    </row>
    <row r="15" spans="1:16" x14ac:dyDescent="0.25">
      <c r="A15" s="22">
        <v>8</v>
      </c>
      <c r="B15" s="65"/>
      <c r="C15" s="1"/>
      <c r="D15" s="12"/>
      <c r="E15" s="2"/>
      <c r="F15" s="14">
        <v>6960</v>
      </c>
      <c r="G15" s="88"/>
      <c r="H15" s="14">
        <v>2403000</v>
      </c>
      <c r="I15" s="10"/>
      <c r="J15" s="12"/>
      <c r="K15" s="2"/>
      <c r="L15" s="14">
        <v>6960</v>
      </c>
      <c r="M15" s="88"/>
      <c r="N15" s="14">
        <v>2403000</v>
      </c>
      <c r="O15" s="39"/>
      <c r="P15" s="58"/>
    </row>
    <row r="16" spans="1:16" x14ac:dyDescent="0.25">
      <c r="B16" s="65"/>
      <c r="C16" s="1"/>
      <c r="D16" s="1"/>
      <c r="E16" s="2"/>
      <c r="F16" s="61"/>
      <c r="G16" s="75"/>
      <c r="H16" s="75"/>
      <c r="I16" s="1"/>
      <c r="J16" s="1"/>
      <c r="K16" s="2"/>
      <c r="L16" s="61"/>
      <c r="M16" s="75"/>
      <c r="N16" s="75"/>
      <c r="O16" s="39"/>
      <c r="P16" s="58"/>
    </row>
    <row r="17" spans="1:20" x14ac:dyDescent="0.25">
      <c r="A17" s="22">
        <v>9</v>
      </c>
      <c r="B17" s="44" t="s">
        <v>56</v>
      </c>
      <c r="C17" s="12" t="s">
        <v>42</v>
      </c>
      <c r="D17" s="1"/>
      <c r="E17" s="2"/>
      <c r="F17" s="41">
        <v>24</v>
      </c>
      <c r="G17" s="45">
        <v>6.75</v>
      </c>
      <c r="H17" s="20">
        <v>162</v>
      </c>
      <c r="I17" s="1"/>
      <c r="J17" s="1"/>
      <c r="K17" s="2"/>
      <c r="L17" s="41">
        <v>24</v>
      </c>
      <c r="M17" s="45">
        <v>8</v>
      </c>
      <c r="N17" s="20">
        <v>192</v>
      </c>
      <c r="O17" s="39">
        <f>(N17-H17)/H17</f>
        <v>0.18518518518518517</v>
      </c>
      <c r="P17" s="58"/>
    </row>
    <row r="18" spans="1:20" x14ac:dyDescent="0.25">
      <c r="A18" s="22">
        <v>10</v>
      </c>
      <c r="B18" s="44"/>
      <c r="C18" s="12" t="s">
        <v>43</v>
      </c>
      <c r="D18" s="1"/>
      <c r="E18" s="2"/>
      <c r="F18" s="41">
        <v>1164</v>
      </c>
      <c r="G18" s="45">
        <v>18.25</v>
      </c>
      <c r="H18" s="20">
        <v>21243</v>
      </c>
      <c r="I18" s="1"/>
      <c r="J18" s="1"/>
      <c r="K18" s="2"/>
      <c r="L18" s="41">
        <v>1164</v>
      </c>
      <c r="M18" s="45">
        <v>22.5</v>
      </c>
      <c r="N18" s="20">
        <v>26190</v>
      </c>
      <c r="O18" s="39">
        <f>(N18-H18)/H18</f>
        <v>0.23287671232876711</v>
      </c>
      <c r="P18" s="58"/>
    </row>
    <row r="19" spans="1:20" x14ac:dyDescent="0.25">
      <c r="A19" s="22">
        <v>11</v>
      </c>
      <c r="B19" s="48"/>
      <c r="C19" s="12" t="s">
        <v>44</v>
      </c>
      <c r="D19" s="1"/>
      <c r="E19" s="2"/>
      <c r="F19" s="41">
        <v>3492</v>
      </c>
      <c r="G19" s="45">
        <v>63.5</v>
      </c>
      <c r="H19" s="20">
        <v>221742</v>
      </c>
      <c r="I19" s="1"/>
      <c r="J19" s="1"/>
      <c r="K19" s="2"/>
      <c r="L19" s="41">
        <v>3492</v>
      </c>
      <c r="M19" s="45">
        <v>83</v>
      </c>
      <c r="N19" s="20">
        <v>289836</v>
      </c>
      <c r="O19" s="39">
        <f>(N19-H19)/H19</f>
        <v>0.30708661417322836</v>
      </c>
      <c r="P19" s="58"/>
    </row>
    <row r="20" spans="1:20" x14ac:dyDescent="0.25">
      <c r="A20" s="22">
        <v>12</v>
      </c>
      <c r="B20" s="48"/>
      <c r="C20" s="12" t="s">
        <v>45</v>
      </c>
      <c r="D20" s="1"/>
      <c r="E20" s="2"/>
      <c r="F20" s="41">
        <v>2952</v>
      </c>
      <c r="G20" s="45">
        <v>420.25</v>
      </c>
      <c r="H20" s="20">
        <v>1240578</v>
      </c>
      <c r="I20" s="1"/>
      <c r="J20" s="1"/>
      <c r="K20" s="2"/>
      <c r="L20" s="41">
        <v>2952</v>
      </c>
      <c r="M20" s="45">
        <v>440</v>
      </c>
      <c r="N20" s="20">
        <v>1298880</v>
      </c>
      <c r="O20" s="39">
        <f>(N20-H20)/H20</f>
        <v>4.6995835812016655E-2</v>
      </c>
      <c r="P20" s="58"/>
    </row>
    <row r="21" spans="1:20" x14ac:dyDescent="0.25">
      <c r="A21" s="22">
        <v>13</v>
      </c>
      <c r="B21" s="48"/>
      <c r="C21" s="1"/>
      <c r="D21" s="1"/>
      <c r="E21" s="2"/>
      <c r="F21" s="14">
        <v>7632</v>
      </c>
      <c r="G21" s="88"/>
      <c r="H21" s="14">
        <v>1483725</v>
      </c>
      <c r="I21" s="10"/>
      <c r="J21" s="1"/>
      <c r="K21" s="2"/>
      <c r="L21" s="14">
        <v>7632</v>
      </c>
      <c r="M21" s="69"/>
      <c r="N21" s="14">
        <v>1615098</v>
      </c>
      <c r="O21" s="39"/>
      <c r="P21" s="59"/>
    </row>
    <row r="22" spans="1:20" x14ac:dyDescent="0.25">
      <c r="B22" s="48"/>
      <c r="C22" s="1"/>
      <c r="D22" s="1"/>
      <c r="E22" s="2"/>
      <c r="F22" s="41"/>
      <c r="G22" s="42"/>
      <c r="H22" s="41"/>
      <c r="I22" s="10"/>
      <c r="J22" s="1"/>
      <c r="K22" s="2"/>
      <c r="L22" s="41"/>
      <c r="M22" s="42"/>
      <c r="N22" s="41"/>
      <c r="O22" s="39"/>
      <c r="P22" s="59"/>
    </row>
    <row r="23" spans="1:20" ht="15.75" thickBot="1" x14ac:dyDescent="0.3">
      <c r="B23" s="44" t="s">
        <v>65</v>
      </c>
      <c r="C23" s="1"/>
      <c r="D23" s="1"/>
      <c r="E23" s="2"/>
      <c r="F23" s="5" t="s">
        <v>66</v>
      </c>
      <c r="G23" s="5" t="s">
        <v>67</v>
      </c>
      <c r="H23" s="6" t="s">
        <v>5</v>
      </c>
      <c r="I23" s="10"/>
      <c r="J23" s="1"/>
      <c r="K23" s="2"/>
      <c r="L23" s="5" t="s">
        <v>66</v>
      </c>
      <c r="M23" s="5" t="s">
        <v>67</v>
      </c>
      <c r="N23" s="6" t="s">
        <v>5</v>
      </c>
      <c r="O23" s="39"/>
      <c r="P23" s="59"/>
    </row>
    <row r="24" spans="1:20" x14ac:dyDescent="0.25">
      <c r="A24" s="22">
        <v>14</v>
      </c>
      <c r="B24" s="44" t="s">
        <v>68</v>
      </c>
      <c r="C24" s="1"/>
      <c r="D24" s="1"/>
      <c r="E24" s="2"/>
      <c r="F24" s="41">
        <v>1848984</v>
      </c>
      <c r="G24" s="97">
        <v>2.2323599999999999</v>
      </c>
      <c r="H24" s="41">
        <v>4127597.9222399998</v>
      </c>
      <c r="I24" s="10"/>
      <c r="J24" s="1"/>
      <c r="K24" s="2"/>
      <c r="L24" s="41">
        <v>1848984</v>
      </c>
      <c r="M24" s="97">
        <v>3.7916666666666665</v>
      </c>
      <c r="N24" s="41">
        <v>7010731</v>
      </c>
      <c r="O24" s="39">
        <f t="shared" ref="O24:O30" si="0">(N24-H24)/H24</f>
        <v>0.69850143644692919</v>
      </c>
      <c r="P24" s="59"/>
    </row>
    <row r="25" spans="1:20" x14ac:dyDescent="0.25">
      <c r="B25" s="44"/>
      <c r="C25" s="1"/>
      <c r="D25" s="1"/>
      <c r="E25" s="2"/>
      <c r="F25" s="41"/>
      <c r="G25" s="97"/>
      <c r="H25" s="41"/>
      <c r="I25" s="10"/>
      <c r="J25" s="1"/>
      <c r="K25" s="2"/>
      <c r="L25" s="41"/>
      <c r="M25" s="97"/>
      <c r="N25" s="41"/>
      <c r="O25" s="39"/>
      <c r="P25" s="59"/>
    </row>
    <row r="26" spans="1:20" x14ac:dyDescent="0.25">
      <c r="A26" s="22">
        <v>15</v>
      </c>
      <c r="B26" s="50" t="s">
        <v>46</v>
      </c>
      <c r="C26" s="12"/>
      <c r="D26" s="15"/>
      <c r="E26" s="47"/>
      <c r="F26" s="14"/>
      <c r="G26" s="88"/>
      <c r="H26" s="14">
        <v>8014322.9222400002</v>
      </c>
      <c r="I26" s="10"/>
      <c r="J26" s="15"/>
      <c r="K26" s="47"/>
      <c r="L26" s="14"/>
      <c r="M26" s="88"/>
      <c r="N26" s="14">
        <v>11028829</v>
      </c>
      <c r="O26" s="39">
        <f t="shared" si="0"/>
        <v>0.37613983202431861</v>
      </c>
      <c r="P26" s="58"/>
    </row>
    <row r="27" spans="1:20" ht="15.75" thickBot="1" x14ac:dyDescent="0.3">
      <c r="B27" s="48"/>
      <c r="C27" s="1"/>
      <c r="D27" s="1"/>
      <c r="E27" s="2"/>
      <c r="F27" s="19"/>
      <c r="G27" s="19"/>
      <c r="H27" s="18"/>
      <c r="I27" s="1"/>
      <c r="J27" s="1"/>
      <c r="K27" s="2"/>
      <c r="L27" s="19"/>
      <c r="M27" s="19"/>
      <c r="N27" s="18"/>
      <c r="O27" s="39"/>
      <c r="P27" s="58"/>
    </row>
    <row r="28" spans="1:20" ht="15.75" thickTop="1" x14ac:dyDescent="0.25">
      <c r="A28" s="22">
        <v>16</v>
      </c>
      <c r="B28" s="66" t="s">
        <v>73</v>
      </c>
      <c r="C28" s="1"/>
      <c r="D28" s="1"/>
      <c r="E28" s="2"/>
      <c r="F28" s="20"/>
      <c r="G28" s="1"/>
      <c r="H28" s="98">
        <v>18296716.92224</v>
      </c>
      <c r="I28" s="41"/>
      <c r="J28" s="1"/>
      <c r="K28" s="2"/>
      <c r="L28" s="20"/>
      <c r="M28" s="1"/>
      <c r="N28" s="98">
        <v>25938179</v>
      </c>
      <c r="O28" s="39">
        <f t="shared" si="0"/>
        <v>0.41764115989965722</v>
      </c>
      <c r="P28" s="58"/>
    </row>
    <row r="29" spans="1:20" x14ac:dyDescent="0.25">
      <c r="A29" s="22">
        <v>17</v>
      </c>
      <c r="B29" s="67" t="s">
        <v>74</v>
      </c>
      <c r="C29" s="1"/>
      <c r="D29" s="20"/>
      <c r="E29" s="2"/>
      <c r="F29" s="20">
        <v>32451</v>
      </c>
      <c r="G29" s="1"/>
      <c r="H29" s="98">
        <v>31760.901660000003</v>
      </c>
      <c r="I29" s="41"/>
      <c r="J29" s="20"/>
      <c r="K29" s="2"/>
      <c r="L29" s="41">
        <v>32451</v>
      </c>
      <c r="M29" s="1"/>
      <c r="N29" s="98">
        <v>33435.835886943125</v>
      </c>
      <c r="O29" s="39">
        <f t="shared" si="0"/>
        <v>5.2735726613597704E-2</v>
      </c>
      <c r="P29" s="58"/>
    </row>
    <row r="30" spans="1:20" x14ac:dyDescent="0.25">
      <c r="A30" s="22">
        <v>18</v>
      </c>
      <c r="B30" s="67" t="s">
        <v>75</v>
      </c>
      <c r="C30" s="1"/>
      <c r="D30" s="1"/>
      <c r="E30" s="2"/>
      <c r="F30" s="20">
        <v>719381</v>
      </c>
      <c r="G30" s="1"/>
      <c r="H30" s="105">
        <v>629320</v>
      </c>
      <c r="I30" s="41"/>
      <c r="J30" s="1"/>
      <c r="K30" s="2"/>
      <c r="L30" s="41">
        <v>719381</v>
      </c>
      <c r="M30" s="1"/>
      <c r="N30" s="105">
        <v>629320</v>
      </c>
      <c r="O30" s="39">
        <f t="shared" si="0"/>
        <v>0</v>
      </c>
      <c r="P30" s="59"/>
    </row>
    <row r="31" spans="1:20" x14ac:dyDescent="0.25">
      <c r="A31" s="22">
        <v>19</v>
      </c>
      <c r="B31" s="67" t="s">
        <v>76</v>
      </c>
      <c r="C31" s="1"/>
      <c r="D31" s="1"/>
      <c r="E31" s="2"/>
      <c r="F31" s="20"/>
      <c r="G31" s="1"/>
      <c r="H31" s="106">
        <v>18957797.823899999</v>
      </c>
      <c r="I31" s="41"/>
      <c r="J31" s="1"/>
      <c r="K31" s="2"/>
      <c r="L31" s="20"/>
      <c r="M31" s="1"/>
      <c r="N31" s="106">
        <v>26600934.835886944</v>
      </c>
      <c r="O31" s="39"/>
      <c r="Q31" s="121" t="s">
        <v>18</v>
      </c>
      <c r="R31" s="121" t="s">
        <v>20</v>
      </c>
      <c r="S31" s="121" t="s">
        <v>14</v>
      </c>
      <c r="T31" s="121" t="s">
        <v>8</v>
      </c>
    </row>
    <row r="32" spans="1:20" x14ac:dyDescent="0.25">
      <c r="A32" s="22">
        <v>20</v>
      </c>
      <c r="B32" s="50" t="s">
        <v>48</v>
      </c>
      <c r="C32" s="1"/>
      <c r="D32" s="1"/>
      <c r="E32" s="2"/>
      <c r="F32" s="20"/>
      <c r="G32" s="1"/>
      <c r="H32" s="105">
        <v>442913.00060409628</v>
      </c>
      <c r="I32" s="41"/>
      <c r="J32" s="1"/>
      <c r="K32" s="2"/>
      <c r="L32" s="20"/>
      <c r="M32" s="1"/>
      <c r="N32" s="105">
        <v>442913.00060409628</v>
      </c>
      <c r="O32" s="39"/>
      <c r="Q32" s="121"/>
      <c r="R32" s="121"/>
      <c r="S32" s="121"/>
      <c r="T32" s="121"/>
    </row>
    <row r="33" spans="1:20" ht="15.75" thickBot="1" x14ac:dyDescent="0.3">
      <c r="A33" s="22">
        <v>21</v>
      </c>
      <c r="B33" s="68" t="s">
        <v>77</v>
      </c>
      <c r="C33" s="53"/>
      <c r="D33" s="53"/>
      <c r="E33" s="54"/>
      <c r="F33" s="17"/>
      <c r="G33" s="53"/>
      <c r="H33" s="94">
        <v>18957797.823899999</v>
      </c>
      <c r="I33" s="17"/>
      <c r="J33" s="53"/>
      <c r="K33" s="54"/>
      <c r="L33" s="17"/>
      <c r="M33" s="53"/>
      <c r="N33" s="94">
        <v>27043847.851457894</v>
      </c>
      <c r="O33" s="55">
        <f>(N33-H33)/H33</f>
        <v>0.42652897254573802</v>
      </c>
      <c r="Q33" s="121"/>
      <c r="R33" s="121"/>
      <c r="S33" s="121"/>
      <c r="T33" s="121"/>
    </row>
    <row r="34" spans="1:20" x14ac:dyDescent="0.25">
      <c r="H34" s="110"/>
      <c r="Q34" s="121"/>
      <c r="R34" s="121"/>
      <c r="S34" s="121"/>
      <c r="T34" s="121"/>
    </row>
    <row r="35" spans="1:20" x14ac:dyDescent="0.25">
      <c r="H35" s="110"/>
      <c r="Q35" s="121"/>
      <c r="R35" s="121"/>
      <c r="S35" s="121"/>
      <c r="T35" s="121"/>
    </row>
    <row r="36" spans="1:20" x14ac:dyDescent="0.25">
      <c r="H36" s="110"/>
      <c r="Q36" s="121"/>
      <c r="R36" s="121"/>
      <c r="S36" s="121"/>
      <c r="T36" s="121"/>
    </row>
    <row r="37" spans="1:20" x14ac:dyDescent="0.25">
      <c r="H37" s="110"/>
      <c r="Q37" s="121"/>
      <c r="R37" s="121"/>
      <c r="S37" s="121"/>
      <c r="T37" s="121"/>
    </row>
    <row r="38" spans="1:20" x14ac:dyDescent="0.25">
      <c r="H38" s="110"/>
      <c r="Q38" s="121"/>
      <c r="R38" s="121"/>
      <c r="S38" s="121"/>
      <c r="T38" s="121"/>
    </row>
    <row r="39" spans="1:20" x14ac:dyDescent="0.25">
      <c r="H39" s="110"/>
      <c r="Q39" s="121"/>
      <c r="R39" s="121"/>
      <c r="S39" s="121"/>
      <c r="T39" s="121"/>
    </row>
    <row r="40" spans="1:20" x14ac:dyDescent="0.25">
      <c r="H40" s="110"/>
      <c r="Q40" s="121"/>
      <c r="R40" s="121"/>
      <c r="S40" s="121"/>
      <c r="T40" s="121"/>
    </row>
    <row r="41" spans="1:20" x14ac:dyDescent="0.25">
      <c r="H41" s="110"/>
      <c r="Q41" s="121"/>
      <c r="R41" s="121"/>
      <c r="S41" s="121"/>
      <c r="T41" s="121"/>
    </row>
    <row r="42" spans="1:20" x14ac:dyDescent="0.25">
      <c r="Q42" s="121"/>
      <c r="R42" s="121"/>
      <c r="S42" s="121"/>
      <c r="T42" s="121"/>
    </row>
    <row r="43" spans="1:20" x14ac:dyDescent="0.25">
      <c r="Q43" s="121"/>
      <c r="R43" s="121"/>
      <c r="S43" s="121"/>
      <c r="T43" s="121"/>
    </row>
    <row r="44" spans="1:20" ht="116.25" customHeight="1" x14ac:dyDescent="0.25">
      <c r="Q44" s="121"/>
      <c r="R44" s="121"/>
      <c r="S44" s="121"/>
      <c r="T44" s="121"/>
    </row>
  </sheetData>
  <mergeCells count="7">
    <mergeCell ref="T31:T44"/>
    <mergeCell ref="B2:D2"/>
    <mergeCell ref="L4:N4"/>
    <mergeCell ref="Q31:Q44"/>
    <mergeCell ref="R31:R44"/>
    <mergeCell ref="S31:S44"/>
    <mergeCell ref="J2:K2"/>
  </mergeCells>
  <pageMargins left="0.7" right="0.7" top="0.75" bottom="0.75" header="0.3" footer="0.3"/>
  <pageSetup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3"/>
  <sheetViews>
    <sheetView zoomScaleNormal="100" workbookViewId="0">
      <selection activeCell="J20" sqref="J20"/>
    </sheetView>
  </sheetViews>
  <sheetFormatPr defaultRowHeight="15" x14ac:dyDescent="0.25"/>
  <cols>
    <col min="1" max="1" width="9.140625" style="22"/>
    <col min="2" max="2" width="11.85546875" customWidth="1"/>
    <col min="3" max="3" width="18.140625" bestFit="1" customWidth="1"/>
    <col min="4" max="4" width="9" bestFit="1" customWidth="1"/>
    <col min="5" max="5" width="8.42578125" customWidth="1"/>
    <col min="6" max="6" width="11.85546875" customWidth="1"/>
    <col min="7" max="7" width="10.140625" bestFit="1" customWidth="1"/>
    <col min="8" max="8" width="12.7109375" bestFit="1" customWidth="1"/>
    <col min="9" max="9" width="7" customWidth="1"/>
    <col min="10" max="11" width="9.28515625" customWidth="1"/>
    <col min="12" max="12" width="12" bestFit="1" customWidth="1"/>
    <col min="13" max="13" width="11.140625" bestFit="1" customWidth="1"/>
    <col min="14" max="14" width="11.7109375" bestFit="1" customWidth="1"/>
    <col min="15" max="15" width="11" customWidth="1"/>
    <col min="16" max="16" width="5.42578125" customWidth="1"/>
    <col min="17" max="20" width="2.7109375" customWidth="1"/>
  </cols>
  <sheetData>
    <row r="2" spans="1:16" x14ac:dyDescent="0.25">
      <c r="B2" s="118" t="s">
        <v>21</v>
      </c>
      <c r="C2" s="118"/>
      <c r="D2" s="118"/>
      <c r="E2" s="111" t="s">
        <v>22</v>
      </c>
      <c r="F2" s="112" t="s">
        <v>23</v>
      </c>
      <c r="G2" s="111" t="s">
        <v>24</v>
      </c>
      <c r="H2" s="111" t="s">
        <v>25</v>
      </c>
      <c r="J2" s="118" t="s">
        <v>26</v>
      </c>
      <c r="K2" s="118"/>
      <c r="L2" s="111" t="s">
        <v>27</v>
      </c>
      <c r="M2" s="111" t="s">
        <v>28</v>
      </c>
      <c r="N2" s="111" t="s">
        <v>29</v>
      </c>
      <c r="O2" s="111" t="s">
        <v>30</v>
      </c>
      <c r="P2" s="21"/>
    </row>
    <row r="3" spans="1:16" ht="15.75" thickBot="1" x14ac:dyDescent="0.3">
      <c r="B3" s="21"/>
      <c r="C3" s="21"/>
      <c r="D3" s="21"/>
      <c r="E3" s="21"/>
      <c r="F3" s="21"/>
      <c r="G3" s="21"/>
      <c r="H3" s="21"/>
      <c r="I3" s="21"/>
      <c r="J3" s="73"/>
      <c r="K3" s="73"/>
      <c r="L3" s="21"/>
      <c r="M3" s="21"/>
      <c r="N3" s="21"/>
      <c r="O3" s="21"/>
      <c r="P3" s="21"/>
    </row>
    <row r="4" spans="1:16" x14ac:dyDescent="0.25">
      <c r="B4" s="23" t="s">
        <v>13</v>
      </c>
      <c r="C4" s="24"/>
      <c r="D4" s="24"/>
      <c r="E4" s="25"/>
      <c r="F4" s="26" t="s">
        <v>0</v>
      </c>
      <c r="G4" s="26"/>
      <c r="H4" s="26"/>
      <c r="I4" s="24"/>
      <c r="J4" s="24"/>
      <c r="K4" s="24"/>
      <c r="L4" s="120" t="s">
        <v>1</v>
      </c>
      <c r="M4" s="120"/>
      <c r="N4" s="120"/>
      <c r="O4" s="27" t="s">
        <v>7</v>
      </c>
      <c r="P4" s="57"/>
    </row>
    <row r="5" spans="1:16" ht="15.75" thickBot="1" x14ac:dyDescent="0.3">
      <c r="B5" s="28" t="s">
        <v>2</v>
      </c>
      <c r="C5" s="3"/>
      <c r="D5" s="3"/>
      <c r="E5" s="4" t="s">
        <v>3</v>
      </c>
      <c r="F5" s="5" t="s">
        <v>3</v>
      </c>
      <c r="G5" s="5" t="s">
        <v>4</v>
      </c>
      <c r="H5" s="6" t="s">
        <v>5</v>
      </c>
      <c r="I5" s="1"/>
      <c r="J5" s="3"/>
      <c r="K5" s="4" t="s">
        <v>3</v>
      </c>
      <c r="L5" s="5" t="s">
        <v>3</v>
      </c>
      <c r="M5" s="5" t="s">
        <v>6</v>
      </c>
      <c r="N5" s="6" t="s">
        <v>5</v>
      </c>
      <c r="O5" s="29"/>
      <c r="P5" s="58"/>
    </row>
    <row r="6" spans="1:16" x14ac:dyDescent="0.25">
      <c r="A6" s="22">
        <v>1</v>
      </c>
      <c r="B6" s="100" t="s">
        <v>50</v>
      </c>
      <c r="C6" s="12"/>
      <c r="D6" s="12" t="s">
        <v>36</v>
      </c>
      <c r="E6" s="102">
        <v>0</v>
      </c>
      <c r="F6" s="41">
        <v>32451</v>
      </c>
      <c r="G6" s="87">
        <v>0.68466000000000005</v>
      </c>
      <c r="H6" s="41">
        <v>22217.901660000003</v>
      </c>
      <c r="I6" s="10"/>
      <c r="J6" s="12" t="s">
        <v>36</v>
      </c>
      <c r="K6" s="102">
        <v>0</v>
      </c>
      <c r="L6" s="41">
        <v>32451</v>
      </c>
      <c r="M6" s="87">
        <v>0.72897093731913121</v>
      </c>
      <c r="N6" s="41">
        <v>23655.835886943129</v>
      </c>
      <c r="O6" s="29"/>
      <c r="P6" s="58"/>
    </row>
    <row r="7" spans="1:16" x14ac:dyDescent="0.25">
      <c r="A7" s="22">
        <v>2</v>
      </c>
      <c r="B7" s="66" t="s">
        <v>38</v>
      </c>
      <c r="C7" s="15"/>
      <c r="D7" s="12"/>
      <c r="E7" s="13"/>
      <c r="F7" s="14">
        <v>32451</v>
      </c>
      <c r="G7" s="88"/>
      <c r="H7" s="14">
        <v>22217.901660000003</v>
      </c>
      <c r="I7" s="10"/>
      <c r="J7" s="12"/>
      <c r="K7" s="13"/>
      <c r="L7" s="14">
        <v>32451</v>
      </c>
      <c r="M7" s="88"/>
      <c r="N7" s="14">
        <v>23655.835886943129</v>
      </c>
      <c r="O7" s="39">
        <f>(N7-H7)/H7</f>
        <v>6.4719623344625304E-2</v>
      </c>
      <c r="P7" s="58"/>
    </row>
    <row r="8" spans="1:16" x14ac:dyDescent="0.25">
      <c r="B8" s="48"/>
      <c r="C8" s="12"/>
      <c r="D8" s="12"/>
      <c r="E8" s="13"/>
      <c r="F8" s="41"/>
      <c r="G8" s="42"/>
      <c r="H8" s="20"/>
      <c r="I8" s="10"/>
      <c r="J8" s="12"/>
      <c r="K8" s="13"/>
      <c r="L8" s="41"/>
      <c r="M8" s="42"/>
      <c r="N8" s="20"/>
      <c r="O8" s="29"/>
      <c r="P8" s="58"/>
    </row>
    <row r="9" spans="1:16" ht="15.75" thickBot="1" x14ac:dyDescent="0.3">
      <c r="B9" s="43" t="s">
        <v>39</v>
      </c>
      <c r="C9" s="53"/>
      <c r="D9" s="53"/>
      <c r="E9" s="54"/>
      <c r="F9" s="5" t="s">
        <v>41</v>
      </c>
      <c r="G9" s="5" t="s">
        <v>4</v>
      </c>
      <c r="H9" s="6" t="s">
        <v>5</v>
      </c>
      <c r="I9" s="1"/>
      <c r="J9" s="53"/>
      <c r="K9" s="54"/>
      <c r="L9" s="5" t="s">
        <v>41</v>
      </c>
      <c r="M9" s="5" t="s">
        <v>6</v>
      </c>
      <c r="N9" s="6" t="s">
        <v>5</v>
      </c>
      <c r="O9" s="29"/>
      <c r="P9" s="58"/>
    </row>
    <row r="10" spans="1:16" x14ac:dyDescent="0.25">
      <c r="A10" s="22">
        <v>3</v>
      </c>
      <c r="B10" s="44" t="s">
        <v>62</v>
      </c>
      <c r="C10" s="1"/>
      <c r="D10" s="12" t="s">
        <v>63</v>
      </c>
      <c r="E10" s="2"/>
      <c r="F10" s="41">
        <v>12</v>
      </c>
      <c r="G10" s="45">
        <v>375</v>
      </c>
      <c r="H10" s="41">
        <v>4500</v>
      </c>
      <c r="I10" s="41"/>
      <c r="J10" s="41" t="s">
        <v>63</v>
      </c>
      <c r="K10" s="41"/>
      <c r="L10" s="41">
        <v>12</v>
      </c>
      <c r="M10" s="45">
        <v>375</v>
      </c>
      <c r="N10" s="41">
        <v>4500</v>
      </c>
      <c r="O10" s="39">
        <f t="shared" ref="O10" si="0">(N10-H10)/H10</f>
        <v>0</v>
      </c>
      <c r="P10" s="58"/>
    </row>
    <row r="11" spans="1:16" x14ac:dyDescent="0.25">
      <c r="A11" s="22">
        <v>4</v>
      </c>
      <c r="B11" s="65"/>
      <c r="C11" s="1"/>
      <c r="D11" s="12" t="s">
        <v>64</v>
      </c>
      <c r="E11" s="2"/>
      <c r="F11" s="41">
        <v>0</v>
      </c>
      <c r="G11" s="45">
        <v>187.5</v>
      </c>
      <c r="H11" s="41">
        <v>0</v>
      </c>
      <c r="I11" s="41"/>
      <c r="J11" s="41" t="s">
        <v>64</v>
      </c>
      <c r="K11" s="41"/>
      <c r="L11" s="41">
        <v>0</v>
      </c>
      <c r="M11" s="45">
        <v>187.5</v>
      </c>
      <c r="N11" s="41">
        <v>0</v>
      </c>
      <c r="O11" s="39"/>
      <c r="P11" s="58"/>
    </row>
    <row r="12" spans="1:16" x14ac:dyDescent="0.25">
      <c r="A12" s="22">
        <v>5</v>
      </c>
      <c r="B12" s="65"/>
      <c r="C12" s="1"/>
      <c r="D12" s="12"/>
      <c r="E12" s="2"/>
      <c r="F12" s="14">
        <v>12</v>
      </c>
      <c r="G12" s="88"/>
      <c r="H12" s="14">
        <v>4500</v>
      </c>
      <c r="I12" s="10"/>
      <c r="J12" s="12"/>
      <c r="K12" s="2"/>
      <c r="L12" s="14">
        <v>12</v>
      </c>
      <c r="M12" s="88"/>
      <c r="N12" s="14">
        <v>4500</v>
      </c>
      <c r="O12" s="39"/>
      <c r="P12" s="58"/>
    </row>
    <row r="13" spans="1:16" x14ac:dyDescent="0.25">
      <c r="B13" s="65"/>
      <c r="C13" s="1"/>
      <c r="D13" s="1"/>
      <c r="E13" s="2"/>
      <c r="F13" s="61"/>
      <c r="G13" s="75"/>
      <c r="H13" s="75"/>
      <c r="I13" s="1"/>
      <c r="J13" s="1"/>
      <c r="K13" s="2"/>
      <c r="L13" s="61"/>
      <c r="M13" s="75"/>
      <c r="N13" s="75"/>
      <c r="O13" s="39"/>
      <c r="P13" s="59"/>
    </row>
    <row r="14" spans="1:16" x14ac:dyDescent="0.25">
      <c r="A14" s="22">
        <v>6</v>
      </c>
      <c r="B14" s="44" t="s">
        <v>56</v>
      </c>
      <c r="C14" s="12" t="s">
        <v>42</v>
      </c>
      <c r="D14" s="1"/>
      <c r="E14" s="2"/>
      <c r="F14" s="41">
        <v>0</v>
      </c>
      <c r="G14" s="45">
        <v>6.75</v>
      </c>
      <c r="H14" s="20">
        <v>0</v>
      </c>
      <c r="I14" s="1"/>
      <c r="J14" s="1"/>
      <c r="K14" s="2"/>
      <c r="L14" s="41">
        <v>0</v>
      </c>
      <c r="M14" s="45">
        <v>8</v>
      </c>
      <c r="N14" s="20">
        <v>0</v>
      </c>
      <c r="O14" s="39"/>
      <c r="P14" s="58"/>
    </row>
    <row r="15" spans="1:16" x14ac:dyDescent="0.25">
      <c r="A15" s="22">
        <v>7</v>
      </c>
      <c r="B15" s="44"/>
      <c r="C15" s="12" t="s">
        <v>43</v>
      </c>
      <c r="D15" s="1"/>
      <c r="E15" s="2"/>
      <c r="F15" s="41">
        <v>0</v>
      </c>
      <c r="G15" s="45">
        <v>18.25</v>
      </c>
      <c r="H15" s="20">
        <v>0</v>
      </c>
      <c r="I15" s="1"/>
      <c r="J15" s="1"/>
      <c r="K15" s="2"/>
      <c r="L15" s="41">
        <v>0</v>
      </c>
      <c r="M15" s="45">
        <v>22.5</v>
      </c>
      <c r="N15" s="20">
        <v>0</v>
      </c>
      <c r="O15" s="39"/>
      <c r="P15" s="58"/>
    </row>
    <row r="16" spans="1:16" x14ac:dyDescent="0.25">
      <c r="A16" s="22">
        <v>8</v>
      </c>
      <c r="B16" s="48"/>
      <c r="C16" s="12" t="s">
        <v>44</v>
      </c>
      <c r="D16" s="1"/>
      <c r="E16" s="2"/>
      <c r="F16" s="41">
        <v>0</v>
      </c>
      <c r="G16" s="45">
        <v>63.5</v>
      </c>
      <c r="H16" s="20">
        <v>0</v>
      </c>
      <c r="I16" s="1"/>
      <c r="J16" s="1"/>
      <c r="K16" s="2"/>
      <c r="L16" s="41">
        <v>0</v>
      </c>
      <c r="M16" s="45">
        <v>83</v>
      </c>
      <c r="N16" s="20">
        <v>0</v>
      </c>
      <c r="O16" s="39"/>
      <c r="P16" s="58"/>
    </row>
    <row r="17" spans="1:16" x14ac:dyDescent="0.25">
      <c r="A17" s="22">
        <v>9</v>
      </c>
      <c r="B17" s="48"/>
      <c r="C17" s="12" t="s">
        <v>45</v>
      </c>
      <c r="D17" s="1"/>
      <c r="E17" s="2"/>
      <c r="F17" s="41">
        <v>12</v>
      </c>
      <c r="G17" s="45">
        <v>420.25</v>
      </c>
      <c r="H17" s="20">
        <v>5043</v>
      </c>
      <c r="I17" s="19"/>
      <c r="J17" s="1"/>
      <c r="K17" s="2"/>
      <c r="L17" s="41">
        <v>12</v>
      </c>
      <c r="M17" s="45">
        <v>440</v>
      </c>
      <c r="N17" s="20">
        <v>5280</v>
      </c>
      <c r="O17" s="39">
        <f t="shared" ref="O17" si="1">(N17-H17)/H17</f>
        <v>4.6995835812016655E-2</v>
      </c>
      <c r="P17" s="58"/>
    </row>
    <row r="18" spans="1:16" x14ac:dyDescent="0.25">
      <c r="A18" s="22">
        <v>10</v>
      </c>
      <c r="B18" s="48"/>
      <c r="C18" s="1"/>
      <c r="D18" s="1"/>
      <c r="E18" s="2"/>
      <c r="F18" s="14">
        <v>12</v>
      </c>
      <c r="G18" s="88"/>
      <c r="H18" s="14">
        <v>5043</v>
      </c>
      <c r="I18" s="10"/>
      <c r="J18" s="1"/>
      <c r="K18" s="2"/>
      <c r="L18" s="14">
        <v>24</v>
      </c>
      <c r="M18" s="88"/>
      <c r="N18" s="14">
        <v>5280</v>
      </c>
      <c r="O18" s="39"/>
      <c r="P18" s="58"/>
    </row>
    <row r="19" spans="1:16" x14ac:dyDescent="0.25">
      <c r="B19" s="48"/>
      <c r="C19" s="1"/>
      <c r="D19" s="1"/>
      <c r="E19" s="2"/>
      <c r="F19" s="41"/>
      <c r="G19" s="64"/>
      <c r="H19" s="20"/>
      <c r="I19" s="1"/>
      <c r="J19" s="1"/>
      <c r="K19" s="2"/>
      <c r="L19" s="20"/>
      <c r="M19" s="64"/>
      <c r="N19" s="20"/>
      <c r="O19" s="29"/>
      <c r="P19" s="58"/>
    </row>
    <row r="20" spans="1:16" ht="15.75" thickBot="1" x14ac:dyDescent="0.3">
      <c r="A20" s="22">
        <v>11</v>
      </c>
      <c r="B20" s="50" t="s">
        <v>46</v>
      </c>
      <c r="C20" s="12"/>
      <c r="D20" s="15"/>
      <c r="E20" s="47"/>
      <c r="F20" s="41"/>
      <c r="G20" s="42"/>
      <c r="H20" s="20">
        <v>9543</v>
      </c>
      <c r="I20" s="10"/>
      <c r="J20" s="15"/>
      <c r="K20" s="47"/>
      <c r="L20" s="41"/>
      <c r="M20" s="42"/>
      <c r="N20" s="14">
        <v>9780</v>
      </c>
      <c r="O20" s="39">
        <f>(N20-H20)/H20</f>
        <v>2.4834957560515562E-2</v>
      </c>
      <c r="P20" s="58"/>
    </row>
    <row r="21" spans="1:16" ht="15.75" thickTop="1" x14ac:dyDescent="0.25">
      <c r="B21" s="48"/>
      <c r="C21" s="1"/>
      <c r="D21" s="1"/>
      <c r="E21" s="2"/>
      <c r="F21" s="19"/>
      <c r="G21" s="19"/>
      <c r="H21" s="101"/>
      <c r="I21" s="1"/>
      <c r="J21" s="1"/>
      <c r="K21" s="2"/>
      <c r="L21" s="19"/>
      <c r="M21" s="19"/>
      <c r="N21" s="101"/>
      <c r="O21" s="39"/>
      <c r="P21" s="59"/>
    </row>
    <row r="22" spans="1:16" ht="15.75" thickBot="1" x14ac:dyDescent="0.3">
      <c r="A22" s="22">
        <v>12</v>
      </c>
      <c r="B22" s="60" t="s">
        <v>74</v>
      </c>
      <c r="C22" s="53"/>
      <c r="D22" s="53"/>
      <c r="E22" s="54"/>
      <c r="F22" s="17"/>
      <c r="G22" s="53"/>
      <c r="H22" s="94">
        <v>31760.901660000003</v>
      </c>
      <c r="I22" s="17"/>
      <c r="J22" s="53"/>
      <c r="K22" s="54"/>
      <c r="L22" s="17"/>
      <c r="M22" s="53"/>
      <c r="N22" s="94">
        <v>33435.835886943125</v>
      </c>
      <c r="O22" s="55">
        <f t="shared" ref="O22" si="2">(N22-H22)/H22</f>
        <v>5.2735726613597704E-2</v>
      </c>
      <c r="P22" s="59"/>
    </row>
    <row r="23" spans="1:16" x14ac:dyDescent="0.25">
      <c r="N23" s="58"/>
      <c r="P23" s="58"/>
    </row>
    <row r="24" spans="1:16" x14ac:dyDescent="0.25">
      <c r="N24" s="58"/>
      <c r="P24" s="58"/>
    </row>
    <row r="25" spans="1:16" x14ac:dyDescent="0.25">
      <c r="A25" s="70"/>
      <c r="B25" s="71"/>
      <c r="C25" s="1"/>
      <c r="D25" s="1"/>
      <c r="E25" s="2"/>
      <c r="F25" s="61"/>
      <c r="G25" s="61"/>
      <c r="H25" s="61"/>
      <c r="I25" s="1"/>
      <c r="J25" s="1"/>
      <c r="K25" s="1"/>
      <c r="L25" s="124"/>
      <c r="M25" s="124"/>
      <c r="N25" s="124"/>
      <c r="O25" s="57"/>
      <c r="P25" s="58"/>
    </row>
    <row r="26" spans="1:16" x14ac:dyDescent="0.25">
      <c r="A26" s="70"/>
      <c r="B26" s="71"/>
      <c r="C26" s="1"/>
      <c r="D26" s="1"/>
      <c r="E26" s="2"/>
      <c r="F26" s="61"/>
      <c r="G26" s="61"/>
      <c r="H26" s="61"/>
      <c r="I26" s="1"/>
      <c r="J26" s="1"/>
      <c r="K26" s="1"/>
      <c r="L26" s="79"/>
      <c r="M26" s="79"/>
      <c r="N26" s="79"/>
      <c r="O26" s="57"/>
      <c r="P26" s="58"/>
    </row>
    <row r="27" spans="1:16" x14ac:dyDescent="0.25">
      <c r="A27" s="70"/>
      <c r="B27" s="71"/>
      <c r="C27" s="1"/>
      <c r="D27" s="1"/>
      <c r="E27" s="2"/>
      <c r="F27" s="61"/>
      <c r="G27" s="61"/>
      <c r="H27" s="61"/>
      <c r="I27" s="1"/>
      <c r="J27" s="1"/>
      <c r="K27" s="1"/>
      <c r="L27" s="79"/>
      <c r="M27" s="79"/>
      <c r="N27" s="79"/>
      <c r="O27" s="57"/>
      <c r="P27" s="58"/>
    </row>
    <row r="28" spans="1:16" x14ac:dyDescent="0.25">
      <c r="A28" s="70"/>
      <c r="B28" s="71"/>
      <c r="C28" s="1"/>
      <c r="D28" s="1"/>
      <c r="E28" s="2"/>
      <c r="F28" s="61"/>
      <c r="G28" s="61"/>
      <c r="H28" s="61"/>
      <c r="I28" s="1"/>
      <c r="J28" s="1"/>
      <c r="K28" s="1"/>
      <c r="L28" s="79"/>
      <c r="M28" s="79"/>
      <c r="N28" s="79"/>
      <c r="O28" s="57"/>
      <c r="P28" s="58"/>
    </row>
    <row r="29" spans="1:16" x14ac:dyDescent="0.25">
      <c r="A29" s="70"/>
      <c r="B29" s="71"/>
      <c r="C29" s="1"/>
      <c r="D29" s="1"/>
      <c r="E29" s="2"/>
      <c r="F29" s="61"/>
      <c r="G29" s="61"/>
      <c r="H29" s="61"/>
      <c r="I29" s="1"/>
      <c r="J29" s="1"/>
      <c r="K29" s="1"/>
      <c r="L29" s="79"/>
      <c r="M29" s="79"/>
      <c r="N29" s="79"/>
      <c r="O29" s="57"/>
      <c r="P29" s="58"/>
    </row>
    <row r="30" spans="1:16" x14ac:dyDescent="0.25">
      <c r="A30" s="70"/>
      <c r="B30" s="71"/>
      <c r="C30" s="1"/>
      <c r="D30" s="1"/>
      <c r="E30" s="2"/>
      <c r="F30" s="61"/>
      <c r="G30" s="61"/>
      <c r="H30" s="61"/>
      <c r="I30" s="1"/>
      <c r="J30" s="1"/>
      <c r="K30" s="1"/>
      <c r="L30" s="79"/>
      <c r="M30" s="79"/>
      <c r="N30" s="79"/>
      <c r="O30" s="57"/>
      <c r="P30" s="58"/>
    </row>
    <row r="31" spans="1:16" x14ac:dyDescent="0.25">
      <c r="A31" s="70"/>
      <c r="B31" s="71"/>
      <c r="C31" s="1"/>
      <c r="D31" s="1"/>
      <c r="E31" s="2"/>
      <c r="F31" s="61"/>
      <c r="G31" s="61"/>
      <c r="H31" s="61"/>
      <c r="I31" s="1"/>
      <c r="J31" s="1"/>
      <c r="K31" s="1"/>
      <c r="L31" s="79"/>
      <c r="M31" s="79"/>
      <c r="N31" s="79"/>
      <c r="O31" s="57"/>
      <c r="P31" s="58"/>
    </row>
    <row r="32" spans="1:16" x14ac:dyDescent="0.25">
      <c r="A32" s="70"/>
      <c r="B32" s="71"/>
      <c r="C32" s="1"/>
      <c r="D32" s="1"/>
      <c r="E32" s="2"/>
      <c r="F32" s="61"/>
      <c r="G32" s="61"/>
      <c r="H32" s="61"/>
      <c r="I32" s="1"/>
      <c r="J32" s="1"/>
      <c r="K32" s="1"/>
      <c r="L32" s="79"/>
      <c r="M32" s="79"/>
      <c r="N32" s="79"/>
      <c r="O32" s="57"/>
      <c r="P32" s="58"/>
    </row>
    <row r="33" spans="1:20" x14ac:dyDescent="0.25">
      <c r="A33" s="70"/>
      <c r="B33" s="71"/>
      <c r="C33" s="1"/>
      <c r="D33" s="1"/>
      <c r="E33" s="2"/>
      <c r="F33" s="61"/>
      <c r="G33" s="61"/>
      <c r="H33" s="61"/>
      <c r="I33" s="1"/>
      <c r="J33" s="1"/>
      <c r="K33" s="1"/>
      <c r="L33" s="79"/>
      <c r="M33" s="79"/>
      <c r="N33" s="79"/>
      <c r="O33" s="57"/>
      <c r="P33" s="58"/>
    </row>
    <row r="34" spans="1:20" x14ac:dyDescent="0.25">
      <c r="A34" s="70"/>
      <c r="B34" s="1"/>
      <c r="C34" s="1"/>
      <c r="D34" s="1"/>
      <c r="E34" s="2"/>
      <c r="F34" s="49"/>
      <c r="G34" s="19"/>
      <c r="H34" s="19"/>
      <c r="I34" s="1"/>
      <c r="J34" s="1"/>
      <c r="K34" s="1"/>
      <c r="L34" s="49"/>
      <c r="M34" s="19"/>
      <c r="N34" s="19"/>
      <c r="O34" s="58"/>
      <c r="P34" s="59"/>
    </row>
    <row r="35" spans="1:20" x14ac:dyDescent="0.25">
      <c r="A35" s="70"/>
      <c r="B35" s="1"/>
      <c r="C35" s="1"/>
      <c r="D35" s="1"/>
      <c r="E35" s="2"/>
      <c r="F35" s="1"/>
      <c r="G35" s="1"/>
      <c r="H35" s="51"/>
      <c r="I35" s="1"/>
      <c r="J35" s="1"/>
      <c r="K35" s="1"/>
      <c r="L35" s="1"/>
      <c r="M35" s="1"/>
      <c r="N35" s="51"/>
      <c r="O35" s="58"/>
      <c r="Q35" s="123" t="s">
        <v>19</v>
      </c>
      <c r="R35" s="123" t="s">
        <v>20</v>
      </c>
      <c r="S35" s="123" t="s">
        <v>14</v>
      </c>
      <c r="T35" s="123" t="s">
        <v>8</v>
      </c>
    </row>
    <row r="36" spans="1:20" x14ac:dyDescent="0.25">
      <c r="A36" s="70"/>
      <c r="B36" s="71"/>
      <c r="C36" s="1"/>
      <c r="D36" s="1"/>
      <c r="E36" s="2"/>
      <c r="F36" s="20"/>
      <c r="G36" s="1"/>
      <c r="H36" s="20"/>
      <c r="I36" s="20"/>
      <c r="J36" s="20"/>
      <c r="K36" s="20"/>
      <c r="L36" s="20"/>
      <c r="M36" s="1"/>
      <c r="N36" s="20"/>
      <c r="O36" s="58"/>
      <c r="Q36" s="123"/>
      <c r="R36" s="123"/>
      <c r="S36" s="123"/>
      <c r="T36" s="123"/>
    </row>
    <row r="37" spans="1:20" x14ac:dyDescent="0.25">
      <c r="Q37" s="123"/>
      <c r="R37" s="123"/>
      <c r="S37" s="123"/>
      <c r="T37" s="123"/>
    </row>
    <row r="38" spans="1:20" x14ac:dyDescent="0.25">
      <c r="Q38" s="123"/>
      <c r="R38" s="123"/>
      <c r="S38" s="123"/>
      <c r="T38" s="123"/>
    </row>
    <row r="39" spans="1:20" x14ac:dyDescent="0.25">
      <c r="Q39" s="123"/>
      <c r="R39" s="123"/>
      <c r="S39" s="123"/>
      <c r="T39" s="123"/>
    </row>
    <row r="40" spans="1:20" x14ac:dyDescent="0.25">
      <c r="Q40" s="123"/>
      <c r="R40" s="123"/>
      <c r="S40" s="123"/>
      <c r="T40" s="123"/>
    </row>
    <row r="41" spans="1:20" x14ac:dyDescent="0.25">
      <c r="Q41" s="123"/>
      <c r="R41" s="123"/>
      <c r="S41" s="123"/>
      <c r="T41" s="123"/>
    </row>
    <row r="42" spans="1:20" ht="121.5" customHeight="1" x14ac:dyDescent="0.25">
      <c r="Q42" s="123"/>
      <c r="R42" s="123"/>
      <c r="S42" s="123"/>
      <c r="T42" s="123"/>
    </row>
    <row r="43" spans="1:20" x14ac:dyDescent="0.25">
      <c r="Q43" s="123"/>
      <c r="R43" s="123"/>
      <c r="S43" s="123"/>
      <c r="T43" s="123"/>
    </row>
  </sheetData>
  <mergeCells count="8">
    <mergeCell ref="T35:T43"/>
    <mergeCell ref="L25:N25"/>
    <mergeCell ref="B2:D2"/>
    <mergeCell ref="L4:N4"/>
    <mergeCell ref="Q35:Q43"/>
    <mergeCell ref="R35:R43"/>
    <mergeCell ref="S35:S43"/>
    <mergeCell ref="J2:K2"/>
  </mergeCells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Page 1-GS, NGV</vt:lpstr>
      <vt:lpstr>Page 2-FS, IS</vt:lpstr>
      <vt:lpstr>Page 3-FT1</vt:lpstr>
      <vt:lpstr>Page 4-TS</vt:lpstr>
      <vt:lpstr>Page 5-MT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</dc:creator>
  <cp:lastModifiedBy>laurieharris</cp:lastModifiedBy>
  <cp:lastPrinted>2016-06-23T20:47:09Z</cp:lastPrinted>
  <dcterms:created xsi:type="dcterms:W3CDTF">2013-06-26T01:50:52Z</dcterms:created>
  <dcterms:modified xsi:type="dcterms:W3CDTF">2016-07-01T21:03:25Z</dcterms:modified>
</cp:coreProperties>
</file>