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7docs\1705701\"/>
    </mc:Choice>
  </mc:AlternateContent>
  <bookViews>
    <workbookView xWindow="120" yWindow="75" windowWidth="27795" windowHeight="13095"/>
  </bookViews>
  <sheets>
    <sheet name="Exhibit A" sheetId="1" r:id="rId1"/>
  </sheets>
  <definedNames>
    <definedName name="_xlnm.Print_Titles" localSheetId="0">'Exhibit A'!$1:$9</definedName>
  </definedNames>
  <calcPr calcId="152511"/>
</workbook>
</file>

<file path=xl/calcChain.xml><?xml version="1.0" encoding="utf-8"?>
<calcChain xmlns="http://schemas.openxmlformats.org/spreadsheetml/2006/main">
  <c r="E70" i="1" l="1"/>
  <c r="E71" i="1" s="1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 l="1"/>
  <c r="F71" i="1"/>
  <c r="D11" i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C11" i="1" l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</calcChain>
</file>

<file path=xl/sharedStrings.xml><?xml version="1.0" encoding="utf-8"?>
<sst xmlns="http://schemas.openxmlformats.org/spreadsheetml/2006/main" count="19" uniqueCount="19">
  <si>
    <t>Gas Price ($/MMBTU)</t>
  </si>
  <si>
    <t>Oil Price ($/bbl)</t>
  </si>
  <si>
    <t>NYMEX WTI</t>
  </si>
  <si>
    <t>Rockies Basis</t>
  </si>
  <si>
    <t>Date</t>
  </si>
  <si>
    <t>A</t>
  </si>
  <si>
    <t>B</t>
  </si>
  <si>
    <t>C</t>
  </si>
  <si>
    <t>D</t>
  </si>
  <si>
    <t>E</t>
  </si>
  <si>
    <t xml:space="preserve">1/ </t>
  </si>
  <si>
    <t xml:space="preserve">2/ </t>
  </si>
  <si>
    <t>Opal 2/</t>
  </si>
  <si>
    <t>Henry Hub 1/</t>
  </si>
  <si>
    <t>Gas transportation differential of $ -0.085 from Opal to Vermillion.</t>
  </si>
  <si>
    <t>Oil transportation differential of $ -8.20  from WTI to SW WS at Vermillion.</t>
  </si>
  <si>
    <t xml:space="preserve">     Opal prices held flat after this point at $3.03 and $55.16 for WTI.</t>
  </si>
  <si>
    <t>Gas prices use an average of the CERA and PIRA price forecasts as of November 01, 2016.</t>
  </si>
  <si>
    <t>Oil prices us the NYMEX WTI forward strip as of November 01,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</si>
</sst>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164" fontId="0" fillId="0" borderId="0" xfId="0" applyNumberFormat="1" applyFill="1"/>
    <xf numFmtId="165" fontId="0" fillId="0" borderId="0" xfId="0" applyNumberFormat="1" applyFill="1"/>
    <xf numFmtId="0" fontId="0" fillId="0" borderId="0" xfId="0" quotePrefix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92"/>
  <sheetViews>
    <sheetView tabSelected="1" view="pageLayout" topLeftCell="A70" zoomScale="130" zoomScaleNormal="100" zoomScalePageLayoutView="130" workbookViewId="0">
      <selection activeCell="C74" sqref="C74"/>
    </sheetView>
  </sheetViews>
  <sheetFormatPr defaultRowHeight="15" x14ac:dyDescent="0.25"/>
  <cols>
    <col min="1" max="2" width="4" customWidth="1"/>
    <col min="3" max="3" width="6.7109375" customWidth="1"/>
    <col min="4" max="4" width="9.85546875" customWidth="1"/>
    <col min="5" max="5" width="14" customWidth="1"/>
    <col min="6" max="6" width="12.5703125" bestFit="1" customWidth="1"/>
    <col min="7" max="7" width="11.140625" customWidth="1"/>
    <col min="8" max="8" width="15.140625" bestFit="1" customWidth="1"/>
    <col min="9" max="9" width="11.85546875" bestFit="1" customWidth="1"/>
    <col min="13" max="13" width="9.85546875" bestFit="1" customWidth="1"/>
    <col min="16" max="16" width="9.85546875" bestFit="1" customWidth="1"/>
  </cols>
  <sheetData>
    <row r="1" spans="3:10" x14ac:dyDescent="0.25">
      <c r="H1" s="7"/>
    </row>
    <row r="2" spans="3:10" ht="15.75" x14ac:dyDescent="0.25">
      <c r="H2" s="8"/>
    </row>
    <row r="3" spans="3:10" ht="15.75" x14ac:dyDescent="0.25">
      <c r="H3" s="8"/>
    </row>
    <row r="4" spans="3:10" ht="15.75" x14ac:dyDescent="0.25">
      <c r="H4" s="8"/>
    </row>
    <row r="5" spans="3:10" ht="15.75" x14ac:dyDescent="0.25">
      <c r="H5" s="8"/>
    </row>
    <row r="6" spans="3:10" x14ac:dyDescent="0.25"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</row>
    <row r="7" spans="3:10" x14ac:dyDescent="0.25">
      <c r="D7" s="5"/>
      <c r="E7" s="5"/>
      <c r="F7" s="5"/>
      <c r="G7" s="5"/>
      <c r="H7" s="5"/>
    </row>
    <row r="8" spans="3:10" x14ac:dyDescent="0.25">
      <c r="E8" s="14" t="s">
        <v>0</v>
      </c>
      <c r="F8" s="14"/>
      <c r="G8" s="14"/>
      <c r="H8" s="6" t="s">
        <v>1</v>
      </c>
    </row>
    <row r="9" spans="3:10" x14ac:dyDescent="0.25">
      <c r="D9" s="5" t="s">
        <v>4</v>
      </c>
      <c r="E9" s="5" t="s">
        <v>13</v>
      </c>
      <c r="F9" s="5" t="s">
        <v>3</v>
      </c>
      <c r="G9" s="5" t="s">
        <v>12</v>
      </c>
      <c r="H9" s="5" t="s">
        <v>2</v>
      </c>
    </row>
    <row r="10" spans="3:10" x14ac:dyDescent="0.25">
      <c r="C10" s="4">
        <v>1</v>
      </c>
      <c r="D10" s="9">
        <v>42675</v>
      </c>
      <c r="E10" s="3">
        <v>2.7639999999999998</v>
      </c>
      <c r="F10" s="10">
        <f t="shared" ref="F10:F64" si="0">G10-E10</f>
        <v>-0.68182609265783567</v>
      </c>
      <c r="G10" s="3">
        <v>2.0821739073421641</v>
      </c>
      <c r="H10" s="3">
        <v>50.43</v>
      </c>
      <c r="I10" s="1"/>
      <c r="J10" s="3"/>
    </row>
    <row r="11" spans="3:10" x14ac:dyDescent="0.25">
      <c r="C11" s="4">
        <f t="shared" ref="C11:C65" si="1">C10+1</f>
        <v>2</v>
      </c>
      <c r="D11" s="9">
        <f t="shared" ref="D11:D65" si="2">EOMONTH(D10,0)+1</f>
        <v>42705</v>
      </c>
      <c r="E11" s="3">
        <v>2.8490000000000002</v>
      </c>
      <c r="F11" s="10">
        <f t="shared" si="0"/>
        <v>0.19224999999999959</v>
      </c>
      <c r="G11" s="3">
        <v>3.0412499999999998</v>
      </c>
      <c r="H11" s="3">
        <v>46.43</v>
      </c>
      <c r="I11" s="1"/>
    </row>
    <row r="12" spans="3:10" x14ac:dyDescent="0.25">
      <c r="C12" s="4">
        <f t="shared" si="1"/>
        <v>3</v>
      </c>
      <c r="D12" s="9">
        <f t="shared" si="2"/>
        <v>42736</v>
      </c>
      <c r="E12" s="3">
        <v>3.032</v>
      </c>
      <c r="F12" s="10">
        <f t="shared" si="0"/>
        <v>0.23849999999999971</v>
      </c>
      <c r="G12" s="3">
        <v>3.2704999999999997</v>
      </c>
      <c r="H12" s="3">
        <v>47.01</v>
      </c>
      <c r="I12" s="1"/>
    </row>
    <row r="13" spans="3:10" x14ac:dyDescent="0.25">
      <c r="C13" s="4">
        <f t="shared" si="1"/>
        <v>4</v>
      </c>
      <c r="D13" s="9">
        <f t="shared" si="2"/>
        <v>42767</v>
      </c>
      <c r="E13" s="3">
        <v>3.06</v>
      </c>
      <c r="F13" s="10">
        <f t="shared" si="0"/>
        <v>0.16100000000000003</v>
      </c>
      <c r="G13" s="3">
        <v>3.2210000000000001</v>
      </c>
      <c r="H13" s="3">
        <v>47.57</v>
      </c>
      <c r="I13" s="1"/>
    </row>
    <row r="14" spans="3:10" x14ac:dyDescent="0.25">
      <c r="C14" s="4">
        <f t="shared" si="1"/>
        <v>5</v>
      </c>
      <c r="D14" s="9">
        <f t="shared" si="2"/>
        <v>42795</v>
      </c>
      <c r="E14" s="3">
        <v>3.048</v>
      </c>
      <c r="F14" s="10">
        <f t="shared" si="0"/>
        <v>-3.2499999999999751E-2</v>
      </c>
      <c r="G14" s="3">
        <v>3.0155000000000003</v>
      </c>
      <c r="H14" s="3">
        <v>48.13</v>
      </c>
      <c r="I14" s="1"/>
    </row>
    <row r="15" spans="3:10" x14ac:dyDescent="0.25">
      <c r="C15" s="4">
        <f t="shared" si="1"/>
        <v>6</v>
      </c>
      <c r="D15" s="9">
        <f t="shared" si="2"/>
        <v>42826</v>
      </c>
      <c r="E15" s="3">
        <v>2.9630000000000001</v>
      </c>
      <c r="F15" s="10">
        <f t="shared" si="0"/>
        <v>-0.17250000000000032</v>
      </c>
      <c r="G15" s="3">
        <v>2.7904999999999998</v>
      </c>
      <c r="H15" s="3">
        <v>48.66</v>
      </c>
      <c r="I15" s="1"/>
    </row>
    <row r="16" spans="3:10" x14ac:dyDescent="0.25">
      <c r="C16" s="4">
        <f t="shared" si="1"/>
        <v>7</v>
      </c>
      <c r="D16" s="9">
        <f t="shared" si="2"/>
        <v>42856</v>
      </c>
      <c r="E16" s="3">
        <v>2.984</v>
      </c>
      <c r="F16" s="10">
        <f t="shared" si="0"/>
        <v>-0.22299999999999986</v>
      </c>
      <c r="G16" s="3">
        <v>2.7610000000000001</v>
      </c>
      <c r="H16" s="3">
        <v>49.09</v>
      </c>
      <c r="I16" s="1"/>
    </row>
    <row r="17" spans="3:9" x14ac:dyDescent="0.25">
      <c r="C17" s="4">
        <f t="shared" si="1"/>
        <v>8</v>
      </c>
      <c r="D17" s="9">
        <f t="shared" si="2"/>
        <v>42887</v>
      </c>
      <c r="E17" s="3">
        <v>3.0150000000000001</v>
      </c>
      <c r="F17" s="10">
        <f t="shared" si="0"/>
        <v>-0.20900000000000007</v>
      </c>
      <c r="G17" s="3">
        <v>2.806</v>
      </c>
      <c r="H17" s="3">
        <v>49.49</v>
      </c>
      <c r="I17" s="1"/>
    </row>
    <row r="18" spans="3:9" x14ac:dyDescent="0.25">
      <c r="C18" s="4">
        <f t="shared" si="1"/>
        <v>9</v>
      </c>
      <c r="D18" s="9">
        <f t="shared" si="2"/>
        <v>42917</v>
      </c>
      <c r="E18" s="3">
        <v>3.0550000000000002</v>
      </c>
      <c r="F18" s="10">
        <f t="shared" si="0"/>
        <v>-0.10749999999999993</v>
      </c>
      <c r="G18" s="3">
        <v>2.9475000000000002</v>
      </c>
      <c r="H18" s="3">
        <v>49.98</v>
      </c>
      <c r="I18" s="1"/>
    </row>
    <row r="19" spans="3:9" x14ac:dyDescent="0.25">
      <c r="C19" s="4">
        <f t="shared" si="1"/>
        <v>10</v>
      </c>
      <c r="D19" s="9">
        <f t="shared" si="2"/>
        <v>42948</v>
      </c>
      <c r="E19" s="3">
        <v>3.0449999999999999</v>
      </c>
      <c r="F19" s="10">
        <f t="shared" si="0"/>
        <v>-8.7750000000000217E-2</v>
      </c>
      <c r="G19" s="3">
        <v>2.9572499999999997</v>
      </c>
      <c r="H19" s="3">
        <v>49.99</v>
      </c>
      <c r="I19" s="1"/>
    </row>
    <row r="20" spans="3:9" x14ac:dyDescent="0.25">
      <c r="C20" s="4">
        <f t="shared" si="1"/>
        <v>11</v>
      </c>
      <c r="D20" s="9">
        <f t="shared" si="2"/>
        <v>42979</v>
      </c>
      <c r="E20" s="3">
        <v>3.03</v>
      </c>
      <c r="F20" s="10">
        <f t="shared" si="0"/>
        <v>-0.23999999999999977</v>
      </c>
      <c r="G20" s="3">
        <v>2.79</v>
      </c>
      <c r="H20" s="3">
        <v>50.44</v>
      </c>
      <c r="I20" s="1"/>
    </row>
    <row r="21" spans="3:9" x14ac:dyDescent="0.25">
      <c r="C21" s="4">
        <f t="shared" si="1"/>
        <v>12</v>
      </c>
      <c r="D21" s="9">
        <f t="shared" si="2"/>
        <v>43009</v>
      </c>
      <c r="E21" s="3">
        <v>3.0449999999999999</v>
      </c>
      <c r="F21" s="10">
        <f t="shared" si="0"/>
        <v>-0.33650000000000002</v>
      </c>
      <c r="G21" s="3">
        <v>2.7084999999999999</v>
      </c>
      <c r="H21" s="3">
        <v>50.63</v>
      </c>
      <c r="I21" s="1"/>
    </row>
    <row r="22" spans="3:9" x14ac:dyDescent="0.25">
      <c r="C22" s="4">
        <f t="shared" si="1"/>
        <v>13</v>
      </c>
      <c r="D22" s="9">
        <f t="shared" si="2"/>
        <v>43040</v>
      </c>
      <c r="E22" s="3">
        <v>3.1070000000000002</v>
      </c>
      <c r="F22" s="10">
        <f t="shared" si="0"/>
        <v>-0.23449999999999971</v>
      </c>
      <c r="G22" s="3">
        <v>2.8725000000000005</v>
      </c>
      <c r="H22" s="3">
        <v>50.83</v>
      </c>
      <c r="I22" s="1"/>
    </row>
    <row r="23" spans="3:9" x14ac:dyDescent="0.25">
      <c r="C23" s="4">
        <f t="shared" si="1"/>
        <v>14</v>
      </c>
      <c r="D23" s="9">
        <f t="shared" si="2"/>
        <v>43070</v>
      </c>
      <c r="E23" s="3">
        <v>3.2559999999999998</v>
      </c>
      <c r="F23" s="10">
        <f t="shared" si="0"/>
        <v>-0.23374999999999924</v>
      </c>
      <c r="G23" s="3">
        <v>3.0222500000000005</v>
      </c>
      <c r="H23" s="3">
        <v>50.84</v>
      </c>
      <c r="I23" s="1"/>
    </row>
    <row r="24" spans="3:9" x14ac:dyDescent="0.25">
      <c r="C24" s="4">
        <f t="shared" si="1"/>
        <v>15</v>
      </c>
      <c r="D24" s="9">
        <f t="shared" si="2"/>
        <v>43101</v>
      </c>
      <c r="E24" s="3">
        <v>3.35</v>
      </c>
      <c r="F24" s="10">
        <f t="shared" si="0"/>
        <v>-7.9999999999999627E-2</v>
      </c>
      <c r="G24" s="3">
        <v>3.2700000000000005</v>
      </c>
      <c r="H24" s="3">
        <v>51.17</v>
      </c>
      <c r="I24" s="1"/>
    </row>
    <row r="25" spans="3:9" x14ac:dyDescent="0.25">
      <c r="C25" s="4">
        <f t="shared" si="1"/>
        <v>16</v>
      </c>
      <c r="D25" s="9">
        <f t="shared" si="2"/>
        <v>43132</v>
      </c>
      <c r="E25" s="3">
        <v>3.3220000000000001</v>
      </c>
      <c r="F25" s="10">
        <f t="shared" si="0"/>
        <v>-0.22199999999999998</v>
      </c>
      <c r="G25" s="3">
        <v>3.1</v>
      </c>
      <c r="H25" s="3">
        <v>51.3</v>
      </c>
      <c r="I25" s="1"/>
    </row>
    <row r="26" spans="3:9" x14ac:dyDescent="0.25">
      <c r="C26" s="4">
        <f t="shared" si="1"/>
        <v>17</v>
      </c>
      <c r="D26" s="9">
        <f t="shared" si="2"/>
        <v>43160</v>
      </c>
      <c r="E26" s="3">
        <v>3.2559999999999998</v>
      </c>
      <c r="F26" s="10">
        <f t="shared" si="0"/>
        <v>-0.60599999999999943</v>
      </c>
      <c r="G26" s="3">
        <v>2.6500000000000004</v>
      </c>
      <c r="H26" s="3">
        <v>51.43</v>
      </c>
      <c r="I26" s="1"/>
    </row>
    <row r="27" spans="3:9" x14ac:dyDescent="0.25">
      <c r="C27" s="4">
        <f t="shared" si="1"/>
        <v>18</v>
      </c>
      <c r="D27" s="9">
        <f t="shared" si="2"/>
        <v>43191</v>
      </c>
      <c r="E27" s="3">
        <v>2.8460000000000001</v>
      </c>
      <c r="F27" s="10">
        <f t="shared" si="0"/>
        <v>-0.34600000000000053</v>
      </c>
      <c r="G27" s="3">
        <v>2.4999999999999996</v>
      </c>
      <c r="H27" s="3">
        <v>51.56</v>
      </c>
      <c r="I27" s="1"/>
    </row>
    <row r="28" spans="3:9" x14ac:dyDescent="0.25">
      <c r="C28" s="4">
        <f t="shared" si="1"/>
        <v>19</v>
      </c>
      <c r="D28" s="9">
        <f t="shared" si="2"/>
        <v>43221</v>
      </c>
      <c r="E28" s="3">
        <v>2.8170000000000002</v>
      </c>
      <c r="F28" s="10">
        <f t="shared" si="0"/>
        <v>-0.30700000000000083</v>
      </c>
      <c r="G28" s="3">
        <v>2.5099999999999993</v>
      </c>
      <c r="H28" s="3">
        <v>51.7</v>
      </c>
      <c r="I28" s="1"/>
    </row>
    <row r="29" spans="3:9" x14ac:dyDescent="0.25">
      <c r="C29" s="4">
        <f t="shared" si="1"/>
        <v>20</v>
      </c>
      <c r="D29" s="9">
        <f t="shared" si="2"/>
        <v>43252</v>
      </c>
      <c r="E29" s="3">
        <v>2.8319999999999999</v>
      </c>
      <c r="F29" s="10">
        <f t="shared" si="0"/>
        <v>-0.26200000000000045</v>
      </c>
      <c r="G29" s="3">
        <v>2.5699999999999994</v>
      </c>
      <c r="H29" s="3">
        <v>51.85</v>
      </c>
      <c r="I29" s="1"/>
    </row>
    <row r="30" spans="3:9" x14ac:dyDescent="0.25">
      <c r="C30" s="4">
        <f t="shared" si="1"/>
        <v>21</v>
      </c>
      <c r="D30" s="9">
        <f t="shared" si="2"/>
        <v>43282</v>
      </c>
      <c r="E30" s="3">
        <v>2.8540000000000001</v>
      </c>
      <c r="F30" s="10">
        <f t="shared" si="0"/>
        <v>-0.13911871528165687</v>
      </c>
      <c r="G30" s="3">
        <v>2.7148812847183432</v>
      </c>
      <c r="H30" s="3">
        <v>51.96</v>
      </c>
      <c r="I30" s="1"/>
    </row>
    <row r="31" spans="3:9" x14ac:dyDescent="0.25">
      <c r="C31" s="4">
        <f t="shared" si="1"/>
        <v>22</v>
      </c>
      <c r="D31" s="9">
        <f t="shared" si="2"/>
        <v>43313</v>
      </c>
      <c r="E31" s="3">
        <v>2.8540000000000001</v>
      </c>
      <c r="F31" s="10">
        <f t="shared" si="0"/>
        <v>-0.10385152623414973</v>
      </c>
      <c r="G31" s="3">
        <v>2.7501484737658504</v>
      </c>
      <c r="H31" s="3">
        <v>52.08</v>
      </c>
      <c r="I31" s="1"/>
    </row>
    <row r="32" spans="3:9" x14ac:dyDescent="0.25">
      <c r="C32" s="4">
        <f t="shared" si="1"/>
        <v>23</v>
      </c>
      <c r="D32" s="9">
        <f t="shared" si="2"/>
        <v>43344</v>
      </c>
      <c r="E32" s="3">
        <v>2.8450000000000002</v>
      </c>
      <c r="F32" s="10">
        <f t="shared" si="0"/>
        <v>-0.10407007657358847</v>
      </c>
      <c r="G32" s="3">
        <v>2.7409299234264117</v>
      </c>
      <c r="H32" s="3">
        <v>52.21</v>
      </c>
      <c r="I32" s="1"/>
    </row>
    <row r="33" spans="3:9" x14ac:dyDescent="0.25">
      <c r="C33" s="4">
        <f t="shared" si="1"/>
        <v>24</v>
      </c>
      <c r="D33" s="9">
        <f t="shared" si="2"/>
        <v>43374</v>
      </c>
      <c r="E33" s="3">
        <v>2.8740000000000001</v>
      </c>
      <c r="F33" s="10">
        <f t="shared" si="0"/>
        <v>-0.17063619660038887</v>
      </c>
      <c r="G33" s="3">
        <v>2.7033638033996112</v>
      </c>
      <c r="H33" s="3">
        <v>52.35</v>
      </c>
      <c r="I33" s="1"/>
    </row>
    <row r="34" spans="3:9" x14ac:dyDescent="0.25">
      <c r="C34" s="4">
        <f t="shared" si="1"/>
        <v>25</v>
      </c>
      <c r="D34" s="9">
        <f t="shared" si="2"/>
        <v>43405</v>
      </c>
      <c r="E34" s="3">
        <v>2.93</v>
      </c>
      <c r="F34" s="10">
        <f t="shared" si="0"/>
        <v>-0.17954947324431059</v>
      </c>
      <c r="G34" s="3">
        <v>2.7504505267556896</v>
      </c>
      <c r="H34" s="3">
        <v>52.5</v>
      </c>
      <c r="I34" s="1"/>
    </row>
    <row r="35" spans="3:9" x14ac:dyDescent="0.25">
      <c r="C35" s="4">
        <f t="shared" si="1"/>
        <v>26</v>
      </c>
      <c r="D35" s="9">
        <f t="shared" si="2"/>
        <v>43435</v>
      </c>
      <c r="E35" s="3">
        <v>3.069</v>
      </c>
      <c r="F35" s="10">
        <f t="shared" si="0"/>
        <v>5.9402871956071301E-3</v>
      </c>
      <c r="G35" s="3">
        <v>3.0749402871956071</v>
      </c>
      <c r="H35" s="3">
        <v>52.85</v>
      </c>
      <c r="I35" s="1"/>
    </row>
    <row r="36" spans="3:9" x14ac:dyDescent="0.25">
      <c r="C36" s="4">
        <f t="shared" si="1"/>
        <v>27</v>
      </c>
      <c r="D36" s="9">
        <f t="shared" si="2"/>
        <v>43466</v>
      </c>
      <c r="E36" s="3">
        <v>3.173</v>
      </c>
      <c r="F36" s="10">
        <f t="shared" si="0"/>
        <v>2.3238461284519119E-2</v>
      </c>
      <c r="G36" s="3">
        <v>3.1962384612845192</v>
      </c>
      <c r="H36" s="3">
        <v>52.75</v>
      </c>
      <c r="I36" s="1"/>
    </row>
    <row r="37" spans="3:9" x14ac:dyDescent="0.25">
      <c r="C37" s="4">
        <f t="shared" si="1"/>
        <v>28</v>
      </c>
      <c r="D37" s="9">
        <f t="shared" si="2"/>
        <v>43497</v>
      </c>
      <c r="E37" s="3">
        <v>3.1429999999999998</v>
      </c>
      <c r="F37" s="10">
        <f t="shared" si="0"/>
        <v>5.2188569847379629E-2</v>
      </c>
      <c r="G37" s="3">
        <v>3.1951885698473794</v>
      </c>
      <c r="H37" s="3">
        <v>52.83</v>
      </c>
      <c r="I37" s="1"/>
    </row>
    <row r="38" spans="3:9" x14ac:dyDescent="0.25">
      <c r="C38" s="4">
        <f t="shared" si="1"/>
        <v>29</v>
      </c>
      <c r="D38" s="9">
        <f t="shared" si="2"/>
        <v>43525</v>
      </c>
      <c r="E38" s="3">
        <v>3.0880000000000001</v>
      </c>
      <c r="F38" s="10">
        <f t="shared" si="0"/>
        <v>-0.11691533927500863</v>
      </c>
      <c r="G38" s="3">
        <v>2.9710846607249914</v>
      </c>
      <c r="H38" s="3">
        <v>52.91</v>
      </c>
      <c r="I38" s="1"/>
    </row>
    <row r="39" spans="3:9" x14ac:dyDescent="0.25">
      <c r="C39" s="4">
        <f t="shared" si="1"/>
        <v>30</v>
      </c>
      <c r="D39" s="9">
        <f t="shared" si="2"/>
        <v>43556</v>
      </c>
      <c r="E39" s="3">
        <v>2.7930000000000001</v>
      </c>
      <c r="F39" s="10">
        <f t="shared" si="0"/>
        <v>-0.18322476189268189</v>
      </c>
      <c r="G39" s="3">
        <v>2.6097752381073183</v>
      </c>
      <c r="H39" s="3">
        <v>52.99</v>
      </c>
      <c r="I39" s="1"/>
    </row>
    <row r="40" spans="3:9" x14ac:dyDescent="0.25">
      <c r="C40" s="4">
        <f t="shared" si="1"/>
        <v>31</v>
      </c>
      <c r="D40" s="9">
        <f t="shared" si="2"/>
        <v>43586</v>
      </c>
      <c r="E40" s="3">
        <v>2.7850000000000001</v>
      </c>
      <c r="F40" s="10">
        <f t="shared" si="0"/>
        <v>-0.37298914540026118</v>
      </c>
      <c r="G40" s="3">
        <v>2.412010854599739</v>
      </c>
      <c r="H40" s="3">
        <v>53.08</v>
      </c>
      <c r="I40" s="1"/>
    </row>
    <row r="41" spans="3:9" x14ac:dyDescent="0.25">
      <c r="C41" s="4">
        <f t="shared" si="1"/>
        <v>32</v>
      </c>
      <c r="D41" s="9">
        <f t="shared" si="2"/>
        <v>43617</v>
      </c>
      <c r="E41" s="3">
        <v>2.8149999999999999</v>
      </c>
      <c r="F41" s="10">
        <f t="shared" si="0"/>
        <v>-0.35911379255283915</v>
      </c>
      <c r="G41" s="3">
        <v>2.4558862074471608</v>
      </c>
      <c r="H41" s="3">
        <v>53.18</v>
      </c>
      <c r="I41" s="1"/>
    </row>
    <row r="42" spans="3:9" x14ac:dyDescent="0.25">
      <c r="C42" s="4">
        <f t="shared" si="1"/>
        <v>33</v>
      </c>
      <c r="D42" s="9">
        <f t="shared" si="2"/>
        <v>43647</v>
      </c>
      <c r="E42" s="3">
        <v>2.8479999999999999</v>
      </c>
      <c r="F42" s="10">
        <f t="shared" si="0"/>
        <v>-0.12025200102676425</v>
      </c>
      <c r="G42" s="3">
        <v>2.7277479989732356</v>
      </c>
      <c r="H42" s="3">
        <v>53.22</v>
      </c>
      <c r="I42" s="1"/>
    </row>
    <row r="43" spans="3:9" x14ac:dyDescent="0.25">
      <c r="C43" s="4">
        <f t="shared" si="1"/>
        <v>34</v>
      </c>
      <c r="D43" s="9">
        <f t="shared" si="2"/>
        <v>43678</v>
      </c>
      <c r="E43" s="3">
        <v>2.863</v>
      </c>
      <c r="F43" s="10">
        <f t="shared" si="0"/>
        <v>-0.14666170976767168</v>
      </c>
      <c r="G43" s="3">
        <v>2.7163382902323283</v>
      </c>
      <c r="H43" s="3">
        <v>53.29</v>
      </c>
      <c r="I43" s="1"/>
    </row>
    <row r="44" spans="3:9" x14ac:dyDescent="0.25">
      <c r="C44" s="4">
        <f t="shared" si="1"/>
        <v>35</v>
      </c>
      <c r="D44" s="9">
        <f t="shared" si="2"/>
        <v>43709</v>
      </c>
      <c r="E44" s="3">
        <v>2.8559999999999999</v>
      </c>
      <c r="F44" s="10">
        <f t="shared" si="0"/>
        <v>-0.3374264494432615</v>
      </c>
      <c r="G44" s="3">
        <v>2.5185735505567384</v>
      </c>
      <c r="H44" s="3">
        <v>53.38</v>
      </c>
      <c r="I44" s="1"/>
    </row>
    <row r="45" spans="3:9" x14ac:dyDescent="0.25">
      <c r="C45" s="4">
        <f t="shared" si="1"/>
        <v>36</v>
      </c>
      <c r="D45" s="9">
        <f t="shared" si="2"/>
        <v>43739</v>
      </c>
      <c r="E45" s="3">
        <v>2.8860000000000001</v>
      </c>
      <c r="F45" s="10">
        <f t="shared" si="0"/>
        <v>-0.37527675470782507</v>
      </c>
      <c r="G45" s="3">
        <v>2.5107232452921751</v>
      </c>
      <c r="H45" s="3">
        <v>53.49</v>
      </c>
      <c r="I45" s="1"/>
    </row>
    <row r="46" spans="3:9" x14ac:dyDescent="0.25">
      <c r="C46" s="4">
        <f t="shared" si="1"/>
        <v>37</v>
      </c>
      <c r="D46" s="9">
        <f t="shared" si="2"/>
        <v>43770</v>
      </c>
      <c r="E46" s="3">
        <v>2.944</v>
      </c>
      <c r="F46" s="10">
        <f t="shared" si="0"/>
        <v>-0.18485888942085316</v>
      </c>
      <c r="G46" s="3">
        <v>2.7591411105791468</v>
      </c>
      <c r="H46" s="3">
        <v>53.61</v>
      </c>
      <c r="I46" s="1"/>
    </row>
    <row r="47" spans="3:9" x14ac:dyDescent="0.25">
      <c r="C47" s="4">
        <f t="shared" si="1"/>
        <v>38</v>
      </c>
      <c r="D47" s="9">
        <f t="shared" si="2"/>
        <v>43800</v>
      </c>
      <c r="E47" s="3">
        <v>3.0830000000000002</v>
      </c>
      <c r="F47" s="10">
        <f t="shared" si="0"/>
        <v>5.0882881677889902E-2</v>
      </c>
      <c r="G47" s="3">
        <v>3.1338828816778901</v>
      </c>
      <c r="H47" s="3">
        <v>53.75</v>
      </c>
      <c r="I47" s="1"/>
    </row>
    <row r="48" spans="3:9" x14ac:dyDescent="0.25">
      <c r="C48" s="4">
        <f t="shared" si="1"/>
        <v>39</v>
      </c>
      <c r="D48" s="9">
        <f t="shared" si="2"/>
        <v>43831</v>
      </c>
      <c r="E48" s="3">
        <v>3.1909999999999998</v>
      </c>
      <c r="F48" s="10">
        <f t="shared" si="0"/>
        <v>0.19143833430835322</v>
      </c>
      <c r="G48" s="3">
        <v>3.3824383343083531</v>
      </c>
      <c r="H48" s="3">
        <v>53.81</v>
      </c>
      <c r="I48" s="1"/>
    </row>
    <row r="49" spans="3:9" x14ac:dyDescent="0.25">
      <c r="C49" s="4">
        <f t="shared" si="1"/>
        <v>40</v>
      </c>
      <c r="D49" s="9">
        <f t="shared" si="2"/>
        <v>43862</v>
      </c>
      <c r="E49" s="3">
        <v>3.1509999999999998</v>
      </c>
      <c r="F49" s="10">
        <f t="shared" si="0"/>
        <v>0.2979089562751347</v>
      </c>
      <c r="G49" s="3">
        <v>3.4489089562751345</v>
      </c>
      <c r="H49" s="3">
        <v>53.88</v>
      </c>
      <c r="I49" s="1"/>
    </row>
    <row r="50" spans="3:9" x14ac:dyDescent="0.25">
      <c r="C50" s="4">
        <f t="shared" si="1"/>
        <v>41</v>
      </c>
      <c r="D50" s="9">
        <f t="shared" si="2"/>
        <v>43891</v>
      </c>
      <c r="E50" s="3">
        <v>3.0830000000000002</v>
      </c>
      <c r="F50" s="10">
        <f t="shared" si="0"/>
        <v>0.1921476069721173</v>
      </c>
      <c r="G50" s="3">
        <v>3.2751476069721175</v>
      </c>
      <c r="H50" s="3">
        <v>53.96</v>
      </c>
      <c r="I50" s="1"/>
    </row>
    <row r="51" spans="3:9" x14ac:dyDescent="0.25">
      <c r="C51" s="4">
        <f t="shared" si="1"/>
        <v>42</v>
      </c>
      <c r="D51" s="9">
        <f t="shared" si="2"/>
        <v>43922</v>
      </c>
      <c r="E51" s="3">
        <v>2.7850000000000001</v>
      </c>
      <c r="F51" s="10">
        <f t="shared" si="0"/>
        <v>0.36629737824291153</v>
      </c>
      <c r="G51" s="3">
        <v>3.1512973782429117</v>
      </c>
      <c r="H51" s="3">
        <v>54.06</v>
      </c>
      <c r="I51" s="1"/>
    </row>
    <row r="52" spans="3:9" x14ac:dyDescent="0.25">
      <c r="C52" s="4">
        <f t="shared" si="1"/>
        <v>43</v>
      </c>
      <c r="D52" s="9">
        <f t="shared" si="2"/>
        <v>43952</v>
      </c>
      <c r="E52" s="3">
        <v>2.778</v>
      </c>
      <c r="F52" s="10">
        <f t="shared" si="0"/>
        <v>4.9500840126418311E-2</v>
      </c>
      <c r="G52" s="3">
        <v>2.8275008401264183</v>
      </c>
      <c r="H52" s="3">
        <v>54.17</v>
      </c>
      <c r="I52" s="1"/>
    </row>
    <row r="53" spans="3:9" x14ac:dyDescent="0.25">
      <c r="C53" s="4">
        <f t="shared" si="1"/>
        <v>44</v>
      </c>
      <c r="D53" s="9">
        <f t="shared" si="2"/>
        <v>43983</v>
      </c>
      <c r="E53" s="3">
        <v>2.81</v>
      </c>
      <c r="F53" s="10">
        <f t="shared" si="0"/>
        <v>-0.15219947731154093</v>
      </c>
      <c r="G53" s="3">
        <v>2.6578005226884591</v>
      </c>
      <c r="H53" s="3">
        <v>54.29</v>
      </c>
      <c r="I53" s="1"/>
    </row>
    <row r="54" spans="3:9" x14ac:dyDescent="0.25">
      <c r="C54" s="4">
        <f t="shared" si="1"/>
        <v>45</v>
      </c>
      <c r="D54" s="9">
        <f t="shared" si="2"/>
        <v>44013</v>
      </c>
      <c r="E54" s="3">
        <v>2.847</v>
      </c>
      <c r="F54" s="10">
        <f t="shared" si="0"/>
        <v>-0.15700048061613359</v>
      </c>
      <c r="G54" s="3">
        <v>2.6899995193838664</v>
      </c>
      <c r="H54" s="3">
        <v>54.31</v>
      </c>
      <c r="I54" s="1"/>
    </row>
    <row r="55" spans="3:9" x14ac:dyDescent="0.25">
      <c r="C55" s="4">
        <f t="shared" si="1"/>
        <v>46</v>
      </c>
      <c r="D55" s="9">
        <f t="shared" si="2"/>
        <v>44044</v>
      </c>
      <c r="E55" s="3">
        <v>2.8759999999999999</v>
      </c>
      <c r="F55" s="10">
        <f t="shared" si="0"/>
        <v>-0.11786268682376866</v>
      </c>
      <c r="G55" s="3">
        <v>2.7581373131762312</v>
      </c>
      <c r="H55" s="3">
        <v>54.36</v>
      </c>
      <c r="I55" s="1"/>
    </row>
    <row r="56" spans="3:9" x14ac:dyDescent="0.25">
      <c r="C56" s="4">
        <f t="shared" si="1"/>
        <v>47</v>
      </c>
      <c r="D56" s="9">
        <f t="shared" si="2"/>
        <v>44075</v>
      </c>
      <c r="E56" s="3">
        <v>2.8820000000000001</v>
      </c>
      <c r="F56" s="10">
        <f t="shared" si="0"/>
        <v>-0.15417256360994758</v>
      </c>
      <c r="G56" s="3">
        <v>2.7278274363900525</v>
      </c>
      <c r="H56" s="3">
        <v>54.44</v>
      </c>
      <c r="I56" s="1"/>
    </row>
    <row r="57" spans="3:9" x14ac:dyDescent="0.25">
      <c r="C57" s="4">
        <f t="shared" si="1"/>
        <v>48</v>
      </c>
      <c r="D57" s="9">
        <f t="shared" si="2"/>
        <v>44105</v>
      </c>
      <c r="E57" s="3">
        <v>2.9159999999999999</v>
      </c>
      <c r="F57" s="10">
        <f t="shared" si="0"/>
        <v>-0.166648262850424</v>
      </c>
      <c r="G57" s="3">
        <v>2.7493517371495759</v>
      </c>
      <c r="H57" s="3">
        <v>54.53</v>
      </c>
      <c r="I57" s="1"/>
    </row>
    <row r="58" spans="3:9" x14ac:dyDescent="0.25">
      <c r="C58" s="4">
        <f t="shared" si="1"/>
        <v>49</v>
      </c>
      <c r="D58" s="9">
        <f t="shared" si="2"/>
        <v>44136</v>
      </c>
      <c r="E58" s="3">
        <v>2.9889999999999999</v>
      </c>
      <c r="F58" s="10">
        <f t="shared" si="0"/>
        <v>-4.6398505874263751E-2</v>
      </c>
      <c r="G58" s="3">
        <v>2.9426014941257361</v>
      </c>
      <c r="H58" s="3">
        <v>54.64</v>
      </c>
      <c r="I58" s="1"/>
    </row>
    <row r="59" spans="3:9" x14ac:dyDescent="0.25">
      <c r="C59" s="4">
        <f t="shared" si="1"/>
        <v>50</v>
      </c>
      <c r="D59" s="9">
        <f t="shared" si="2"/>
        <v>44166</v>
      </c>
      <c r="E59" s="3">
        <v>3.141</v>
      </c>
      <c r="F59" s="10">
        <f t="shared" si="0"/>
        <v>0.16913120065161413</v>
      </c>
      <c r="G59" s="3">
        <v>3.3101312006516141</v>
      </c>
      <c r="H59" s="3">
        <v>54.78</v>
      </c>
      <c r="I59" s="1"/>
    </row>
    <row r="60" spans="3:9" x14ac:dyDescent="0.25">
      <c r="C60" s="4">
        <f t="shared" si="1"/>
        <v>51</v>
      </c>
      <c r="D60" s="9">
        <f t="shared" si="2"/>
        <v>44197</v>
      </c>
      <c r="E60" s="3">
        <v>3.2730000000000001</v>
      </c>
      <c r="F60" s="10">
        <f t="shared" si="0"/>
        <v>0.32634829852820868</v>
      </c>
      <c r="G60" s="3">
        <v>3.5993482985282088</v>
      </c>
      <c r="H60" s="3">
        <v>54.82</v>
      </c>
      <c r="I60" s="1"/>
    </row>
    <row r="61" spans="3:9" x14ac:dyDescent="0.25">
      <c r="C61" s="4">
        <f t="shared" si="1"/>
        <v>52</v>
      </c>
      <c r="D61" s="9">
        <f t="shared" si="2"/>
        <v>44228</v>
      </c>
      <c r="E61" s="3">
        <v>3.234</v>
      </c>
      <c r="F61" s="10">
        <f t="shared" si="0"/>
        <v>0.30869716366520983</v>
      </c>
      <c r="G61" s="3">
        <v>3.5426971636652098</v>
      </c>
      <c r="H61" s="3">
        <v>54.88</v>
      </c>
      <c r="I61" s="1"/>
    </row>
    <row r="62" spans="3:9" x14ac:dyDescent="0.25">
      <c r="C62" s="4">
        <f t="shared" si="1"/>
        <v>53</v>
      </c>
      <c r="D62" s="9">
        <f t="shared" si="2"/>
        <v>44256</v>
      </c>
      <c r="E62" s="3">
        <v>3.1680000000000001</v>
      </c>
      <c r="F62" s="10">
        <f t="shared" si="0"/>
        <v>0.11235119651248038</v>
      </c>
      <c r="G62" s="3">
        <v>3.2803511965124805</v>
      </c>
      <c r="H62" s="3">
        <v>54.95</v>
      </c>
      <c r="I62" s="1"/>
    </row>
    <row r="63" spans="3:9" x14ac:dyDescent="0.25">
      <c r="C63" s="4">
        <f t="shared" si="1"/>
        <v>54</v>
      </c>
      <c r="D63" s="9">
        <f t="shared" si="2"/>
        <v>44287</v>
      </c>
      <c r="E63" s="3">
        <v>2.8679999999999999</v>
      </c>
      <c r="F63" s="10">
        <f t="shared" si="0"/>
        <v>0.29477594680306929</v>
      </c>
      <c r="G63" s="3">
        <v>3.1627759468030692</v>
      </c>
      <c r="H63" s="3">
        <v>55.04</v>
      </c>
      <c r="I63" s="1"/>
    </row>
    <row r="64" spans="3:9" x14ac:dyDescent="0.25">
      <c r="C64" s="4">
        <f t="shared" si="1"/>
        <v>55</v>
      </c>
      <c r="D64" s="9">
        <f t="shared" si="2"/>
        <v>44317</v>
      </c>
      <c r="E64" s="3">
        <v>2.8620000000000001</v>
      </c>
      <c r="F64" s="10">
        <f t="shared" si="0"/>
        <v>6.4113113133363875E-2</v>
      </c>
      <c r="G64" s="3">
        <v>2.926113113133364</v>
      </c>
      <c r="H64" s="3">
        <v>55.15</v>
      </c>
      <c r="I64" s="1"/>
    </row>
    <row r="65" spans="3:9" x14ac:dyDescent="0.25">
      <c r="C65" s="4">
        <f t="shared" si="1"/>
        <v>56</v>
      </c>
      <c r="D65" s="9">
        <f t="shared" si="2"/>
        <v>44348</v>
      </c>
      <c r="E65" s="3">
        <v>2.8940000000000001</v>
      </c>
      <c r="F65" s="10">
        <f t="shared" ref="F65:F71" si="3">G65-E65</f>
        <v>-0.15483053926844148</v>
      </c>
      <c r="G65" s="3">
        <v>2.7391694607315586</v>
      </c>
      <c r="H65" s="3">
        <v>55.28</v>
      </c>
      <c r="I65" s="1"/>
    </row>
    <row r="66" spans="3:9" x14ac:dyDescent="0.25">
      <c r="C66" s="4">
        <f t="shared" ref="C66:C71" si="4">C65+1</f>
        <v>57</v>
      </c>
      <c r="D66" s="9">
        <f t="shared" ref="D66:D71" si="5">EOMONTH(D65,0)+1</f>
        <v>44378</v>
      </c>
      <c r="E66" s="3">
        <v>2.93</v>
      </c>
      <c r="F66" s="10">
        <f t="shared" si="3"/>
        <v>-0.16662125398988259</v>
      </c>
      <c r="G66" s="3">
        <v>2.7633787460101176</v>
      </c>
      <c r="H66" s="3">
        <v>55.28</v>
      </c>
      <c r="I66" s="1"/>
    </row>
    <row r="67" spans="3:9" x14ac:dyDescent="0.25">
      <c r="C67" s="4">
        <f t="shared" si="4"/>
        <v>58</v>
      </c>
      <c r="D67" s="9">
        <f t="shared" si="5"/>
        <v>44409</v>
      </c>
      <c r="E67" s="3">
        <v>2.9609999999999999</v>
      </c>
      <c r="F67" s="10">
        <f t="shared" si="3"/>
        <v>-0.15823949066247955</v>
      </c>
      <c r="G67" s="3">
        <v>2.8027605093375203</v>
      </c>
      <c r="H67" s="3">
        <v>55.31</v>
      </c>
      <c r="I67" s="1"/>
    </row>
    <row r="68" spans="3:9" x14ac:dyDescent="0.25">
      <c r="C68" s="4">
        <f t="shared" si="4"/>
        <v>59</v>
      </c>
      <c r="D68" s="9">
        <f t="shared" si="5"/>
        <v>44440</v>
      </c>
      <c r="E68" s="3">
        <v>2.9670000000000001</v>
      </c>
      <c r="F68" s="10">
        <f t="shared" si="3"/>
        <v>-0.30731699496742726</v>
      </c>
      <c r="G68" s="3">
        <v>2.6596830050325728</v>
      </c>
      <c r="H68" s="3">
        <v>55.37</v>
      </c>
      <c r="I68" s="1"/>
    </row>
    <row r="69" spans="3:9" x14ac:dyDescent="0.25">
      <c r="C69" s="4">
        <f t="shared" si="4"/>
        <v>60</v>
      </c>
      <c r="D69" s="9">
        <f t="shared" si="5"/>
        <v>44470</v>
      </c>
      <c r="E69" s="3">
        <v>3.0009999999999999</v>
      </c>
      <c r="F69" s="10">
        <f t="shared" si="3"/>
        <v>-0.29840077954703981</v>
      </c>
      <c r="G69" s="3">
        <v>2.7025992204529601</v>
      </c>
      <c r="H69" s="3">
        <v>55.46</v>
      </c>
      <c r="I69" s="1"/>
    </row>
    <row r="70" spans="3:9" x14ac:dyDescent="0.25">
      <c r="C70" s="4">
        <f t="shared" si="4"/>
        <v>61</v>
      </c>
      <c r="D70" s="9">
        <f t="shared" si="5"/>
        <v>44501</v>
      </c>
      <c r="E70" s="3">
        <f>E69</f>
        <v>3.0009999999999999</v>
      </c>
      <c r="F70" s="10">
        <f t="shared" si="3"/>
        <v>-3.9524514493978646E-2</v>
      </c>
      <c r="G70" s="3">
        <v>2.9614754855060212</v>
      </c>
      <c r="H70" s="3">
        <v>55.58</v>
      </c>
      <c r="I70" s="1"/>
    </row>
    <row r="71" spans="3:9" x14ac:dyDescent="0.25">
      <c r="C71" s="4">
        <f t="shared" si="4"/>
        <v>62</v>
      </c>
      <c r="D71" s="9">
        <f t="shared" si="5"/>
        <v>44531</v>
      </c>
      <c r="E71" s="3">
        <f>E70</f>
        <v>3.0009999999999999</v>
      </c>
      <c r="F71" s="10">
        <f t="shared" si="3"/>
        <v>0.27517478672940543</v>
      </c>
      <c r="G71" s="3">
        <v>3.2761747867294053</v>
      </c>
      <c r="H71" s="3">
        <v>55.158333333333331</v>
      </c>
      <c r="I71" s="1"/>
    </row>
    <row r="72" spans="3:9" x14ac:dyDescent="0.25">
      <c r="C72" s="4"/>
      <c r="D72" s="2"/>
      <c r="E72" s="3"/>
      <c r="F72" s="3"/>
      <c r="G72" s="3"/>
      <c r="H72" s="3"/>
      <c r="I72" s="1"/>
    </row>
    <row r="73" spans="3:9" x14ac:dyDescent="0.25">
      <c r="C73" s="4">
        <v>63</v>
      </c>
      <c r="D73" s="2">
        <v>44562</v>
      </c>
      <c r="E73" t="s">
        <v>16</v>
      </c>
      <c r="I73" s="1"/>
    </row>
    <row r="74" spans="3:9" x14ac:dyDescent="0.25">
      <c r="I74" s="1"/>
    </row>
    <row r="75" spans="3:9" x14ac:dyDescent="0.25">
      <c r="I75" s="1"/>
    </row>
    <row r="76" spans="3:9" x14ac:dyDescent="0.25">
      <c r="C76" s="11" t="s">
        <v>10</v>
      </c>
      <c r="D76" s="12" t="s">
        <v>17</v>
      </c>
      <c r="E76" s="12"/>
      <c r="F76" s="12"/>
      <c r="G76" s="12"/>
      <c r="H76" s="12"/>
      <c r="I76" s="1"/>
    </row>
    <row r="77" spans="3:9" x14ac:dyDescent="0.25">
      <c r="C77" s="13"/>
      <c r="D77" s="12" t="s">
        <v>18</v>
      </c>
      <c r="E77" s="12"/>
      <c r="F77" s="12"/>
      <c r="G77" s="12"/>
      <c r="H77" s="12"/>
      <c r="I77" s="1"/>
    </row>
    <row r="78" spans="3:9" x14ac:dyDescent="0.25">
      <c r="C78" s="13"/>
      <c r="D78" s="12"/>
      <c r="E78" s="12"/>
      <c r="F78" s="12"/>
      <c r="G78" s="12"/>
      <c r="H78" s="12"/>
      <c r="I78" s="1"/>
    </row>
    <row r="79" spans="3:9" x14ac:dyDescent="0.25">
      <c r="C79" s="11" t="s">
        <v>11</v>
      </c>
      <c r="D79" s="12" t="s">
        <v>14</v>
      </c>
      <c r="E79" s="12"/>
      <c r="F79" s="12"/>
      <c r="G79" s="12"/>
      <c r="H79" s="12"/>
      <c r="I79" s="1"/>
    </row>
    <row r="80" spans="3:9" x14ac:dyDescent="0.25">
      <c r="C80" s="12"/>
      <c r="D80" s="12" t="s">
        <v>15</v>
      </c>
      <c r="E80" s="12"/>
      <c r="F80" s="12"/>
      <c r="G80" s="12"/>
      <c r="H80" s="12"/>
      <c r="I80" s="1"/>
    </row>
    <row r="81" spans="3:9" x14ac:dyDescent="0.25">
      <c r="C81" s="12"/>
      <c r="D81" s="12"/>
      <c r="E81" s="12"/>
      <c r="F81" s="12"/>
      <c r="G81" s="12"/>
      <c r="H81" s="12"/>
      <c r="I81" s="1"/>
    </row>
    <row r="82" spans="3:9" x14ac:dyDescent="0.25">
      <c r="C82" s="10"/>
      <c r="D82" s="12"/>
      <c r="E82" s="12"/>
      <c r="F82" s="12"/>
      <c r="G82" s="12"/>
      <c r="H82" s="12"/>
    </row>
    <row r="86" spans="3:9" x14ac:dyDescent="0.25">
      <c r="I86" s="12"/>
    </row>
    <row r="87" spans="3:9" x14ac:dyDescent="0.25">
      <c r="I87" s="12"/>
    </row>
    <row r="88" spans="3:9" x14ac:dyDescent="0.25">
      <c r="I88" s="12"/>
    </row>
    <row r="89" spans="3:9" x14ac:dyDescent="0.25">
      <c r="I89" s="12"/>
    </row>
    <row r="90" spans="3:9" x14ac:dyDescent="0.25">
      <c r="I90" s="12"/>
    </row>
    <row r="91" spans="3:9" x14ac:dyDescent="0.25">
      <c r="I91" s="12"/>
    </row>
    <row r="92" spans="3:9" x14ac:dyDescent="0.25">
      <c r="I92" s="12"/>
    </row>
  </sheetData>
  <mergeCells count="1">
    <mergeCell ref="E8:G8"/>
  </mergeCells>
  <printOptions horizontalCentered="1"/>
  <pageMargins left="0.7" right="0.7" top="0.75" bottom="0.75" header="0.3" footer="0.3"/>
  <pageSetup scale="90" orientation="portrait" r:id="rId1"/>
  <headerFooter>
    <oddHeader>&amp;RQuestar Gas Company
Docket No. 17-057-01
Application Exhibit A-1
Prices Used for Wexpro II Application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A</vt:lpstr>
      <vt:lpstr>'Exhibit A'!Print_Titles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06940</dc:creator>
  <cp:lastModifiedBy>laurieharris</cp:lastModifiedBy>
  <cp:lastPrinted>2017-01-06T18:19:20Z</cp:lastPrinted>
  <dcterms:created xsi:type="dcterms:W3CDTF">2015-04-07T15:52:29Z</dcterms:created>
  <dcterms:modified xsi:type="dcterms:W3CDTF">2017-01-10T15:25:29Z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{A44787D4-0540-4523-9961-78E4036D8C6D}">
    <vt:lpwstr>{F19F8014-04A6-4F9A-81A6-BAD6E80F6B5C}</vt:lpwstr>
  </property>
</Properties>
</file>