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16\"/>
    </mc:Choice>
  </mc:AlternateContent>
  <bookViews>
    <workbookView xWindow="0" yWindow="0" windowWidth="28800" windowHeight="14235" tabRatio="840"/>
  </bookViews>
  <sheets>
    <sheet name="Exhibit 1.1" sheetId="1" r:id="rId1"/>
  </sheets>
  <definedNames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'Exhibit 1.1'!$A$1:$H$34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calcId="15251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7" i="1"/>
  <c r="G17" i="1" s="1"/>
  <c r="F18" i="1" l="1"/>
  <c r="G18" i="1" l="1"/>
  <c r="G19" i="1" s="1"/>
  <c r="G20" i="1" s="1"/>
  <c r="G21" i="1" s="1"/>
  <c r="G22" i="1" s="1"/>
  <c r="G23" i="1" s="1"/>
  <c r="G24" i="1" s="1"/>
  <c r="G25" i="1" s="1"/>
  <c r="G26" i="1" s="1"/>
  <c r="G27" i="1" s="1"/>
  <c r="G28" i="1" s="1"/>
</calcChain>
</file>

<file path=xl/sharedStrings.xml><?xml version="1.0" encoding="utf-8"?>
<sst xmlns="http://schemas.openxmlformats.org/spreadsheetml/2006/main" count="31" uniqueCount="31">
  <si>
    <t>Exhibit 1.1</t>
  </si>
  <si>
    <t>Month</t>
  </si>
  <si>
    <t>(A)</t>
  </si>
  <si>
    <t>(B)</t>
  </si>
  <si>
    <t>(C)</t>
  </si>
  <si>
    <t>(D)</t>
  </si>
  <si>
    <t>(E)</t>
  </si>
  <si>
    <t>(F)</t>
  </si>
  <si>
    <t>Interest</t>
  </si>
  <si>
    <t>Total Monthly Entries</t>
  </si>
  <si>
    <t>Balance in Account 182.4</t>
  </si>
  <si>
    <t xml:space="preserve">    in Account 182.4</t>
  </si>
  <si>
    <t xml:space="preserve"> ENERGY EFFICIENCY DEFERRED EXPENSE ACCOUNTING ENTRIES</t>
  </si>
  <si>
    <t>Monthly Accrual</t>
  </si>
  <si>
    <t>Monthly Amortization</t>
  </si>
  <si>
    <t>Dominion Energy Utah</t>
  </si>
  <si>
    <t>August 2017 Through July 2018</t>
  </si>
  <si>
    <t>July 31, 2017 Balance</t>
  </si>
  <si>
    <t>August 2017</t>
  </si>
  <si>
    <t>September 2017</t>
  </si>
  <si>
    <t>October 2017</t>
  </si>
  <si>
    <t>November 2017</t>
  </si>
  <si>
    <t>January 2018</t>
  </si>
  <si>
    <t>December 2017</t>
  </si>
  <si>
    <t>February 2018</t>
  </si>
  <si>
    <t>March 2018</t>
  </si>
  <si>
    <t>April 2018</t>
  </si>
  <si>
    <t>May 2018</t>
  </si>
  <si>
    <t>June 2018</t>
  </si>
  <si>
    <t>July 2018</t>
  </si>
  <si>
    <t>Docket No. 18-057-16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</si>
</sst>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&quot;$&quot;#,##0.00"/>
    <numFmt numFmtId="167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/>
    <xf numFmtId="0" fontId="8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1">
      <alignment horizontal="center"/>
    </xf>
    <xf numFmtId="3" fontId="12" fillId="0" borderId="0" applyFont="0" applyFill="0" applyBorder="0" applyAlignment="0" applyProtection="0"/>
    <xf numFmtId="0" fontId="12" fillId="2" borderId="0" applyNumberFormat="0" applyFont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165" fontId="1" fillId="0" borderId="0" xfId="1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5" fontId="1" fillId="0" borderId="0" xfId="3" applyNumberFormat="1" applyFont="1"/>
    <xf numFmtId="0" fontId="4" fillId="0" borderId="0" xfId="1" quotePrefix="1" applyNumberFormat="1" applyFont="1" applyFill="1" applyAlignment="1"/>
    <xf numFmtId="0" fontId="4" fillId="0" borderId="0" xfId="1" quotePrefix="1" applyNumberFormat="1" applyFont="1" applyFill="1" applyAlignment="1">
      <alignment vertical="center"/>
    </xf>
    <xf numFmtId="0" fontId="1" fillId="0" borderId="0" xfId="2" quotePrefix="1" applyFont="1" applyBorder="1" applyAlignment="1" applyProtection="1">
      <alignment horizontal="right"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43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" fontId="1" fillId="0" borderId="0" xfId="3" applyFont="1"/>
    <xf numFmtId="0" fontId="6" fillId="0" borderId="0" xfId="0" applyFont="1" applyAlignment="1">
      <alignment horizontal="center"/>
    </xf>
    <xf numFmtId="164" fontId="6" fillId="0" borderId="0" xfId="1" applyNumberFormat="1" applyFont="1"/>
    <xf numFmtId="0" fontId="6" fillId="0" borderId="0" xfId="0" applyFont="1" applyBorder="1"/>
    <xf numFmtId="14" fontId="6" fillId="0" borderId="0" xfId="0" applyNumberFormat="1" applyFont="1" applyBorder="1" applyAlignment="1">
      <alignment vertical="center"/>
    </xf>
    <xf numFmtId="14" fontId="6" fillId="0" borderId="0" xfId="0" applyNumberFormat="1" applyFont="1" applyBorder="1"/>
    <xf numFmtId="43" fontId="1" fillId="0" borderId="0" xfId="1" quotePrefix="1" applyFont="1"/>
    <xf numFmtId="164" fontId="3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9" fillId="0" borderId="0" xfId="2" applyFont="1" applyBorder="1" applyAlignment="1" applyProtection="1">
      <alignment horizontal="right" vertical="center"/>
    </xf>
    <xf numFmtId="0" fontId="9" fillId="0" borderId="0" xfId="2" quotePrefix="1" applyFont="1" applyAlignment="1" applyProtection="1">
      <alignment horizontal="right" vertical="center"/>
    </xf>
    <xf numFmtId="0" fontId="9" fillId="0" borderId="0" xfId="2" quotePrefix="1" applyFont="1" applyBorder="1" applyAlignment="1" applyProtection="1">
      <alignment horizontal="right" vertical="center"/>
    </xf>
    <xf numFmtId="0" fontId="1" fillId="0" borderId="0" xfId="0" applyFont="1" applyBorder="1" applyAlignment="1">
      <alignment vertical="top"/>
    </xf>
    <xf numFmtId="166" fontId="6" fillId="0" borderId="0" xfId="0" applyNumberFormat="1" applyFont="1" applyBorder="1"/>
    <xf numFmtId="167" fontId="1" fillId="0" borderId="0" xfId="10" quotePrefix="1" applyNumberFormat="1" applyFont="1" applyFill="1"/>
    <xf numFmtId="44" fontId="6" fillId="0" borderId="0" xfId="0" applyNumberFormat="1" applyFont="1" applyBorder="1"/>
    <xf numFmtId="5" fontId="6" fillId="0" borderId="0" xfId="0" applyNumberFormat="1" applyFont="1" applyBorder="1"/>
    <xf numFmtId="4" fontId="12" fillId="0" borderId="2" xfId="11" applyNumberFormat="1" applyBorder="1"/>
    <xf numFmtId="43" fontId="2" fillId="0" borderId="0" xfId="18" quotePrefix="1" applyFont="1" applyAlignment="1">
      <alignment horizontal="left"/>
    </xf>
    <xf numFmtId="164" fontId="1" fillId="0" borderId="0" xfId="1" applyNumberFormat="1" applyFont="1" applyFill="1" applyAlignment="1">
      <alignment vertical="center"/>
    </xf>
    <xf numFmtId="164" fontId="1" fillId="0" borderId="0" xfId="1" applyNumberFormat="1" applyFont="1" applyFill="1"/>
    <xf numFmtId="167" fontId="1" fillId="0" borderId="0" xfId="10" applyNumberFormat="1" applyFont="1" applyFill="1" applyAlignment="1">
      <alignment vertical="center"/>
    </xf>
    <xf numFmtId="167" fontId="1" fillId="0" borderId="0" xfId="10" applyNumberFormat="1" applyFont="1" applyFill="1"/>
    <xf numFmtId="0" fontId="10" fillId="0" borderId="0" xfId="1" quotePrefix="1" applyNumberFormat="1" applyFont="1" applyFill="1" applyAlignment="1">
      <alignment horizontal="center"/>
    </xf>
    <xf numFmtId="0" fontId="10" fillId="0" borderId="0" xfId="1" quotePrefix="1" applyNumberFormat="1" applyFont="1" applyFill="1" applyAlignment="1">
      <alignment horizontal="center" vertical="center"/>
    </xf>
    <xf numFmtId="164" fontId="4" fillId="0" borderId="0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</cellXfs>
  <cellStyles count="19">
    <cellStyle name="Comma" xfId="1" builtinId="3"/>
    <cellStyle name="Comma 2" xfId="18"/>
    <cellStyle name="Currency" xfId="10" builtinId="4"/>
    <cellStyle name="Normal" xfId="0" builtinId="0"/>
    <cellStyle name="Normal 2" xfId="6"/>
    <cellStyle name="Normal 3" xfId="11"/>
    <cellStyle name="Normal_07-057-11 Exhibit 1.1 DSM Amort" xfId="2"/>
    <cellStyle name="PSChar" xfId="5"/>
    <cellStyle name="PSChar 2" xfId="12"/>
    <cellStyle name="PSDate" xfId="4"/>
    <cellStyle name="PSDate 2" xfId="13"/>
    <cellStyle name="PSDec" xfId="3"/>
    <cellStyle name="PSDec 2" xfId="14"/>
    <cellStyle name="PSHeading" xfId="7"/>
    <cellStyle name="PSHeading 2" xfId="15"/>
    <cellStyle name="PSInt" xfId="8"/>
    <cellStyle name="PSInt 2" xfId="16"/>
    <cellStyle name="PSSpacer" xfId="9"/>
    <cellStyle name="PSSpacer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pane ySplit="15" topLeftCell="A16" activePane="bottomLeft" state="frozen"/>
      <selection pane="bottomLeft" activeCell="A9" sqref="A9:G9"/>
    </sheetView>
  </sheetViews>
  <sheetFormatPr defaultRowHeight="12.75" customHeight="1" x14ac:dyDescent="0.2"/>
  <cols>
    <col min="1" max="1" width="6.140625" style="22" bestFit="1" customWidth="1"/>
    <col min="2" max="2" width="23.85546875" style="23" customWidth="1"/>
    <col min="3" max="3" width="17" style="23" customWidth="1"/>
    <col min="4" max="6" width="18.140625" style="23" customWidth="1"/>
    <col min="7" max="7" width="17.7109375" style="23" customWidth="1"/>
    <col min="8" max="8" width="6.140625" style="24" customWidth="1"/>
    <col min="9" max="9" width="15.7109375" style="24" bestFit="1" customWidth="1"/>
    <col min="10" max="10" width="15.140625" style="24" customWidth="1"/>
    <col min="11" max="11" width="12.28515625" style="24" bestFit="1" customWidth="1"/>
    <col min="12" max="12" width="11.42578125" style="24" bestFit="1" customWidth="1"/>
    <col min="13" max="13" width="41.140625" style="24" customWidth="1"/>
    <col min="14" max="14" width="11.5703125" style="24" bestFit="1" customWidth="1"/>
    <col min="15" max="16384" width="9.140625" style="24"/>
  </cols>
  <sheetData>
    <row r="1" spans="1:14" s="13" customFormat="1" ht="16.5" customHeight="1" x14ac:dyDescent="0.2">
      <c r="A1" s="12"/>
      <c r="B1" s="11"/>
      <c r="C1" s="11"/>
      <c r="D1" s="11"/>
      <c r="E1" s="11"/>
      <c r="F1" s="11"/>
      <c r="G1" s="11"/>
      <c r="H1" s="31" t="s">
        <v>15</v>
      </c>
    </row>
    <row r="2" spans="1:14" s="13" customFormat="1" ht="12.75" customHeight="1" x14ac:dyDescent="0.2">
      <c r="A2" s="12"/>
      <c r="B2" s="11"/>
      <c r="C2" s="11"/>
      <c r="D2" s="11"/>
      <c r="E2" s="11"/>
      <c r="F2" s="11"/>
      <c r="G2" s="11"/>
      <c r="H2" s="32" t="s">
        <v>30</v>
      </c>
    </row>
    <row r="3" spans="1:14" s="13" customFormat="1" ht="12.75" customHeight="1" x14ac:dyDescent="0.2">
      <c r="A3" s="12"/>
      <c r="B3" s="11"/>
      <c r="C3" s="11"/>
      <c r="D3" s="11"/>
      <c r="E3" s="11"/>
      <c r="F3" s="11"/>
      <c r="G3" s="11"/>
      <c r="H3" s="33" t="s">
        <v>0</v>
      </c>
    </row>
    <row r="4" spans="1:14" s="13" customFormat="1" ht="12.75" customHeight="1" x14ac:dyDescent="0.2">
      <c r="A4" s="12"/>
      <c r="B4" s="11"/>
      <c r="C4" s="11"/>
      <c r="D4" s="11"/>
      <c r="E4" s="11"/>
      <c r="F4" s="11"/>
      <c r="G4" s="11"/>
      <c r="H4" s="10"/>
    </row>
    <row r="5" spans="1:14" s="13" customFormat="1" ht="12.75" customHeight="1" x14ac:dyDescent="0.2">
      <c r="A5" s="12"/>
      <c r="B5" s="11"/>
      <c r="C5" s="11"/>
      <c r="D5" s="11"/>
      <c r="E5" s="11"/>
      <c r="F5" s="11"/>
      <c r="G5" s="11"/>
      <c r="H5" s="14"/>
    </row>
    <row r="6" spans="1:14" s="13" customFormat="1" ht="12.75" customHeight="1" x14ac:dyDescent="0.2">
      <c r="A6" s="12"/>
      <c r="B6" s="11"/>
      <c r="C6" s="11"/>
      <c r="D6" s="11"/>
      <c r="E6" s="11"/>
      <c r="F6" s="11"/>
      <c r="G6" s="11"/>
      <c r="H6" s="14"/>
    </row>
    <row r="7" spans="1:14" s="15" customFormat="1" ht="15.75" customHeight="1" x14ac:dyDescent="0.25">
      <c r="A7" s="45" t="s">
        <v>12</v>
      </c>
      <c r="B7" s="45"/>
      <c r="C7" s="45"/>
      <c r="D7" s="45"/>
      <c r="E7" s="45"/>
      <c r="F7" s="45"/>
      <c r="G7" s="45"/>
      <c r="H7" s="8"/>
      <c r="L7" s="13"/>
      <c r="M7" s="13"/>
      <c r="N7" s="13"/>
    </row>
    <row r="8" spans="1:14" s="16" customFormat="1" ht="15.75" x14ac:dyDescent="0.2">
      <c r="A8" s="46" t="s">
        <v>11</v>
      </c>
      <c r="B8" s="46"/>
      <c r="C8" s="46"/>
      <c r="D8" s="46"/>
      <c r="E8" s="46"/>
      <c r="F8" s="46"/>
      <c r="G8" s="46"/>
      <c r="H8" s="9"/>
      <c r="L8" s="13"/>
      <c r="M8" s="13"/>
      <c r="N8" s="13"/>
    </row>
    <row r="9" spans="1:14" s="13" customFormat="1" ht="15.75" x14ac:dyDescent="0.2">
      <c r="A9" s="46" t="s">
        <v>16</v>
      </c>
      <c r="B9" s="46"/>
      <c r="C9" s="46"/>
      <c r="D9" s="46"/>
      <c r="E9" s="46"/>
      <c r="F9" s="46"/>
      <c r="G9" s="46"/>
      <c r="H9" s="9"/>
    </row>
    <row r="10" spans="1:14" s="13" customFormat="1" ht="12.75" customHeight="1" x14ac:dyDescent="0.2">
      <c r="A10" s="1"/>
      <c r="B10" s="2"/>
      <c r="C10" s="2"/>
      <c r="D10" s="2"/>
      <c r="E10" s="2"/>
      <c r="F10" s="2"/>
      <c r="G10" s="2"/>
    </row>
    <row r="11" spans="1:14" s="13" customFormat="1" ht="12.75" customHeight="1" x14ac:dyDescent="0.2">
      <c r="A11" s="1"/>
      <c r="B11" s="2"/>
      <c r="C11" s="2"/>
      <c r="D11" s="2"/>
      <c r="E11" s="2"/>
      <c r="F11" s="2"/>
      <c r="G11" s="2"/>
      <c r="L11" s="17"/>
      <c r="M11" s="17"/>
      <c r="N11" s="17"/>
    </row>
    <row r="12" spans="1:14" s="13" customFormat="1" ht="12.75" customHeight="1" x14ac:dyDescent="0.2">
      <c r="A12" s="1"/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5" t="s">
        <v>7</v>
      </c>
      <c r="H12" s="30"/>
      <c r="L12" s="18"/>
      <c r="M12" s="18"/>
      <c r="N12" s="18"/>
    </row>
    <row r="13" spans="1:14" s="13" customFormat="1" ht="12.75" customHeight="1" x14ac:dyDescent="0.2">
      <c r="A13" s="1"/>
      <c r="B13" s="2"/>
      <c r="C13" s="2"/>
      <c r="D13" s="2"/>
      <c r="E13" s="2"/>
      <c r="F13" s="2"/>
      <c r="G13" s="2"/>
      <c r="H13" s="30"/>
      <c r="L13" s="18"/>
      <c r="M13" s="18"/>
      <c r="N13" s="18"/>
    </row>
    <row r="14" spans="1:14" s="13" customFormat="1" ht="12.75" customHeight="1" x14ac:dyDescent="0.2">
      <c r="A14" s="1"/>
      <c r="B14" s="2"/>
      <c r="C14" s="47" t="s">
        <v>13</v>
      </c>
      <c r="D14" s="47" t="s">
        <v>14</v>
      </c>
      <c r="E14" s="47" t="s">
        <v>8</v>
      </c>
      <c r="F14" s="47" t="s">
        <v>9</v>
      </c>
      <c r="G14" s="47" t="s">
        <v>10</v>
      </c>
      <c r="H14" s="30"/>
    </row>
    <row r="15" spans="1:14" s="20" customFormat="1" ht="16.5" customHeight="1" thickBot="1" x14ac:dyDescent="0.25">
      <c r="A15" s="19"/>
      <c r="B15" s="3" t="s">
        <v>1</v>
      </c>
      <c r="C15" s="48"/>
      <c r="D15" s="48"/>
      <c r="E15" s="48"/>
      <c r="F15" s="48"/>
      <c r="G15" s="48"/>
      <c r="H15" s="34"/>
    </row>
    <row r="16" spans="1:14" s="13" customFormat="1" ht="15" customHeight="1" x14ac:dyDescent="0.2">
      <c r="A16" s="6">
        <v>1</v>
      </c>
      <c r="B16" s="4" t="s">
        <v>17</v>
      </c>
      <c r="C16" s="41"/>
      <c r="D16" s="41"/>
      <c r="E16" s="41"/>
      <c r="F16" s="41"/>
      <c r="G16" s="36">
        <v>816312.12999999931</v>
      </c>
      <c r="H16" s="30"/>
      <c r="J16" s="27"/>
      <c r="K16" s="21"/>
    </row>
    <row r="17" spans="1:13" s="13" customFormat="1" ht="15" customHeight="1" x14ac:dyDescent="0.2">
      <c r="A17" s="6">
        <v>2</v>
      </c>
      <c r="B17" s="4" t="s">
        <v>18</v>
      </c>
      <c r="C17" s="43">
        <v>2646545.5500000003</v>
      </c>
      <c r="D17" s="44">
        <v>-404278.76</v>
      </c>
      <c r="E17" s="44">
        <v>6621.31</v>
      </c>
      <c r="F17" s="44">
        <f>SUM(C17:E17)</f>
        <v>2248888.1</v>
      </c>
      <c r="G17" s="42">
        <f>F17+G16</f>
        <v>3065200.2299999995</v>
      </c>
      <c r="H17" s="30"/>
      <c r="I17" s="21"/>
      <c r="J17" s="21"/>
      <c r="K17" s="21"/>
      <c r="M17" s="25"/>
    </row>
    <row r="18" spans="1:13" s="13" customFormat="1" ht="15" customHeight="1" x14ac:dyDescent="0.2">
      <c r="A18" s="6">
        <v>3</v>
      </c>
      <c r="B18" s="4" t="s">
        <v>19</v>
      </c>
      <c r="C18" s="41">
        <v>1047788.6200000001</v>
      </c>
      <c r="D18" s="42">
        <v>-501596.15</v>
      </c>
      <c r="E18" s="42">
        <v>7751.04</v>
      </c>
      <c r="F18" s="42">
        <f t="shared" ref="F18:F28" si="0">SUM(C18:E18)</f>
        <v>553943.51000000013</v>
      </c>
      <c r="G18" s="42">
        <f t="shared" ref="G18:G28" si="1">F18+G17</f>
        <v>3619143.7399999998</v>
      </c>
      <c r="H18" s="7"/>
      <c r="I18" s="21"/>
      <c r="J18" s="21"/>
      <c r="K18" s="21"/>
      <c r="M18" s="25"/>
    </row>
    <row r="19" spans="1:13" s="13" customFormat="1" ht="15" customHeight="1" x14ac:dyDescent="0.2">
      <c r="A19" s="6">
        <v>4</v>
      </c>
      <c r="B19" s="4" t="s">
        <v>20</v>
      </c>
      <c r="C19" s="41">
        <v>1794805.7400000002</v>
      </c>
      <c r="D19" s="42">
        <v>-1254205.98</v>
      </c>
      <c r="E19" s="42">
        <v>9072.17</v>
      </c>
      <c r="F19" s="42">
        <f t="shared" si="0"/>
        <v>549671.93000000028</v>
      </c>
      <c r="G19" s="42">
        <f t="shared" si="1"/>
        <v>4168815.67</v>
      </c>
      <c r="H19" s="7"/>
      <c r="I19" s="21"/>
      <c r="J19" s="21"/>
      <c r="K19" s="21"/>
      <c r="M19" s="25"/>
    </row>
    <row r="20" spans="1:13" s="13" customFormat="1" ht="15" customHeight="1" x14ac:dyDescent="0.2">
      <c r="A20" s="6">
        <v>5</v>
      </c>
      <c r="B20" s="4" t="s">
        <v>21</v>
      </c>
      <c r="C20" s="41">
        <v>1562627.0300000003</v>
      </c>
      <c r="D20" s="42">
        <v>-2505884.2799999998</v>
      </c>
      <c r="E20" s="42">
        <v>6982.8</v>
      </c>
      <c r="F20" s="42">
        <f t="shared" si="0"/>
        <v>-936274.44999999949</v>
      </c>
      <c r="G20" s="42">
        <f t="shared" si="1"/>
        <v>3232541.2200000007</v>
      </c>
      <c r="H20" s="7"/>
      <c r="I20" s="21"/>
      <c r="J20" s="21"/>
      <c r="K20" s="21"/>
      <c r="M20" s="25"/>
    </row>
    <row r="21" spans="1:13" s="13" customFormat="1" ht="15" customHeight="1" x14ac:dyDescent="0.2">
      <c r="A21" s="6">
        <v>6</v>
      </c>
      <c r="B21" s="4" t="s">
        <v>23</v>
      </c>
      <c r="C21" s="41">
        <v>3690449.2399999998</v>
      </c>
      <c r="D21" s="42">
        <v>-3872050.69</v>
      </c>
      <c r="E21" s="42">
        <v>6598.51</v>
      </c>
      <c r="F21" s="42">
        <f t="shared" si="0"/>
        <v>-175002.94000000018</v>
      </c>
      <c r="G21" s="42">
        <f t="shared" si="1"/>
        <v>3057538.2800000003</v>
      </c>
      <c r="H21" s="7"/>
      <c r="I21" s="21"/>
      <c r="J21" s="21"/>
      <c r="K21" s="21"/>
      <c r="M21" s="25"/>
    </row>
    <row r="22" spans="1:13" s="13" customFormat="1" ht="15" customHeight="1" x14ac:dyDescent="0.2">
      <c r="A22" s="6">
        <v>7</v>
      </c>
      <c r="B22" s="4" t="s">
        <v>22</v>
      </c>
      <c r="C22" s="41">
        <v>2688280.0799999996</v>
      </c>
      <c r="D22" s="42">
        <v>-4107773.78</v>
      </c>
      <c r="E22" s="42">
        <v>4255.7700000000004</v>
      </c>
      <c r="F22" s="42">
        <f t="shared" si="0"/>
        <v>-1415237.9300000002</v>
      </c>
      <c r="G22" s="42">
        <f t="shared" si="1"/>
        <v>1642300.35</v>
      </c>
      <c r="H22" s="7"/>
      <c r="I22" s="21"/>
      <c r="J22" s="21"/>
      <c r="K22" s="21"/>
      <c r="M22" s="25"/>
    </row>
    <row r="23" spans="1:13" s="13" customFormat="1" ht="15" customHeight="1" x14ac:dyDescent="0.2">
      <c r="A23" s="6">
        <v>8</v>
      </c>
      <c r="B23" s="4" t="s">
        <v>24</v>
      </c>
      <c r="C23" s="41">
        <v>1077663.8500000001</v>
      </c>
      <c r="D23" s="42">
        <v>-3990944.06</v>
      </c>
      <c r="E23" s="42">
        <v>-4345.83</v>
      </c>
      <c r="F23" s="42">
        <f t="shared" si="0"/>
        <v>-2917626.04</v>
      </c>
      <c r="G23" s="42">
        <f t="shared" si="1"/>
        <v>-1275325.69</v>
      </c>
      <c r="H23" s="7"/>
      <c r="I23" s="21"/>
      <c r="J23" s="21"/>
      <c r="K23" s="21"/>
      <c r="M23" s="25"/>
    </row>
    <row r="24" spans="1:13" s="13" customFormat="1" ht="15" customHeight="1" x14ac:dyDescent="0.2">
      <c r="A24" s="6">
        <v>9</v>
      </c>
      <c r="B24" s="4" t="s">
        <v>25</v>
      </c>
      <c r="C24" s="41">
        <v>3067619.2800000003</v>
      </c>
      <c r="D24" s="42">
        <v>-2039548.68</v>
      </c>
      <c r="E24" s="42">
        <v>-813.12</v>
      </c>
      <c r="F24" s="42">
        <f t="shared" si="0"/>
        <v>1027257.4800000003</v>
      </c>
      <c r="G24" s="42">
        <f t="shared" si="1"/>
        <v>-248068.20999999961</v>
      </c>
      <c r="H24" s="7"/>
      <c r="I24" s="21"/>
      <c r="J24" s="21"/>
      <c r="K24" s="21"/>
      <c r="M24" s="25"/>
    </row>
    <row r="25" spans="1:13" s="13" customFormat="1" ht="15" customHeight="1" x14ac:dyDescent="0.2">
      <c r="A25" s="6">
        <v>10</v>
      </c>
      <c r="B25" s="4" t="s">
        <v>26</v>
      </c>
      <c r="C25" s="41">
        <v>2044002.3900000004</v>
      </c>
      <c r="D25" s="42">
        <v>-1973087.51</v>
      </c>
      <c r="E25" s="42">
        <v>-603.79999999999995</v>
      </c>
      <c r="F25" s="42">
        <f t="shared" si="0"/>
        <v>70311.080000000351</v>
      </c>
      <c r="G25" s="42">
        <f t="shared" si="1"/>
        <v>-177757.12999999925</v>
      </c>
      <c r="H25" s="7"/>
      <c r="I25" s="21"/>
      <c r="J25" s="21"/>
      <c r="K25" s="21"/>
      <c r="M25" s="25"/>
    </row>
    <row r="26" spans="1:13" s="13" customFormat="1" ht="15" customHeight="1" x14ac:dyDescent="0.2">
      <c r="A26" s="6">
        <v>11</v>
      </c>
      <c r="B26" s="4" t="s">
        <v>27</v>
      </c>
      <c r="C26" s="41">
        <v>1565120.6000000003</v>
      </c>
      <c r="D26" s="42">
        <v>-949630.5</v>
      </c>
      <c r="E26" s="42">
        <v>1123.1300000000001</v>
      </c>
      <c r="F26" s="42">
        <f t="shared" si="0"/>
        <v>616613.23000000033</v>
      </c>
      <c r="G26" s="42">
        <f t="shared" si="1"/>
        <v>438856.10000000108</v>
      </c>
      <c r="H26" s="7"/>
      <c r="I26" s="21"/>
      <c r="J26" s="21"/>
      <c r="K26" s="21"/>
      <c r="M26" s="25"/>
    </row>
    <row r="27" spans="1:13" ht="12.75" customHeight="1" x14ac:dyDescent="0.2">
      <c r="A27" s="6">
        <v>12</v>
      </c>
      <c r="B27" s="4" t="s">
        <v>28</v>
      </c>
      <c r="C27" s="41">
        <v>1839005.66</v>
      </c>
      <c r="D27" s="42">
        <v>-618918.21</v>
      </c>
      <c r="E27" s="42">
        <v>4256.51</v>
      </c>
      <c r="F27" s="42">
        <f t="shared" si="0"/>
        <v>1224343.96</v>
      </c>
      <c r="G27" s="42">
        <f t="shared" si="1"/>
        <v>1663200.060000001</v>
      </c>
      <c r="I27" s="37"/>
    </row>
    <row r="28" spans="1:13" ht="12.75" customHeight="1" x14ac:dyDescent="0.2">
      <c r="A28" s="6">
        <v>13</v>
      </c>
      <c r="B28" s="4" t="s">
        <v>29</v>
      </c>
      <c r="C28" s="41">
        <v>1593692.3200000003</v>
      </c>
      <c r="D28" s="42">
        <v>-447802.33</v>
      </c>
      <c r="E28" s="42">
        <v>7207.54</v>
      </c>
      <c r="F28" s="42">
        <f t="shared" si="0"/>
        <v>1153097.5300000003</v>
      </c>
      <c r="G28" s="42">
        <f t="shared" si="1"/>
        <v>2816297.5900000012</v>
      </c>
      <c r="I28" s="37"/>
    </row>
    <row r="29" spans="1:13" ht="12.75" customHeight="1" x14ac:dyDescent="0.2">
      <c r="D29" s="24"/>
      <c r="E29" s="24"/>
      <c r="F29" s="24"/>
      <c r="G29" s="24"/>
    </row>
    <row r="30" spans="1:13" ht="12.75" customHeight="1" x14ac:dyDescent="0.2">
      <c r="A30" s="29"/>
      <c r="B30" s="28"/>
      <c r="D30" s="24"/>
      <c r="E30" s="38"/>
      <c r="F30" s="24"/>
      <c r="G30" s="24"/>
      <c r="I30" s="38"/>
      <c r="M30" s="26"/>
    </row>
    <row r="31" spans="1:13" ht="12.75" customHeight="1" x14ac:dyDescent="0.2">
      <c r="K31" s="26"/>
      <c r="M31" s="35"/>
    </row>
    <row r="32" spans="1:13" ht="12.75" customHeight="1" x14ac:dyDescent="0.2">
      <c r="D32" s="40"/>
      <c r="E32" s="40"/>
      <c r="F32" s="40"/>
      <c r="G32" s="40"/>
      <c r="H32" s="40"/>
      <c r="K32" s="26"/>
      <c r="M32" s="35"/>
    </row>
    <row r="33" spans="3:13" ht="12.75" customHeight="1" x14ac:dyDescent="0.2">
      <c r="K33" s="26"/>
      <c r="M33" s="35"/>
    </row>
    <row r="34" spans="3:13" ht="12.75" customHeight="1" x14ac:dyDescent="0.2">
      <c r="K34" s="26"/>
      <c r="M34" s="35"/>
    </row>
    <row r="35" spans="3:13" ht="12.75" customHeight="1" x14ac:dyDescent="0.2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ht="12.75" customHeight="1" x14ac:dyDescent="0.2">
      <c r="M36" s="26"/>
    </row>
  </sheetData>
  <mergeCells count="8">
    <mergeCell ref="A7:G7"/>
    <mergeCell ref="A8:G8"/>
    <mergeCell ref="A9:G9"/>
    <mergeCell ref="C14:C15"/>
    <mergeCell ref="D14:D15"/>
    <mergeCell ref="E14:E15"/>
    <mergeCell ref="F14:F15"/>
    <mergeCell ref="G14:G15"/>
  </mergeCells>
  <phoneticPr fontId="3" type="noConversion"/>
  <printOptions horizontalCentered="1"/>
  <pageMargins left="0.94" right="0.47" top="0.52" bottom="1" header="0.5" footer="0.5"/>
  <pageSetup scale="72" orientation="portrait" horizontalDpi="1200" verticalDpi="12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1.1</vt:lpstr>
      <vt:lpstr>'Exhibit 1.1'!Print_Area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Bakker</dc:creator>
  <cp:lastModifiedBy>Fred Nass</cp:lastModifiedBy>
  <cp:lastPrinted>2017-08-25T12:52:51Z</cp:lastPrinted>
  <dcterms:created xsi:type="dcterms:W3CDTF">2007-10-03T23:46:14Z</dcterms:created>
  <dcterms:modified xsi:type="dcterms:W3CDTF">2018-10-02T17:26:21Z</dcterms:modified>
</cp:coreProperties>
</file>