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1"/>
  </bookViews>
  <sheets>
    <sheet name="Summary" sheetId="1" r:id="rId1"/>
    <sheet name="HM52 Lines" sheetId="2" r:id="rId2"/>
  </sheets>
  <definedNames>
    <definedName name="_xlnm.Print_Area" localSheetId="1">'HM52 Lines'!$A$1:$K$30</definedName>
    <definedName name="_xlnm.Print_Area" localSheetId="0">'Summary'!$A$1:$K$32</definedName>
  </definedNames>
  <calcPr fullCalcOnLoad="1"/>
</workbook>
</file>

<file path=xl/sharedStrings.xml><?xml version="1.0" encoding="utf-8"?>
<sst xmlns="http://schemas.openxmlformats.org/spreadsheetml/2006/main" count="82" uniqueCount="47">
  <si>
    <t>0-5</t>
  </si>
  <si>
    <t>5-100</t>
  </si>
  <si>
    <t>100-200</t>
  </si>
  <si>
    <t>200-650</t>
  </si>
  <si>
    <t>650-850</t>
  </si>
  <si>
    <t>850-2550</t>
  </si>
  <si>
    <t>2550-5000</t>
  </si>
  <si>
    <t>5000-10000</t>
  </si>
  <si>
    <t>&gt;10000</t>
  </si>
  <si>
    <t>lines/sq mi</t>
  </si>
  <si>
    <t>Totals</t>
  </si>
  <si>
    <t>Total</t>
  </si>
  <si>
    <t>Distribution Investment</t>
  </si>
  <si>
    <t>buried cable</t>
  </si>
  <si>
    <t>aerial cable</t>
  </si>
  <si>
    <t>underground cable</t>
  </si>
  <si>
    <t>buried trenching</t>
  </si>
  <si>
    <t>conduit</t>
  </si>
  <si>
    <t>underground trenching</t>
  </si>
  <si>
    <t>poles</t>
  </si>
  <si>
    <t>terminal</t>
  </si>
  <si>
    <t>drop</t>
  </si>
  <si>
    <t>TOTAL</t>
  </si>
  <si>
    <t>Total lines</t>
  </si>
  <si>
    <t>Average Distribution Investment</t>
  </si>
  <si>
    <t>Average Distribution Investment Without Drop</t>
  </si>
  <si>
    <t>"Suburban Zones"</t>
  </si>
  <si>
    <t>Lines</t>
  </si>
  <si>
    <t>Average Distribution Investment Without Drop with 33% of buried trenching ("Lay Cable" and Developer Trench)</t>
  </si>
  <si>
    <t>Utah HM5.2 Sept 2003 Compliance Run - Data from Distribution Tab, rows 102 - 116</t>
  </si>
  <si>
    <t>Per Line</t>
  </si>
  <si>
    <t>"Lots" (Households and firms)</t>
  </si>
  <si>
    <t>Per "Lot"</t>
  </si>
  <si>
    <t>Utah HM5.2a Lines and Households</t>
  </si>
  <si>
    <t>density zone (lines/sq mi)</t>
  </si>
  <si>
    <t>feeder type</t>
  </si>
  <si>
    <t>total lines</t>
  </si>
  <si>
    <t>business lines</t>
  </si>
  <si>
    <t>residential lines</t>
  </si>
  <si>
    <t>special access lines</t>
  </si>
  <si>
    <t>public lines</t>
  </si>
  <si>
    <t>single line business lines</t>
  </si>
  <si>
    <t>households</t>
  </si>
  <si>
    <t>Firms</t>
  </si>
  <si>
    <t>"Lots"</t>
  </si>
  <si>
    <t>DLC</t>
  </si>
  <si>
    <t>non-DLC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</si>
</sst>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&quot;$&quot;#,##0.00"/>
    <numFmt numFmtId="168" formatCode="&quot;$&quot;#,##0"/>
    <numFmt numFmtId="169" formatCode="_(* #,##0.0000_);_(* \(#,##0.0000\);_(* &quot;-&quot;????_);_(@_)"/>
  </numFmts>
  <fonts count="7">
    <font>
      <sz val="10"/>
      <name val="Times New Roman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3" fontId="0" fillId="0" borderId="0" xfId="15" applyFont="1" applyAlignment="1">
      <alignment/>
    </xf>
    <xf numFmtId="164" fontId="1" fillId="0" borderId="0" xfId="17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1" xfId="15" applyFont="1" applyBorder="1" applyAlignment="1">
      <alignment/>
    </xf>
    <xf numFmtId="164" fontId="1" fillId="0" borderId="1" xfId="17" applyNumberFormat="1" applyFont="1" applyBorder="1" applyAlignment="1">
      <alignment horizontal="center"/>
    </xf>
    <xf numFmtId="43" fontId="2" fillId="0" borderId="0" xfId="15" applyFont="1" applyAlignment="1">
      <alignment/>
    </xf>
    <xf numFmtId="43" fontId="1" fillId="0" borderId="0" xfId="15" applyFont="1" applyAlignment="1">
      <alignment/>
    </xf>
    <xf numFmtId="43" fontId="0" fillId="0" borderId="0" xfId="15" applyFont="1" applyBorder="1" applyAlignment="1">
      <alignment/>
    </xf>
    <xf numFmtId="165" fontId="0" fillId="0" borderId="0" xfId="15" applyNumberFormat="1" applyFont="1" applyAlignment="1">
      <alignment/>
    </xf>
    <xf numFmtId="0" fontId="2" fillId="0" borderId="0" xfId="0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0" fontId="3" fillId="0" borderId="0" xfId="0" applyFont="1" applyAlignment="1">
      <alignment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10" fontId="0" fillId="0" borderId="0" xfId="20" applyNumberFormat="1" applyFont="1" applyAlignment="1">
      <alignment/>
    </xf>
    <xf numFmtId="0" fontId="4" fillId="0" borderId="0" xfId="0" applyFont="1" applyAlignment="1">
      <alignment horizontal="right"/>
    </xf>
    <xf numFmtId="0" fontId="0" fillId="2" borderId="2" xfId="19" applyFont="1" applyFill="1" applyBorder="1" applyAlignment="1">
      <alignment horizontal="center" wrapText="1"/>
      <protection/>
    </xf>
    <xf numFmtId="165" fontId="0" fillId="2" borderId="2" xfId="15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65" fontId="6" fillId="0" borderId="0" xfId="15" applyNumberFormat="1" applyFont="1" applyAlignment="1">
      <alignment/>
    </xf>
    <xf numFmtId="0" fontId="6" fillId="0" borderId="3" xfId="0" applyFont="1" applyBorder="1" applyAlignment="1">
      <alignment horizontal="center"/>
    </xf>
    <xf numFmtId="165" fontId="6" fillId="0" borderId="3" xfId="15" applyNumberFormat="1" applyFont="1" applyBorder="1" applyAlignment="1">
      <alignment/>
    </xf>
    <xf numFmtId="3" fontId="0" fillId="0" borderId="0" xfId="0" applyNumberFormat="1" applyFont="1" applyAlignment="1">
      <alignment/>
    </xf>
    <xf numFmtId="165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abas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23" style="3" customWidth="1"/>
    <col min="2" max="2" width="13.83203125" style="3" customWidth="1"/>
    <col min="3" max="3" width="12.5" style="3" customWidth="1"/>
    <col min="4" max="4" width="12.33203125" style="3" customWidth="1"/>
    <col min="5" max="5" width="12.16015625" style="3" customWidth="1"/>
    <col min="6" max="6" width="12.83203125" style="3" customWidth="1"/>
    <col min="7" max="7" width="13" style="3" customWidth="1"/>
    <col min="8" max="9" width="13.5" style="3" customWidth="1"/>
    <col min="10" max="10" width="12.83203125" style="3" customWidth="1"/>
    <col min="11" max="11" width="13.66015625" style="3" customWidth="1"/>
    <col min="12" max="16384" width="9.33203125" style="3" customWidth="1"/>
  </cols>
  <sheetData>
    <row r="1" ht="12.75">
      <c r="A1" s="12" t="s">
        <v>29</v>
      </c>
    </row>
    <row r="4" spans="1:11" ht="12.7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/>
    </row>
    <row r="5" spans="1:11" ht="13.5" thickBot="1">
      <c r="A5" s="4"/>
      <c r="B5" s="5" t="s">
        <v>9</v>
      </c>
      <c r="C5" s="5" t="s">
        <v>9</v>
      </c>
      <c r="D5" s="5" t="s">
        <v>9</v>
      </c>
      <c r="E5" s="5" t="s">
        <v>9</v>
      </c>
      <c r="F5" s="5" t="s">
        <v>9</v>
      </c>
      <c r="G5" s="5" t="s">
        <v>9</v>
      </c>
      <c r="H5" s="5" t="s">
        <v>9</v>
      </c>
      <c r="I5" s="5" t="s">
        <v>9</v>
      </c>
      <c r="J5" s="5" t="s">
        <v>9</v>
      </c>
      <c r="K5" s="5" t="s">
        <v>10</v>
      </c>
    </row>
    <row r="6" ht="12.75">
      <c r="A6" s="6" t="s">
        <v>11</v>
      </c>
    </row>
    <row r="7" ht="12.75">
      <c r="A7" s="7" t="s">
        <v>12</v>
      </c>
    </row>
    <row r="8" spans="1:11" ht="12.75">
      <c r="A8" s="8" t="s">
        <v>13</v>
      </c>
      <c r="B8" s="17">
        <v>10928686.1603</v>
      </c>
      <c r="C8" s="17">
        <v>21859170.836600002</v>
      </c>
      <c r="D8" s="17">
        <v>7797158.266</v>
      </c>
      <c r="E8" s="17">
        <v>14464398.074000001</v>
      </c>
      <c r="F8" s="17">
        <v>6318133.0861</v>
      </c>
      <c r="G8" s="17">
        <v>21436503.202200003</v>
      </c>
      <c r="H8" s="17">
        <v>11513598.4519</v>
      </c>
      <c r="I8" s="17">
        <v>1912625.9082</v>
      </c>
      <c r="J8" s="17">
        <v>579384.2776</v>
      </c>
      <c r="K8" s="17">
        <v>96809658.2629</v>
      </c>
    </row>
    <row r="9" spans="1:11" ht="12.75">
      <c r="A9" s="8" t="s">
        <v>14</v>
      </c>
      <c r="B9" s="9">
        <v>3064356.9319</v>
      </c>
      <c r="C9" s="9">
        <v>6125479.1482</v>
      </c>
      <c r="D9" s="9">
        <v>2083634.6612999998</v>
      </c>
      <c r="E9" s="9">
        <v>3524089.7741</v>
      </c>
      <c r="F9" s="9">
        <v>1285184.9799000002</v>
      </c>
      <c r="G9" s="9">
        <v>3124479.3807</v>
      </c>
      <c r="H9" s="9">
        <v>1044412.0512000001</v>
      </c>
      <c r="I9" s="9">
        <v>135906.8745</v>
      </c>
      <c r="J9" s="9">
        <v>54283.534199999995</v>
      </c>
      <c r="K9" s="9">
        <v>20441827.336000003</v>
      </c>
    </row>
    <row r="10" spans="1:11" ht="12.75">
      <c r="A10" s="8" t="s">
        <v>15</v>
      </c>
      <c r="B10" s="9">
        <v>1022224.4310000001</v>
      </c>
      <c r="C10" s="9">
        <v>2050429.0235</v>
      </c>
      <c r="D10" s="9">
        <v>831969.3914</v>
      </c>
      <c r="E10" s="9">
        <v>2159054.0632</v>
      </c>
      <c r="F10" s="9">
        <v>1195789.9298</v>
      </c>
      <c r="G10" s="9">
        <v>7492457.464500001</v>
      </c>
      <c r="H10" s="9">
        <v>8773061.2296</v>
      </c>
      <c r="I10" s="9">
        <v>2504103.799</v>
      </c>
      <c r="J10" s="9">
        <v>760917.438</v>
      </c>
      <c r="K10" s="9">
        <v>26790006.77</v>
      </c>
    </row>
    <row r="11" spans="1:11" ht="12.75">
      <c r="A11" s="1" t="s">
        <v>16</v>
      </c>
      <c r="B11" s="9">
        <v>12709632.359970002</v>
      </c>
      <c r="C11" s="9">
        <v>19991723.090669997</v>
      </c>
      <c r="D11" s="9">
        <v>4448647.58179</v>
      </c>
      <c r="E11" s="9">
        <v>10652330.138535</v>
      </c>
      <c r="F11" s="9">
        <v>4276595.1978975</v>
      </c>
      <c r="G11" s="9">
        <v>19781636.700195</v>
      </c>
      <c r="H11" s="9">
        <v>12849065.091848</v>
      </c>
      <c r="I11" s="9">
        <v>2453709.1105440003</v>
      </c>
      <c r="J11" s="9">
        <v>1047455.8034880002</v>
      </c>
      <c r="K11" s="9">
        <v>88210795.0749375</v>
      </c>
    </row>
    <row r="12" spans="1:11" ht="12.75">
      <c r="A12" s="1" t="s">
        <v>17</v>
      </c>
      <c r="B12" s="9">
        <v>835797.6358</v>
      </c>
      <c r="C12" s="9">
        <v>1014852.8524</v>
      </c>
      <c r="D12" s="9">
        <v>289503.3578</v>
      </c>
      <c r="E12" s="9">
        <v>691272.607</v>
      </c>
      <c r="F12" s="9">
        <v>350963.97370000003</v>
      </c>
      <c r="G12" s="9">
        <v>2576120.9098</v>
      </c>
      <c r="H12" s="9">
        <v>2817388.1366</v>
      </c>
      <c r="I12" s="9">
        <v>677938.8895</v>
      </c>
      <c r="J12" s="9">
        <v>184744.6985</v>
      </c>
      <c r="K12" s="9">
        <v>9438583.0611</v>
      </c>
    </row>
    <row r="13" spans="1:11" ht="12.75">
      <c r="A13" s="1" t="s">
        <v>18</v>
      </c>
      <c r="B13" s="9">
        <v>8131885.572784998</v>
      </c>
      <c r="C13" s="9">
        <v>9123252.76206</v>
      </c>
      <c r="D13" s="9">
        <v>2305690.42093</v>
      </c>
      <c r="E13" s="9">
        <v>5340715.485545</v>
      </c>
      <c r="F13" s="9">
        <v>2671439.0395125</v>
      </c>
      <c r="G13" s="9">
        <v>26254013.1753425</v>
      </c>
      <c r="H13" s="9">
        <v>42276018.198765</v>
      </c>
      <c r="I13" s="9">
        <v>16125567.360955</v>
      </c>
      <c r="J13" s="9">
        <v>5462647.85248</v>
      </c>
      <c r="K13" s="9">
        <v>117691229.868375</v>
      </c>
    </row>
    <row r="14" spans="1:11" ht="12.75">
      <c r="A14" s="1" t="s">
        <v>19</v>
      </c>
      <c r="B14" s="9">
        <v>1797384.57715</v>
      </c>
      <c r="C14" s="9">
        <v>2114188.8493</v>
      </c>
      <c r="D14" s="9">
        <v>494506.43525</v>
      </c>
      <c r="E14" s="9">
        <v>1246626.2965000002</v>
      </c>
      <c r="F14" s="9">
        <v>421305.62945</v>
      </c>
      <c r="G14" s="9">
        <v>1238932.9216</v>
      </c>
      <c r="H14" s="9">
        <v>423458.7935</v>
      </c>
      <c r="I14" s="9">
        <v>57647.0688</v>
      </c>
      <c r="J14" s="9">
        <v>17689.41395</v>
      </c>
      <c r="K14" s="9">
        <v>7811739.9855</v>
      </c>
    </row>
    <row r="15" spans="1:11" ht="12.75">
      <c r="A15" s="1" t="s">
        <v>20</v>
      </c>
      <c r="B15" s="9">
        <v>572137.6584000001</v>
      </c>
      <c r="C15" s="9">
        <v>2557547.9255999997</v>
      </c>
      <c r="D15" s="9">
        <v>671824.6818</v>
      </c>
      <c r="E15" s="9">
        <v>1917944.1372</v>
      </c>
      <c r="F15" s="9">
        <v>1045290.6983999999</v>
      </c>
      <c r="G15" s="9">
        <v>6320433.202199999</v>
      </c>
      <c r="H15" s="9">
        <v>5721183.2136</v>
      </c>
      <c r="I15" s="9">
        <v>1689217.551</v>
      </c>
      <c r="J15" s="9">
        <v>904044.1823999999</v>
      </c>
      <c r="K15" s="9">
        <v>21399623.2506</v>
      </c>
    </row>
    <row r="16" spans="1:11" ht="12.75">
      <c r="A16" s="1" t="s">
        <v>21</v>
      </c>
      <c r="B16" s="9">
        <v>1405074.2751</v>
      </c>
      <c r="C16" s="9">
        <v>5330447.9514999995</v>
      </c>
      <c r="D16" s="9">
        <v>2414116.0657</v>
      </c>
      <c r="E16" s="9">
        <v>4364461.9059999995</v>
      </c>
      <c r="F16" s="9">
        <v>1353967.3384</v>
      </c>
      <c r="G16" s="9">
        <v>9095960.3611</v>
      </c>
      <c r="H16" s="9">
        <v>6754451.2005</v>
      </c>
      <c r="I16" s="9">
        <v>1479018.8972999998</v>
      </c>
      <c r="J16" s="9">
        <v>859051.325</v>
      </c>
      <c r="K16" s="9">
        <v>33056549.320599996</v>
      </c>
    </row>
    <row r="17" ht="12.75">
      <c r="A17" s="1"/>
    </row>
    <row r="18" spans="1:11" ht="12.75">
      <c r="A18" s="8" t="s">
        <v>22</v>
      </c>
      <c r="B18" s="17">
        <v>40467179.602405004</v>
      </c>
      <c r="C18" s="17">
        <v>70167092.43983</v>
      </c>
      <c r="D18" s="17">
        <v>21337050.86197</v>
      </c>
      <c r="E18" s="17">
        <v>44360892.48208</v>
      </c>
      <c r="F18" s="17">
        <v>18918669.87316</v>
      </c>
      <c r="G18" s="17">
        <v>97320537.31763752</v>
      </c>
      <c r="H18" s="17">
        <v>92172636.367513</v>
      </c>
      <c r="I18" s="17">
        <v>27035735.459799</v>
      </c>
      <c r="J18" s="17">
        <v>9870218.525617998</v>
      </c>
      <c r="K18" s="17">
        <v>421650012.9300125</v>
      </c>
    </row>
    <row r="20" spans="1:11" ht="12.75">
      <c r="A20" s="10" t="s">
        <v>23</v>
      </c>
      <c r="B20" s="11">
        <v>15810</v>
      </c>
      <c r="C20" s="11">
        <v>71132</v>
      </c>
      <c r="D20" s="11">
        <v>37613</v>
      </c>
      <c r="E20" s="11">
        <v>107401</v>
      </c>
      <c r="F20" s="11">
        <v>58535</v>
      </c>
      <c r="G20" s="11">
        <v>353954</v>
      </c>
      <c r="H20" s="11">
        <v>320396</v>
      </c>
      <c r="I20" s="11">
        <v>94596</v>
      </c>
      <c r="J20" s="11">
        <v>66427</v>
      </c>
      <c r="K20" s="11">
        <v>1125864</v>
      </c>
    </row>
    <row r="22" spans="1:11" ht="12.75">
      <c r="A22" s="3" t="s">
        <v>24</v>
      </c>
      <c r="K22" s="13">
        <f>K18/K20</f>
        <v>374.5123859809111</v>
      </c>
    </row>
    <row r="23" spans="1:11" ht="13.5" thickBot="1">
      <c r="A23" s="15" t="s">
        <v>25</v>
      </c>
      <c r="B23" s="15"/>
      <c r="C23" s="15"/>
      <c r="D23" s="15"/>
      <c r="E23" s="15"/>
      <c r="F23" s="15"/>
      <c r="G23" s="15"/>
      <c r="H23" s="15"/>
      <c r="I23" s="15"/>
      <c r="J23" s="15"/>
      <c r="K23" s="16">
        <f>(K18-K16)/K20</f>
        <v>345.15133587130646</v>
      </c>
    </row>
    <row r="25" spans="1:11" ht="12.75">
      <c r="A25" s="3" t="s">
        <v>26</v>
      </c>
      <c r="F25" s="17">
        <f>F18</f>
        <v>18918669.87316</v>
      </c>
      <c r="G25" s="17">
        <f>G18</f>
        <v>97320537.31763752</v>
      </c>
      <c r="H25" s="17">
        <f>H18</f>
        <v>92172636.367513</v>
      </c>
      <c r="I25" s="17"/>
      <c r="J25" s="17"/>
      <c r="K25" s="17">
        <f>SUM(F25:H25)</f>
        <v>208411843.5583105</v>
      </c>
    </row>
    <row r="26" spans="1:11" ht="12.75">
      <c r="A26" s="3" t="s">
        <v>27</v>
      </c>
      <c r="F26" s="14">
        <f>F20</f>
        <v>58535</v>
      </c>
      <c r="G26" s="14">
        <f>G20</f>
        <v>353954</v>
      </c>
      <c r="H26" s="14">
        <f>H20</f>
        <v>320396</v>
      </c>
      <c r="K26" s="14">
        <f>SUM(F26:H26)</f>
        <v>732885</v>
      </c>
    </row>
    <row r="27" spans="1:11" ht="12.75">
      <c r="A27" s="3" t="s">
        <v>31</v>
      </c>
      <c r="B27" s="19"/>
      <c r="F27" s="18">
        <f>'HM52 Lines'!K26</f>
        <v>52339.014961270004</v>
      </c>
      <c r="G27" s="18">
        <f>'HM52 Lines'!K27</f>
        <v>323098.37895976607</v>
      </c>
      <c r="H27" s="18">
        <f>'HM52 Lines'!K28</f>
        <v>291767.101479537</v>
      </c>
      <c r="K27" s="14">
        <f>SUM(F27:H27)</f>
        <v>667204.4954005731</v>
      </c>
    </row>
    <row r="28" spans="6:11" ht="12.75">
      <c r="F28" s="18"/>
      <c r="G28" s="18"/>
      <c r="H28" s="18"/>
      <c r="K28" s="18"/>
    </row>
    <row r="29" spans="10:11" ht="12.75">
      <c r="J29" s="20" t="s">
        <v>32</v>
      </c>
      <c r="K29" s="20" t="s">
        <v>30</v>
      </c>
    </row>
    <row r="30" spans="1:11" ht="12.75">
      <c r="A30" s="3" t="s">
        <v>24</v>
      </c>
      <c r="J30" s="13">
        <f>K25/K27</f>
        <v>312.36576641046935</v>
      </c>
      <c r="K30" s="13">
        <f>K25/K26</f>
        <v>284.37182308044305</v>
      </c>
    </row>
    <row r="31" spans="1:11" ht="12.75">
      <c r="A31" s="3" t="s">
        <v>25</v>
      </c>
      <c r="J31" s="13">
        <f>($K$25-SUM($F$16:$H$16))/$K$27</f>
        <v>286.58000054917835</v>
      </c>
      <c r="K31" s="13">
        <f>($K$25-SUM($F$16:$H$16))/$K$26</f>
        <v>260.8969547177395</v>
      </c>
    </row>
    <row r="32" spans="1:11" ht="12.75">
      <c r="A32" s="3" t="s">
        <v>28</v>
      </c>
      <c r="J32" s="13">
        <f>($K$25-SUM($F$16:$H$16)-(0.67*SUM($F$11:$H$11)))/$K$27</f>
        <v>249.51806653385952</v>
      </c>
      <c r="K32" s="13">
        <f>($K$25-SUM($F$16:$H$16)-(0.67*SUM($F$11:$H$11)))/$K$26</f>
        <v>227.15647840391108</v>
      </c>
    </row>
  </sheetData>
  <printOptions/>
  <pageMargins left="0.18" right="0.18" top="1.47" bottom="0.59" header="0.71" footer="0.35"/>
  <pageSetup fitToHeight="1" fitToWidth="1" horizontalDpi="600" verticalDpi="600" orientation="landscape" scale="99" r:id="rId1"/>
  <headerFooter alignWithMargins="0">
    <oddHeader>&amp;RDocket No. 03-049-62 
Direct Testimony of Dick Buckley
Qwest Corporation - Exhibit RJB-2
October  4, 2004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17.16015625" style="0" customWidth="1"/>
    <col min="2" max="2" width="13.16015625" style="0" customWidth="1"/>
    <col min="3" max="3" width="12.16015625" style="0" customWidth="1"/>
    <col min="4" max="4" width="12.83203125" style="0" customWidth="1"/>
    <col min="5" max="5" width="15" style="0" customWidth="1"/>
    <col min="6" max="6" width="13.33203125" style="0" customWidth="1"/>
    <col min="8" max="8" width="16.5" style="0" customWidth="1"/>
    <col min="9" max="9" width="13.33203125" style="0" customWidth="1"/>
    <col min="10" max="10" width="10" style="0" customWidth="1"/>
  </cols>
  <sheetData>
    <row r="1" spans="1:11" ht="12.75">
      <c r="A1" s="12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6.25" thickBot="1">
      <c r="A3" s="21" t="s">
        <v>34</v>
      </c>
      <c r="B3" s="21" t="s">
        <v>35</v>
      </c>
      <c r="C3" s="22" t="s">
        <v>36</v>
      </c>
      <c r="D3" s="22" t="s">
        <v>37</v>
      </c>
      <c r="E3" s="22" t="s">
        <v>38</v>
      </c>
      <c r="F3" s="22" t="s">
        <v>39</v>
      </c>
      <c r="G3" s="22" t="s">
        <v>40</v>
      </c>
      <c r="H3" s="22" t="s">
        <v>41</v>
      </c>
      <c r="I3" s="22" t="s">
        <v>42</v>
      </c>
      <c r="J3" s="22" t="s">
        <v>43</v>
      </c>
      <c r="K3" s="22" t="s">
        <v>44</v>
      </c>
    </row>
    <row r="4" spans="1:11" ht="13.5" thickTop="1">
      <c r="A4" s="23">
        <v>0</v>
      </c>
      <c r="B4" s="23" t="s">
        <v>45</v>
      </c>
      <c r="C4" s="24">
        <v>14772</v>
      </c>
      <c r="D4" s="24">
        <v>2351</v>
      </c>
      <c r="E4" s="24">
        <v>11976</v>
      </c>
      <c r="F4" s="24">
        <v>291</v>
      </c>
      <c r="G4" s="24">
        <v>153</v>
      </c>
      <c r="H4" s="24">
        <v>100</v>
      </c>
      <c r="I4" s="24">
        <v>11429</v>
      </c>
      <c r="J4" s="3"/>
      <c r="K4" s="3"/>
    </row>
    <row r="5" spans="1:11" ht="12.75">
      <c r="A5" s="23">
        <v>5</v>
      </c>
      <c r="B5" s="23" t="s">
        <v>45</v>
      </c>
      <c r="C5" s="24">
        <v>56599</v>
      </c>
      <c r="D5" s="24">
        <v>13699</v>
      </c>
      <c r="E5" s="24">
        <v>39822</v>
      </c>
      <c r="F5" s="24">
        <v>2499</v>
      </c>
      <c r="G5" s="24">
        <v>583</v>
      </c>
      <c r="H5" s="24">
        <v>542</v>
      </c>
      <c r="I5" s="24">
        <v>37994</v>
      </c>
      <c r="J5" s="3"/>
      <c r="K5" s="3"/>
    </row>
    <row r="6" spans="1:11" ht="12.75">
      <c r="A6" s="23">
        <v>100</v>
      </c>
      <c r="B6" s="23" t="s">
        <v>45</v>
      </c>
      <c r="C6" s="24">
        <v>27288</v>
      </c>
      <c r="D6" s="24">
        <v>4675</v>
      </c>
      <c r="E6" s="24">
        <v>21733</v>
      </c>
      <c r="F6" s="24">
        <v>749</v>
      </c>
      <c r="G6" s="24">
        <v>127</v>
      </c>
      <c r="H6" s="24">
        <v>369</v>
      </c>
      <c r="I6" s="24">
        <v>20749</v>
      </c>
      <c r="J6" s="3"/>
      <c r="K6" s="3"/>
    </row>
    <row r="7" spans="1:11" ht="12.75">
      <c r="A7" s="23">
        <v>200</v>
      </c>
      <c r="B7" s="23" t="s">
        <v>45</v>
      </c>
      <c r="C7" s="24">
        <v>81014</v>
      </c>
      <c r="D7" s="24">
        <v>18943</v>
      </c>
      <c r="E7" s="24">
        <v>59054</v>
      </c>
      <c r="F7" s="24">
        <v>2508</v>
      </c>
      <c r="G7" s="24">
        <v>515</v>
      </c>
      <c r="H7" s="24">
        <v>868</v>
      </c>
      <c r="I7" s="24">
        <v>56375</v>
      </c>
      <c r="J7" s="3"/>
      <c r="K7" s="3"/>
    </row>
    <row r="8" spans="1:11" ht="12.75">
      <c r="A8" s="23">
        <v>650</v>
      </c>
      <c r="B8" s="23" t="s">
        <v>45</v>
      </c>
      <c r="C8" s="24">
        <v>43571</v>
      </c>
      <c r="D8" s="24">
        <v>14793</v>
      </c>
      <c r="E8" s="24">
        <v>25447</v>
      </c>
      <c r="F8" s="24">
        <v>2959</v>
      </c>
      <c r="G8" s="24">
        <v>368</v>
      </c>
      <c r="H8" s="24">
        <v>556</v>
      </c>
      <c r="I8" s="24">
        <v>24294</v>
      </c>
      <c r="J8" s="3"/>
      <c r="K8" s="3"/>
    </row>
    <row r="9" spans="1:11" ht="12.75">
      <c r="A9" s="23">
        <v>850</v>
      </c>
      <c r="B9" s="23" t="s">
        <v>45</v>
      </c>
      <c r="C9" s="24">
        <v>159185</v>
      </c>
      <c r="D9" s="24">
        <v>40800</v>
      </c>
      <c r="E9" s="24">
        <v>108970</v>
      </c>
      <c r="F9" s="24">
        <v>8299</v>
      </c>
      <c r="G9" s="24">
        <v>1101</v>
      </c>
      <c r="H9" s="24">
        <v>2020</v>
      </c>
      <c r="I9" s="24">
        <v>104032</v>
      </c>
      <c r="J9" s="3"/>
      <c r="K9" s="3"/>
    </row>
    <row r="10" spans="1:11" ht="12.75">
      <c r="A10" s="23">
        <v>2550</v>
      </c>
      <c r="B10" s="23" t="s">
        <v>45</v>
      </c>
      <c r="C10" s="24">
        <v>120131</v>
      </c>
      <c r="D10" s="24">
        <v>30267</v>
      </c>
      <c r="E10" s="24">
        <v>83158</v>
      </c>
      <c r="F10" s="24">
        <v>5961</v>
      </c>
      <c r="G10" s="24">
        <v>747</v>
      </c>
      <c r="H10" s="24">
        <v>1519</v>
      </c>
      <c r="I10" s="24">
        <v>79381</v>
      </c>
      <c r="J10" s="3"/>
      <c r="K10" s="3"/>
    </row>
    <row r="11" spans="1:11" ht="12.75">
      <c r="A11" s="23">
        <v>5000</v>
      </c>
      <c r="B11" s="23" t="s">
        <v>45</v>
      </c>
      <c r="C11" s="24">
        <v>14394</v>
      </c>
      <c r="D11" s="24">
        <v>5016</v>
      </c>
      <c r="E11" s="24">
        <v>8631</v>
      </c>
      <c r="F11" s="24">
        <v>618</v>
      </c>
      <c r="G11" s="24">
        <v>127</v>
      </c>
      <c r="H11" s="24">
        <v>183</v>
      </c>
      <c r="I11" s="24">
        <v>8240</v>
      </c>
      <c r="J11" s="3"/>
      <c r="K11" s="3"/>
    </row>
    <row r="12" spans="1:11" ht="12.75">
      <c r="A12" s="25">
        <v>10000</v>
      </c>
      <c r="B12" s="25" t="s">
        <v>45</v>
      </c>
      <c r="C12" s="26">
        <v>3475</v>
      </c>
      <c r="D12" s="26">
        <v>2045</v>
      </c>
      <c r="E12" s="26">
        <v>974</v>
      </c>
      <c r="F12" s="26">
        <v>390</v>
      </c>
      <c r="G12" s="26">
        <v>66</v>
      </c>
      <c r="H12" s="26">
        <v>25</v>
      </c>
      <c r="I12" s="26">
        <v>930</v>
      </c>
      <c r="J12" s="29"/>
      <c r="K12" s="29"/>
    </row>
    <row r="13" spans="1:11" ht="12.75">
      <c r="A13" s="23">
        <v>0</v>
      </c>
      <c r="B13" s="23" t="s">
        <v>46</v>
      </c>
      <c r="C13" s="24">
        <v>1038</v>
      </c>
      <c r="D13" s="24">
        <v>100</v>
      </c>
      <c r="E13" s="24">
        <v>896</v>
      </c>
      <c r="F13" s="24">
        <v>32</v>
      </c>
      <c r="G13" s="24">
        <v>10</v>
      </c>
      <c r="H13" s="24">
        <v>13</v>
      </c>
      <c r="I13" s="24">
        <v>854</v>
      </c>
      <c r="J13" s="3"/>
      <c r="K13" s="3"/>
    </row>
    <row r="14" spans="1:11" ht="12.75">
      <c r="A14" s="23">
        <v>5</v>
      </c>
      <c r="B14" s="23" t="s">
        <v>46</v>
      </c>
      <c r="C14" s="24">
        <v>14533</v>
      </c>
      <c r="D14" s="24">
        <v>3930</v>
      </c>
      <c r="E14" s="24">
        <v>9958</v>
      </c>
      <c r="F14" s="24">
        <v>541</v>
      </c>
      <c r="G14" s="24">
        <v>107</v>
      </c>
      <c r="H14" s="24">
        <v>154</v>
      </c>
      <c r="I14" s="24">
        <v>9503</v>
      </c>
      <c r="J14" s="3"/>
      <c r="K14" s="3"/>
    </row>
    <row r="15" spans="1:11" ht="12.75">
      <c r="A15" s="23">
        <v>100</v>
      </c>
      <c r="B15" s="23" t="s">
        <v>46</v>
      </c>
      <c r="C15" s="24">
        <v>10325</v>
      </c>
      <c r="D15" s="24">
        <v>1900</v>
      </c>
      <c r="E15" s="24">
        <v>8079</v>
      </c>
      <c r="F15" s="24">
        <v>287</v>
      </c>
      <c r="G15" s="24">
        <v>59</v>
      </c>
      <c r="H15" s="24">
        <v>94</v>
      </c>
      <c r="I15" s="24">
        <v>7716</v>
      </c>
      <c r="J15" s="3"/>
      <c r="K15" s="3"/>
    </row>
    <row r="16" spans="1:11" ht="12.75">
      <c r="A16" s="23">
        <v>200</v>
      </c>
      <c r="B16" s="23" t="s">
        <v>46</v>
      </c>
      <c r="C16" s="24">
        <v>26387</v>
      </c>
      <c r="D16" s="24">
        <v>6839</v>
      </c>
      <c r="E16" s="24">
        <v>18364</v>
      </c>
      <c r="F16" s="24">
        <v>1012</v>
      </c>
      <c r="G16" s="24">
        <v>175</v>
      </c>
      <c r="H16" s="24">
        <v>249</v>
      </c>
      <c r="I16" s="24">
        <v>17527</v>
      </c>
      <c r="J16" s="3"/>
      <c r="K16" s="3"/>
    </row>
    <row r="17" spans="1:11" ht="12.75">
      <c r="A17" s="23">
        <v>650</v>
      </c>
      <c r="B17" s="23" t="s">
        <v>46</v>
      </c>
      <c r="C17" s="24">
        <v>14964</v>
      </c>
      <c r="D17" s="24">
        <v>6717</v>
      </c>
      <c r="E17" s="24">
        <v>6844</v>
      </c>
      <c r="F17" s="24">
        <v>1206</v>
      </c>
      <c r="G17" s="24">
        <v>198</v>
      </c>
      <c r="H17" s="24">
        <v>171</v>
      </c>
      <c r="I17" s="24">
        <v>6534</v>
      </c>
      <c r="J17" s="3"/>
      <c r="K17" s="3"/>
    </row>
    <row r="18" spans="1:11" ht="12.75">
      <c r="A18" s="23">
        <v>850</v>
      </c>
      <c r="B18" s="23" t="s">
        <v>46</v>
      </c>
      <c r="C18" s="24">
        <v>194769</v>
      </c>
      <c r="D18" s="24">
        <v>52455</v>
      </c>
      <c r="E18" s="24">
        <v>131667</v>
      </c>
      <c r="F18" s="24">
        <v>9220</v>
      </c>
      <c r="G18" s="24">
        <v>1444</v>
      </c>
      <c r="H18" s="24">
        <v>2447</v>
      </c>
      <c r="I18" s="24">
        <v>125680</v>
      </c>
      <c r="J18" s="3"/>
      <c r="K18" s="3"/>
    </row>
    <row r="19" spans="1:11" ht="12.75">
      <c r="A19" s="23">
        <v>2550</v>
      </c>
      <c r="B19" s="23" t="s">
        <v>46</v>
      </c>
      <c r="C19" s="24">
        <v>200265</v>
      </c>
      <c r="D19" s="24">
        <v>62601</v>
      </c>
      <c r="E19" s="24">
        <v>125260</v>
      </c>
      <c r="F19" s="24">
        <v>10986</v>
      </c>
      <c r="G19" s="24">
        <v>1418</v>
      </c>
      <c r="H19" s="24">
        <v>2692</v>
      </c>
      <c r="I19" s="24">
        <v>119515</v>
      </c>
      <c r="J19" s="3"/>
      <c r="K19" s="3"/>
    </row>
    <row r="20" spans="1:11" ht="12.75">
      <c r="A20" s="23">
        <v>5000</v>
      </c>
      <c r="B20" s="23" t="s">
        <v>46</v>
      </c>
      <c r="C20" s="24">
        <v>80202</v>
      </c>
      <c r="D20" s="24">
        <v>35286</v>
      </c>
      <c r="E20" s="24">
        <v>32090</v>
      </c>
      <c r="F20" s="24">
        <v>11939</v>
      </c>
      <c r="G20" s="24">
        <v>892</v>
      </c>
      <c r="H20" s="24">
        <v>1587</v>
      </c>
      <c r="I20" s="24">
        <v>30600</v>
      </c>
      <c r="J20" s="3"/>
      <c r="K20" s="3"/>
    </row>
    <row r="21" spans="1:11" ht="12.75">
      <c r="A21" s="25">
        <v>10000</v>
      </c>
      <c r="B21" s="25" t="s">
        <v>46</v>
      </c>
      <c r="C21" s="26">
        <v>62952</v>
      </c>
      <c r="D21" s="26">
        <v>34860</v>
      </c>
      <c r="E21" s="26">
        <v>11368</v>
      </c>
      <c r="F21" s="26">
        <v>15797</v>
      </c>
      <c r="G21" s="26">
        <v>930</v>
      </c>
      <c r="H21" s="26">
        <v>1282</v>
      </c>
      <c r="I21" s="26">
        <v>10832</v>
      </c>
      <c r="J21" s="29"/>
      <c r="K21" s="29"/>
    </row>
    <row r="22" spans="1:11" ht="12.75">
      <c r="A22" s="23">
        <v>0</v>
      </c>
      <c r="B22" s="23" t="s">
        <v>11</v>
      </c>
      <c r="C22" s="14">
        <v>15810</v>
      </c>
      <c r="D22" s="14">
        <v>2451</v>
      </c>
      <c r="E22" s="14">
        <v>12872</v>
      </c>
      <c r="F22" s="14">
        <v>323</v>
      </c>
      <c r="G22" s="14">
        <v>163</v>
      </c>
      <c r="H22" s="14">
        <v>113</v>
      </c>
      <c r="I22" s="14">
        <v>12283</v>
      </c>
      <c r="J22" s="27">
        <v>1523.8456517149998</v>
      </c>
      <c r="K22" s="14">
        <v>13806.845651715</v>
      </c>
    </row>
    <row r="23" spans="1:11" ht="12.75">
      <c r="A23" s="23">
        <v>5</v>
      </c>
      <c r="B23" s="23" t="s">
        <v>11</v>
      </c>
      <c r="C23" s="14">
        <v>71132</v>
      </c>
      <c r="D23" s="14">
        <v>17629</v>
      </c>
      <c r="E23" s="14">
        <v>49780</v>
      </c>
      <c r="F23" s="14">
        <v>3040</v>
      </c>
      <c r="G23" s="14">
        <v>690</v>
      </c>
      <c r="H23" s="14">
        <v>696</v>
      </c>
      <c r="I23" s="14">
        <v>47497</v>
      </c>
      <c r="J23" s="27">
        <v>17292.772253527997</v>
      </c>
      <c r="K23" s="14">
        <v>64789.772253528</v>
      </c>
    </row>
    <row r="24" spans="1:11" ht="12.75">
      <c r="A24" s="23">
        <v>100</v>
      </c>
      <c r="B24" s="23" t="s">
        <v>11</v>
      </c>
      <c r="C24" s="14">
        <v>37613</v>
      </c>
      <c r="D24" s="14">
        <v>6575</v>
      </c>
      <c r="E24" s="14">
        <v>29812</v>
      </c>
      <c r="F24" s="14">
        <v>1036</v>
      </c>
      <c r="G24" s="14">
        <v>186</v>
      </c>
      <c r="H24" s="14">
        <v>463</v>
      </c>
      <c r="I24" s="14">
        <v>28465</v>
      </c>
      <c r="J24" s="27">
        <v>6644.7139485669995</v>
      </c>
      <c r="K24" s="14">
        <v>35109.713948567</v>
      </c>
    </row>
    <row r="25" spans="1:11" ht="12.75">
      <c r="A25" s="23">
        <v>200</v>
      </c>
      <c r="B25" s="23" t="s">
        <v>11</v>
      </c>
      <c r="C25" s="14">
        <v>107401</v>
      </c>
      <c r="D25" s="14">
        <v>25782</v>
      </c>
      <c r="E25" s="14">
        <v>77418</v>
      </c>
      <c r="F25" s="14">
        <v>3520</v>
      </c>
      <c r="G25" s="14">
        <v>690</v>
      </c>
      <c r="H25" s="14">
        <v>1117</v>
      </c>
      <c r="I25" s="14">
        <v>73902</v>
      </c>
      <c r="J25" s="27">
        <v>25670.284354933006</v>
      </c>
      <c r="K25" s="14">
        <v>99572.28435493301</v>
      </c>
    </row>
    <row r="26" spans="1:11" ht="12.75">
      <c r="A26" s="23">
        <v>650</v>
      </c>
      <c r="B26" s="23" t="s">
        <v>11</v>
      </c>
      <c r="C26" s="14">
        <v>58535</v>
      </c>
      <c r="D26" s="14">
        <v>21510</v>
      </c>
      <c r="E26" s="14">
        <v>32291</v>
      </c>
      <c r="F26" s="14">
        <v>4165</v>
      </c>
      <c r="G26" s="14">
        <v>566</v>
      </c>
      <c r="H26" s="14">
        <v>727</v>
      </c>
      <c r="I26" s="14">
        <v>30828</v>
      </c>
      <c r="J26" s="27">
        <v>21511.014961270004</v>
      </c>
      <c r="K26" s="14">
        <v>52339.014961270004</v>
      </c>
    </row>
    <row r="27" spans="1:11" ht="12.75">
      <c r="A27" s="23">
        <v>850</v>
      </c>
      <c r="B27" s="23" t="s">
        <v>11</v>
      </c>
      <c r="C27" s="14">
        <v>353954</v>
      </c>
      <c r="D27" s="14">
        <v>93255</v>
      </c>
      <c r="E27" s="14">
        <v>240637</v>
      </c>
      <c r="F27" s="14">
        <v>17519</v>
      </c>
      <c r="G27" s="14">
        <v>2545</v>
      </c>
      <c r="H27" s="14">
        <v>4467</v>
      </c>
      <c r="I27" s="14">
        <v>229712</v>
      </c>
      <c r="J27" s="27">
        <v>93386.37895976607</v>
      </c>
      <c r="K27" s="14">
        <v>323098.37895976607</v>
      </c>
    </row>
    <row r="28" spans="1:11" ht="12.75">
      <c r="A28" s="23">
        <v>2550</v>
      </c>
      <c r="B28" s="23" t="s">
        <v>11</v>
      </c>
      <c r="C28" s="14">
        <v>320396</v>
      </c>
      <c r="D28" s="14">
        <v>92868</v>
      </c>
      <c r="E28" s="14">
        <v>208418</v>
      </c>
      <c r="F28" s="14">
        <v>16947</v>
      </c>
      <c r="G28" s="14">
        <v>2165</v>
      </c>
      <c r="H28" s="14">
        <v>4211</v>
      </c>
      <c r="I28" s="14">
        <v>198896</v>
      </c>
      <c r="J28" s="27">
        <v>92871.10147953703</v>
      </c>
      <c r="K28" s="14">
        <v>291767.101479537</v>
      </c>
    </row>
    <row r="29" spans="1:11" ht="12.75">
      <c r="A29" s="23">
        <v>5000</v>
      </c>
      <c r="B29" s="23" t="s">
        <v>11</v>
      </c>
      <c r="C29" s="14">
        <v>94596</v>
      </c>
      <c r="D29" s="14">
        <v>40302</v>
      </c>
      <c r="E29" s="14">
        <v>40721</v>
      </c>
      <c r="F29" s="14">
        <v>12557</v>
      </c>
      <c r="G29" s="14">
        <v>1019</v>
      </c>
      <c r="H29" s="14">
        <v>1770</v>
      </c>
      <c r="I29" s="14">
        <v>38840</v>
      </c>
      <c r="J29" s="27">
        <v>40305.201725290004</v>
      </c>
      <c r="K29" s="14">
        <v>79145.20172529001</v>
      </c>
    </row>
    <row r="30" spans="1:11" ht="12.75">
      <c r="A30" s="25">
        <v>10000</v>
      </c>
      <c r="B30" s="25" t="s">
        <v>11</v>
      </c>
      <c r="C30" s="28">
        <v>66427</v>
      </c>
      <c r="D30" s="28">
        <v>36905</v>
      </c>
      <c r="E30" s="28">
        <v>12342</v>
      </c>
      <c r="F30" s="28">
        <v>16187</v>
      </c>
      <c r="G30" s="28">
        <v>996</v>
      </c>
      <c r="H30" s="28">
        <v>1307</v>
      </c>
      <c r="I30" s="28">
        <v>11762</v>
      </c>
      <c r="J30" s="30">
        <v>36904.257213770004</v>
      </c>
      <c r="K30" s="28">
        <v>48666.257213770004</v>
      </c>
    </row>
  </sheetData>
  <printOptions/>
  <pageMargins left="0.47" right="0.38" top="1" bottom="1" header="0.5" footer="0.5"/>
  <pageSetup horizontalDpi="600" verticalDpi="600" orientation="landscape" r:id="rId1"/>
  <headerFooter alignWithMargins="0">
    <oddHeader>&amp;RDocket No. 03-049-62
Direct Testimony of Dick Buckley 
Qwest Corporation - Exhibit RJB-2
October  4,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Qwest</dc:creator>
  <cp:keywords/>
  <dc:description/>
  <cp:lastModifiedBy>lm</cp:lastModifiedBy>
  <cp:lastPrinted>2004-10-01T19:11:44Z</cp:lastPrinted>
  <dcterms:created xsi:type="dcterms:W3CDTF">2003-05-30T20:55:53Z</dcterms:created>
  <dcterms:modified xsi:type="dcterms:W3CDTF">2004-10-05T14:49:07Z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2055635592</vt:i4>
  </property>
  <property fmtid="{D5CDD505-2E9C-101B-9397-08002B2CF9AE}" pid="3" name="_EmailSubject">
    <vt:lpwstr>comments to Buckley draft testimony</vt:lpwstr>
  </property>
  <property fmtid="{D5CDD505-2E9C-101B-9397-08002B2CF9AE}" pid="4" name="_AuthorEmail">
    <vt:lpwstr>Richard.Buckley@qwest.com</vt:lpwstr>
  </property>
  <property fmtid="{D5CDD505-2E9C-101B-9397-08002B2CF9AE}" pid="5" name="_AuthorEmailDisplayName">
    <vt:lpwstr>Buckley, Richard</vt:lpwstr>
  </property>
</Properties>
</file>