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3245" windowHeight="8310" activeTab="0"/>
  </bookViews>
  <sheets>
    <sheet name="Irrigation Expenses" sheetId="1" r:id="rId1"/>
  </sheets>
  <externalReferences>
    <externalReference r:id="rId4"/>
  </externalReferences>
  <definedNames>
    <definedName name="_xlnm.Print_Area" localSheetId="0">'Irrigation Expenses'!$A$1:$K$45</definedName>
  </definedNames>
  <calcPr fullCalcOnLoad="1"/>
</workbook>
</file>

<file path=xl/sharedStrings.xml><?xml version="1.0" encoding="utf-8"?>
<sst xmlns="http://schemas.openxmlformats.org/spreadsheetml/2006/main" count="69" uniqueCount="67">
  <si>
    <t>Attachment 1</t>
  </si>
  <si>
    <t>Comparison of Financial Data</t>
  </si>
  <si>
    <t>2004 Original</t>
  </si>
  <si>
    <t>Difference</t>
  </si>
  <si>
    <t>2002 Actual</t>
  </si>
  <si>
    <t>Projections</t>
  </si>
  <si>
    <t>Col 2 Minus 1</t>
  </si>
  <si>
    <t>2003 Actual</t>
  </si>
  <si>
    <t>Col 4 Minus 2</t>
  </si>
  <si>
    <t>2004 Revised</t>
  </si>
  <si>
    <t>Col 6 Minus 4</t>
  </si>
  <si>
    <t>1</t>
  </si>
  <si>
    <t>2</t>
  </si>
  <si>
    <t>3</t>
  </si>
  <si>
    <t>4</t>
  </si>
  <si>
    <t>5</t>
  </si>
  <si>
    <t>6</t>
  </si>
  <si>
    <t>7</t>
  </si>
  <si>
    <t>SALARY/WAGES</t>
  </si>
  <si>
    <t>President / General Manager</t>
  </si>
  <si>
    <t>S.R.</t>
  </si>
  <si>
    <t>System Director</t>
  </si>
  <si>
    <t>R.T.</t>
  </si>
  <si>
    <t>Water Master/System Operator</t>
  </si>
  <si>
    <t>J.B.</t>
  </si>
  <si>
    <t>System Maintenance/Operator</t>
  </si>
  <si>
    <t>K.H.</t>
  </si>
  <si>
    <t>Financial Controller</t>
  </si>
  <si>
    <t>H.W.</t>
  </si>
  <si>
    <t>Office Administrator</t>
  </si>
  <si>
    <t xml:space="preserve">B.K. </t>
  </si>
  <si>
    <t>Professional Consultant</t>
  </si>
  <si>
    <t>L.P.</t>
  </si>
  <si>
    <t>Total Annual Salary/Wages</t>
  </si>
  <si>
    <t>OPERATING EXPENSES</t>
  </si>
  <si>
    <t>Office Rent</t>
  </si>
  <si>
    <t>Vehicle Expense</t>
  </si>
  <si>
    <t>Rob's Truck</t>
  </si>
  <si>
    <t>$20/hr</t>
  </si>
  <si>
    <t>White Truck</t>
  </si>
  <si>
    <t>$15/hr</t>
  </si>
  <si>
    <t>Dump Truck</t>
  </si>
  <si>
    <t>$40/hr</t>
  </si>
  <si>
    <t>Equipment Expense</t>
  </si>
  <si>
    <t>Backhoe</t>
  </si>
  <si>
    <t>$65/hr</t>
  </si>
  <si>
    <t>Other Equipment</t>
  </si>
  <si>
    <t>Lease of Assets</t>
  </si>
  <si>
    <t>Insurance</t>
  </si>
  <si>
    <t>Utilities</t>
  </si>
  <si>
    <t>Professional Fees</t>
  </si>
  <si>
    <t>Legal</t>
  </si>
  <si>
    <t>Accounting</t>
  </si>
  <si>
    <t>Engineering</t>
  </si>
  <si>
    <t>Professional Services</t>
  </si>
  <si>
    <t>Payroll Taxes &amp; Benefits</t>
  </si>
  <si>
    <t>Office &amp; Shop Expenses</t>
  </si>
  <si>
    <t>Water Rights</t>
  </si>
  <si>
    <t>System Repairs &amp; Maint.</t>
  </si>
  <si>
    <t>Depreciation Expense</t>
  </si>
  <si>
    <t>Property Taxes</t>
  </si>
  <si>
    <t>Shop Supplies</t>
  </si>
  <si>
    <t>Other Misc.</t>
  </si>
  <si>
    <t>10% Reserve</t>
  </si>
  <si>
    <t>Interest Expense</t>
  </si>
  <si>
    <t>Total Operating Expenses</t>
  </si>
  <si>
    <t>TOTAL ANNUAL 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</si>
</sst>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sz val="9"/>
      <name val="Arial"/>
      <family val="2"/>
    </font>
    <font>
      <i/>
      <sz val="11"/>
      <color indexed="63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>
      <alignment/>
    </xf>
    <xf numFmtId="37" fontId="7" fillId="0" borderId="6" xfId="15" applyNumberFormat="1" applyFont="1" applyBorder="1" applyAlignment="1">
      <alignment/>
    </xf>
    <xf numFmtId="37" fontId="7" fillId="0" borderId="7" xfId="15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6" fillId="0" borderId="7" xfId="15" applyNumberFormat="1" applyFont="1" applyBorder="1" applyAlignment="1">
      <alignment/>
    </xf>
    <xf numFmtId="37" fontId="6" fillId="0" borderId="0" xfId="15" applyNumberFormat="1" applyFont="1" applyBorder="1" applyAlignment="1">
      <alignment/>
    </xf>
    <xf numFmtId="0" fontId="5" fillId="0" borderId="14" xfId="0" applyFont="1" applyBorder="1" applyAlignment="1">
      <alignment/>
    </xf>
    <xf numFmtId="37" fontId="6" fillId="0" borderId="14" xfId="15" applyNumberFormat="1" applyFont="1" applyBorder="1" applyAlignment="1">
      <alignment/>
    </xf>
    <xf numFmtId="37" fontId="6" fillId="0" borderId="15" xfId="15" applyNumberFormat="1" applyFont="1" applyBorder="1" applyAlignment="1">
      <alignment/>
    </xf>
    <xf numFmtId="37" fontId="5" fillId="0" borderId="0" xfId="15" applyNumberFormat="1" applyFont="1" applyBorder="1" applyAlignment="1">
      <alignment/>
    </xf>
    <xf numFmtId="37" fontId="5" fillId="0" borderId="15" xfId="15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7" fontId="6" fillId="0" borderId="10" xfId="15" applyNumberFormat="1" applyFont="1" applyBorder="1" applyAlignment="1">
      <alignment/>
    </xf>
    <xf numFmtId="37" fontId="6" fillId="0" borderId="11" xfId="15" applyNumberFormat="1" applyFont="1" applyBorder="1" applyAlignment="1">
      <alignment/>
    </xf>
    <xf numFmtId="37" fontId="5" fillId="0" borderId="9" xfId="15" applyNumberFormat="1" applyFont="1" applyBorder="1" applyAlignment="1">
      <alignment/>
    </xf>
    <xf numFmtId="37" fontId="5" fillId="0" borderId="11" xfId="15" applyNumberFormat="1" applyFont="1" applyBorder="1" applyAlignment="1">
      <alignment/>
    </xf>
    <xf numFmtId="37" fontId="5" fillId="0" borderId="14" xfId="15" applyNumberFormat="1" applyFont="1" applyBorder="1" applyAlignment="1">
      <alignment/>
    </xf>
    <xf numFmtId="37" fontId="9" fillId="0" borderId="14" xfId="15" applyNumberFormat="1" applyFont="1" applyBorder="1" applyAlignment="1">
      <alignment/>
    </xf>
    <xf numFmtId="37" fontId="9" fillId="0" borderId="15" xfId="15" applyNumberFormat="1" applyFont="1" applyBorder="1" applyAlignment="1">
      <alignment/>
    </xf>
    <xf numFmtId="37" fontId="10" fillId="0" borderId="0" xfId="15" applyNumberFormat="1" applyFont="1" applyBorder="1" applyAlignment="1">
      <alignment/>
    </xf>
    <xf numFmtId="37" fontId="7" fillId="0" borderId="15" xfId="15" applyNumberFormat="1" applyFont="1" applyBorder="1" applyAlignment="1">
      <alignment/>
    </xf>
    <xf numFmtId="37" fontId="7" fillId="0" borderId="14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1" fillId="0" borderId="14" xfId="0" applyFont="1" applyBorder="1" applyAlignment="1">
      <alignment/>
    </xf>
    <xf numFmtId="37" fontId="11" fillId="0" borderId="14" xfId="15" applyNumberFormat="1" applyFont="1" applyBorder="1" applyAlignment="1">
      <alignment/>
    </xf>
    <xf numFmtId="37" fontId="11" fillId="0" borderId="15" xfId="15" applyNumberFormat="1" applyFont="1" applyBorder="1" applyAlignment="1">
      <alignment/>
    </xf>
    <xf numFmtId="37" fontId="7" fillId="0" borderId="14" xfId="15" applyNumberFormat="1" applyFont="1" applyFill="1" applyBorder="1" applyAlignment="1">
      <alignment/>
    </xf>
    <xf numFmtId="37" fontId="7" fillId="0" borderId="15" xfId="15" applyNumberFormat="1" applyFont="1" applyFill="1" applyBorder="1" applyAlignment="1">
      <alignment/>
    </xf>
    <xf numFmtId="37" fontId="9" fillId="0" borderId="0" xfId="15" applyNumberFormat="1" applyFont="1" applyBorder="1" applyAlignment="1">
      <alignment/>
    </xf>
    <xf numFmtId="0" fontId="6" fillId="0" borderId="10" xfId="0" applyFont="1" applyBorder="1" applyAlignment="1">
      <alignment/>
    </xf>
    <xf numFmtId="37" fontId="5" fillId="0" borderId="7" xfId="15" applyNumberFormat="1" applyFont="1" applyBorder="1" applyAlignment="1">
      <alignment/>
    </xf>
    <xf numFmtId="0" fontId="6" fillId="0" borderId="0" xfId="0" applyFont="1" applyBorder="1" applyAlignment="1">
      <alignment/>
    </xf>
    <xf numFmtId="43" fontId="7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4%20Proforma%20MY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Water Proforma"/>
      <sheetName val="Sewer Proforma"/>
      <sheetName val="Irrigation Proforma"/>
      <sheetName val="Expenses"/>
      <sheetName val="Prop.Base"/>
      <sheetName val="Revenues"/>
    </sheetNames>
    <sheetDataSet>
      <sheetData sheetId="0">
        <row r="35">
          <cell r="K35">
            <v>8423.6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7"/>
  <sheetViews>
    <sheetView tabSelected="1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6" sqref="K6:K43"/>
    </sheetView>
  </sheetViews>
  <sheetFormatPr defaultColWidth="9.140625" defaultRowHeight="12.75"/>
  <cols>
    <col min="1" max="1" width="3.421875" style="70" customWidth="1"/>
    <col min="2" max="2" width="4.8515625" style="0" customWidth="1"/>
    <col min="3" max="3" width="23.00390625" style="0" customWidth="1"/>
    <col min="4" max="4" width="6.00390625" style="0" customWidth="1"/>
    <col min="5" max="5" width="12.7109375" style="0" customWidth="1"/>
    <col min="6" max="8" width="13.7109375" style="0" customWidth="1"/>
    <col min="9" max="9" width="13.8515625" style="0" customWidth="1"/>
    <col min="10" max="10" width="13.7109375" style="0" customWidth="1"/>
    <col min="11" max="11" width="13.7109375" style="70" customWidth="1"/>
  </cols>
  <sheetData>
    <row r="1" spans="1:11" ht="15.75">
      <c r="A1" s="1"/>
      <c r="J1" s="1"/>
      <c r="K1" s="2" t="s">
        <v>0</v>
      </c>
    </row>
    <row r="2" spans="1:11" ht="24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3.5" customHeight="1">
      <c r="A3" s="6"/>
      <c r="B3" s="7"/>
      <c r="C3" s="7"/>
      <c r="D3" s="8"/>
      <c r="E3" s="9"/>
      <c r="F3" s="9" t="s">
        <v>2</v>
      </c>
      <c r="G3" s="9" t="s">
        <v>3</v>
      </c>
      <c r="H3" s="7"/>
      <c r="I3" s="9" t="s">
        <v>3</v>
      </c>
      <c r="J3" s="9"/>
      <c r="K3" s="9" t="s">
        <v>3</v>
      </c>
    </row>
    <row r="4" spans="1:11" ht="12.75">
      <c r="A4" s="10"/>
      <c r="B4" s="11"/>
      <c r="C4" s="11"/>
      <c r="D4" s="12"/>
      <c r="E4" s="13" t="s">
        <v>4</v>
      </c>
      <c r="F4" s="13" t="s">
        <v>5</v>
      </c>
      <c r="G4" s="13" t="s">
        <v>6</v>
      </c>
      <c r="H4" s="14" t="s">
        <v>7</v>
      </c>
      <c r="I4" s="13" t="s">
        <v>8</v>
      </c>
      <c r="J4" s="13" t="s">
        <v>9</v>
      </c>
      <c r="K4" s="13" t="s">
        <v>10</v>
      </c>
    </row>
    <row r="5" spans="1:11" s="20" customFormat="1" ht="12.75">
      <c r="A5" s="15"/>
      <c r="B5" s="16"/>
      <c r="C5" s="16"/>
      <c r="D5" s="17"/>
      <c r="E5" s="18" t="s">
        <v>11</v>
      </c>
      <c r="F5" s="19" t="s">
        <v>12</v>
      </c>
      <c r="G5" s="19" t="s">
        <v>13</v>
      </c>
      <c r="H5" s="19" t="s">
        <v>14</v>
      </c>
      <c r="I5" s="19" t="s">
        <v>15</v>
      </c>
      <c r="J5" s="19" t="s">
        <v>16</v>
      </c>
      <c r="K5" s="19" t="s">
        <v>17</v>
      </c>
    </row>
    <row r="6" spans="1:11" ht="12.75">
      <c r="A6" s="21" t="s">
        <v>18</v>
      </c>
      <c r="B6" s="22"/>
      <c r="C6" s="22"/>
      <c r="D6" s="23"/>
      <c r="E6" s="24"/>
      <c r="F6" s="25"/>
      <c r="G6" s="26"/>
      <c r="H6" s="27"/>
      <c r="I6" s="28"/>
      <c r="J6" s="25"/>
      <c r="K6" s="25"/>
    </row>
    <row r="7" spans="1:11" ht="12.75">
      <c r="A7" s="21"/>
      <c r="B7" s="22" t="s">
        <v>19</v>
      </c>
      <c r="C7" s="22"/>
      <c r="D7" s="29" t="s">
        <v>20</v>
      </c>
      <c r="E7" s="30">
        <v>0</v>
      </c>
      <c r="F7" s="31">
        <v>24000</v>
      </c>
      <c r="G7" s="32">
        <f>+F7-E7</f>
        <v>24000</v>
      </c>
      <c r="H7" s="31">
        <v>24000</v>
      </c>
      <c r="I7" s="32">
        <f>+H7-F7</f>
        <v>0</v>
      </c>
      <c r="J7" s="31">
        <v>24000</v>
      </c>
      <c r="K7" s="33">
        <f>+J7-H7</f>
        <v>0</v>
      </c>
    </row>
    <row r="8" spans="1:11" ht="12.75">
      <c r="A8" s="21"/>
      <c r="B8" s="22" t="s">
        <v>21</v>
      </c>
      <c r="C8" s="22"/>
      <c r="D8" s="29" t="s">
        <v>22</v>
      </c>
      <c r="E8" s="30">
        <v>0</v>
      </c>
      <c r="F8" s="31">
        <v>0</v>
      </c>
      <c r="G8" s="32">
        <f aca="true" t="shared" si="0" ref="G8:G13">+F8-E8</f>
        <v>0</v>
      </c>
      <c r="H8" s="31">
        <v>15000</v>
      </c>
      <c r="I8" s="32">
        <f aca="true" t="shared" si="1" ref="I8:I13">+H8-F8</f>
        <v>15000</v>
      </c>
      <c r="J8" s="31">
        <v>15000</v>
      </c>
      <c r="K8" s="33">
        <f aca="true" t="shared" si="2" ref="K8:K13">+J8-H8</f>
        <v>0</v>
      </c>
    </row>
    <row r="9" spans="1:11" ht="12.75">
      <c r="A9" s="21"/>
      <c r="B9" s="22" t="s">
        <v>23</v>
      </c>
      <c r="C9" s="22"/>
      <c r="D9" s="29" t="s">
        <v>24</v>
      </c>
      <c r="E9" s="30">
        <v>0</v>
      </c>
      <c r="F9" s="31">
        <v>0</v>
      </c>
      <c r="G9" s="32">
        <f t="shared" si="0"/>
        <v>0</v>
      </c>
      <c r="H9" s="31">
        <v>12000</v>
      </c>
      <c r="I9" s="32">
        <f t="shared" si="1"/>
        <v>12000</v>
      </c>
      <c r="J9" s="31">
        <v>15000</v>
      </c>
      <c r="K9" s="33">
        <f t="shared" si="2"/>
        <v>3000</v>
      </c>
    </row>
    <row r="10" spans="1:11" ht="12.75">
      <c r="A10" s="21"/>
      <c r="B10" s="22" t="s">
        <v>25</v>
      </c>
      <c r="C10" s="22"/>
      <c r="D10" s="29" t="s">
        <v>26</v>
      </c>
      <c r="E10" s="30">
        <v>0</v>
      </c>
      <c r="F10" s="31">
        <v>0</v>
      </c>
      <c r="G10" s="32">
        <f t="shared" si="0"/>
        <v>0</v>
      </c>
      <c r="H10" s="31">
        <v>0</v>
      </c>
      <c r="I10" s="32">
        <f t="shared" si="1"/>
        <v>0</v>
      </c>
      <c r="J10" s="31">
        <v>15000</v>
      </c>
      <c r="K10" s="33">
        <f t="shared" si="2"/>
        <v>15000</v>
      </c>
    </row>
    <row r="11" spans="1:11" ht="12.75">
      <c r="A11" s="21"/>
      <c r="B11" s="22" t="s">
        <v>27</v>
      </c>
      <c r="C11" s="22"/>
      <c r="D11" s="29" t="s">
        <v>28</v>
      </c>
      <c r="E11" s="30">
        <v>10213</v>
      </c>
      <c r="F11" s="31">
        <v>18000</v>
      </c>
      <c r="G11" s="32">
        <f t="shared" si="0"/>
        <v>7787</v>
      </c>
      <c r="H11" s="31">
        <v>12000</v>
      </c>
      <c r="I11" s="32">
        <f t="shared" si="1"/>
        <v>-6000</v>
      </c>
      <c r="J11" s="31">
        <v>15000</v>
      </c>
      <c r="K11" s="33">
        <f t="shared" si="2"/>
        <v>3000</v>
      </c>
    </row>
    <row r="12" spans="1:11" ht="12.75">
      <c r="A12" s="21"/>
      <c r="B12" s="22" t="s">
        <v>29</v>
      </c>
      <c r="C12" s="22"/>
      <c r="D12" s="29" t="s">
        <v>30</v>
      </c>
      <c r="E12" s="30">
        <v>0</v>
      </c>
      <c r="F12" s="31">
        <v>0</v>
      </c>
      <c r="G12" s="32">
        <f t="shared" si="0"/>
        <v>0</v>
      </c>
      <c r="H12" s="31">
        <v>9000</v>
      </c>
      <c r="I12" s="32">
        <f t="shared" si="1"/>
        <v>9000</v>
      </c>
      <c r="J12" s="31">
        <v>10000</v>
      </c>
      <c r="K12" s="33">
        <f t="shared" si="2"/>
        <v>1000</v>
      </c>
    </row>
    <row r="13" spans="1:11" s="20" customFormat="1" ht="12.75">
      <c r="A13" s="34"/>
      <c r="B13" s="35" t="s">
        <v>31</v>
      </c>
      <c r="C13" s="35"/>
      <c r="D13" s="36" t="s">
        <v>32</v>
      </c>
      <c r="E13" s="37">
        <v>0</v>
      </c>
      <c r="F13" s="38">
        <v>0</v>
      </c>
      <c r="G13" s="39">
        <f t="shared" si="0"/>
        <v>0</v>
      </c>
      <c r="H13" s="38">
        <v>24000</v>
      </c>
      <c r="I13" s="39">
        <f t="shared" si="1"/>
        <v>24000</v>
      </c>
      <c r="J13" s="38">
        <v>6000</v>
      </c>
      <c r="K13" s="40">
        <f t="shared" si="2"/>
        <v>-18000</v>
      </c>
    </row>
    <row r="14" spans="1:11" ht="12.75">
      <c r="A14" s="21" t="s">
        <v>33</v>
      </c>
      <c r="B14" s="22"/>
      <c r="C14" s="22"/>
      <c r="D14" s="23"/>
      <c r="E14" s="41">
        <f>SUM(E7:E13)</f>
        <v>10213</v>
      </c>
      <c r="F14" s="33">
        <f>SUM(F7:F13)</f>
        <v>42000</v>
      </c>
      <c r="G14" s="32">
        <f>SUM(G7:G13)</f>
        <v>31787</v>
      </c>
      <c r="H14" s="33">
        <f>SUM(H7:H13)</f>
        <v>96000</v>
      </c>
      <c r="I14" s="32">
        <f>+H14-F14</f>
        <v>54000</v>
      </c>
      <c r="J14" s="33">
        <f>SUM(J7:J13)</f>
        <v>100000</v>
      </c>
      <c r="K14" s="33">
        <f>+J14-H14</f>
        <v>4000</v>
      </c>
    </row>
    <row r="15" spans="1:11" ht="12.75">
      <c r="A15" s="21"/>
      <c r="B15" s="22"/>
      <c r="C15" s="22"/>
      <c r="D15" s="23"/>
      <c r="E15" s="42"/>
      <c r="F15" s="43"/>
      <c r="G15" s="44"/>
      <c r="H15" s="31"/>
      <c r="I15" s="32"/>
      <c r="J15" s="45"/>
      <c r="K15" s="45"/>
    </row>
    <row r="16" spans="1:11" ht="12.75">
      <c r="A16" s="21" t="s">
        <v>34</v>
      </c>
      <c r="B16" s="22"/>
      <c r="C16" s="22"/>
      <c r="D16" s="23"/>
      <c r="E16" s="46"/>
      <c r="F16" s="45"/>
      <c r="G16" s="26"/>
      <c r="H16" s="31"/>
      <c r="I16" s="32"/>
      <c r="J16" s="45"/>
      <c r="K16" s="45"/>
    </row>
    <row r="17" spans="1:11" ht="12.75">
      <c r="A17" s="21"/>
      <c r="B17" s="22" t="s">
        <v>35</v>
      </c>
      <c r="C17" s="22"/>
      <c r="D17" s="23"/>
      <c r="E17" s="30">
        <v>3000</v>
      </c>
      <c r="F17" s="31">
        <v>5400</v>
      </c>
      <c r="G17" s="32">
        <f aca="true" t="shared" si="3" ref="G17:G45">+F17-E17</f>
        <v>2400</v>
      </c>
      <c r="H17" s="31">
        <v>6000</v>
      </c>
      <c r="I17" s="32">
        <f aca="true" t="shared" si="4" ref="I17:I45">+H17-F17</f>
        <v>600</v>
      </c>
      <c r="J17" s="31">
        <v>6000</v>
      </c>
      <c r="K17" s="33">
        <f aca="true" t="shared" si="5" ref="K17:K45">+J17-H17</f>
        <v>0</v>
      </c>
    </row>
    <row r="18" spans="1:11" ht="12.75">
      <c r="A18" s="21"/>
      <c r="B18" s="22" t="s">
        <v>36</v>
      </c>
      <c r="C18" s="22"/>
      <c r="D18" s="23"/>
      <c r="E18" s="30">
        <f>SUM(E19:E21)</f>
        <v>0</v>
      </c>
      <c r="F18" s="31">
        <f>SUM(F19:F21)</f>
        <v>0</v>
      </c>
      <c r="G18" s="32">
        <f t="shared" si="3"/>
        <v>0</v>
      </c>
      <c r="H18" s="31">
        <v>7500</v>
      </c>
      <c r="I18" s="32">
        <f t="shared" si="4"/>
        <v>7500</v>
      </c>
      <c r="J18" s="31">
        <f>SUM(J19:J21)</f>
        <v>7500</v>
      </c>
      <c r="K18" s="33">
        <f t="shared" si="5"/>
        <v>0</v>
      </c>
    </row>
    <row r="19" spans="1:11" ht="12.75">
      <c r="A19" s="21"/>
      <c r="B19" s="22"/>
      <c r="C19" s="47" t="s">
        <v>37</v>
      </c>
      <c r="D19" s="48" t="s">
        <v>38</v>
      </c>
      <c r="E19" s="46"/>
      <c r="F19" s="45"/>
      <c r="G19" s="32">
        <f t="shared" si="3"/>
        <v>0</v>
      </c>
      <c r="H19" s="31"/>
      <c r="I19" s="32">
        <f t="shared" si="4"/>
        <v>0</v>
      </c>
      <c r="J19" s="45">
        <v>4000</v>
      </c>
      <c r="K19" s="33">
        <f t="shared" si="5"/>
        <v>4000</v>
      </c>
    </row>
    <row r="20" spans="1:11" ht="12.75">
      <c r="A20" s="21"/>
      <c r="B20" s="22"/>
      <c r="C20" s="47" t="s">
        <v>39</v>
      </c>
      <c r="D20" s="48" t="s">
        <v>40</v>
      </c>
      <c r="E20" s="46"/>
      <c r="F20" s="45"/>
      <c r="G20" s="32">
        <f t="shared" si="3"/>
        <v>0</v>
      </c>
      <c r="H20" s="31"/>
      <c r="I20" s="32">
        <f t="shared" si="4"/>
        <v>0</v>
      </c>
      <c r="J20" s="45">
        <v>2000</v>
      </c>
      <c r="K20" s="33">
        <f t="shared" si="5"/>
        <v>2000</v>
      </c>
    </row>
    <row r="21" spans="1:11" ht="12.75">
      <c r="A21" s="21"/>
      <c r="B21" s="22"/>
      <c r="C21" s="47" t="s">
        <v>41</v>
      </c>
      <c r="D21" s="48" t="s">
        <v>42</v>
      </c>
      <c r="E21" s="46"/>
      <c r="F21" s="45"/>
      <c r="G21" s="32">
        <f t="shared" si="3"/>
        <v>0</v>
      </c>
      <c r="H21" s="31"/>
      <c r="I21" s="32">
        <f t="shared" si="4"/>
        <v>0</v>
      </c>
      <c r="J21" s="45">
        <v>1500</v>
      </c>
      <c r="K21" s="33">
        <f t="shared" si="5"/>
        <v>1500</v>
      </c>
    </row>
    <row r="22" spans="1:11" ht="12.75">
      <c r="A22" s="21"/>
      <c r="B22" s="22" t="s">
        <v>43</v>
      </c>
      <c r="C22" s="22"/>
      <c r="D22" s="48"/>
      <c r="E22" s="30">
        <f>SUM(E23:E24)</f>
        <v>0</v>
      </c>
      <c r="F22" s="31">
        <f>SUM(F23:F24)</f>
        <v>0</v>
      </c>
      <c r="G22" s="32">
        <f t="shared" si="3"/>
        <v>0</v>
      </c>
      <c r="H22" s="31">
        <f>SUM(H23:H24)</f>
        <v>7280</v>
      </c>
      <c r="I22" s="32">
        <f t="shared" si="4"/>
        <v>7280</v>
      </c>
      <c r="J22" s="31">
        <f>SUM(J23:J24)</f>
        <v>7280</v>
      </c>
      <c r="K22" s="33">
        <f t="shared" si="5"/>
        <v>0</v>
      </c>
    </row>
    <row r="23" spans="1:11" ht="12.75">
      <c r="A23" s="21"/>
      <c r="B23" s="22"/>
      <c r="C23" s="47" t="s">
        <v>44</v>
      </c>
      <c r="D23" s="48" t="s">
        <v>45</v>
      </c>
      <c r="E23" s="46"/>
      <c r="F23" s="45"/>
      <c r="G23" s="32">
        <f t="shared" si="3"/>
        <v>0</v>
      </c>
      <c r="H23" s="45">
        <v>7280</v>
      </c>
      <c r="I23" s="32">
        <f t="shared" si="4"/>
        <v>7280</v>
      </c>
      <c r="J23" s="45">
        <f>112*65</f>
        <v>7280</v>
      </c>
      <c r="K23" s="33">
        <f t="shared" si="5"/>
        <v>0</v>
      </c>
    </row>
    <row r="24" spans="1:11" ht="12.75">
      <c r="A24" s="21"/>
      <c r="B24" s="22"/>
      <c r="C24" s="47" t="s">
        <v>46</v>
      </c>
      <c r="D24" s="49"/>
      <c r="E24" s="50">
        <v>0</v>
      </c>
      <c r="F24" s="51">
        <v>0</v>
      </c>
      <c r="G24" s="32">
        <f t="shared" si="3"/>
        <v>0</v>
      </c>
      <c r="H24" s="45"/>
      <c r="I24" s="32">
        <f t="shared" si="4"/>
        <v>0</v>
      </c>
      <c r="J24" s="51">
        <v>0</v>
      </c>
      <c r="K24" s="33">
        <f t="shared" si="5"/>
        <v>0</v>
      </c>
    </row>
    <row r="25" spans="1:11" ht="12.75">
      <c r="A25" s="21"/>
      <c r="B25" s="22" t="s">
        <v>47</v>
      </c>
      <c r="C25" s="22"/>
      <c r="D25" s="23"/>
      <c r="E25" s="30">
        <v>4600</v>
      </c>
      <c r="F25" s="31">
        <v>4600</v>
      </c>
      <c r="G25" s="32">
        <f t="shared" si="3"/>
        <v>0</v>
      </c>
      <c r="H25" s="31">
        <v>3996</v>
      </c>
      <c r="I25" s="32">
        <f t="shared" si="4"/>
        <v>-604</v>
      </c>
      <c r="J25" s="31">
        <v>4000</v>
      </c>
      <c r="K25" s="33">
        <f t="shared" si="5"/>
        <v>4</v>
      </c>
    </row>
    <row r="26" spans="1:11" ht="12.75">
      <c r="A26" s="21"/>
      <c r="B26" s="22" t="s">
        <v>48</v>
      </c>
      <c r="C26" s="22"/>
      <c r="D26" s="23"/>
      <c r="E26" s="30"/>
      <c r="F26" s="31"/>
      <c r="G26" s="32">
        <f t="shared" si="3"/>
        <v>0</v>
      </c>
      <c r="H26" s="31">
        <v>0</v>
      </c>
      <c r="I26" s="32">
        <f t="shared" si="4"/>
        <v>0</v>
      </c>
      <c r="J26" s="31">
        <v>5000</v>
      </c>
      <c r="K26" s="33">
        <f t="shared" si="5"/>
        <v>5000</v>
      </c>
    </row>
    <row r="27" spans="1:11" ht="12.75">
      <c r="A27" s="21"/>
      <c r="B27" s="22" t="s">
        <v>49</v>
      </c>
      <c r="C27" s="22"/>
      <c r="D27" s="23"/>
      <c r="E27" s="30"/>
      <c r="F27" s="31"/>
      <c r="G27" s="32">
        <f t="shared" si="3"/>
        <v>0</v>
      </c>
      <c r="H27" s="31">
        <v>0</v>
      </c>
      <c r="I27" s="32">
        <f t="shared" si="4"/>
        <v>0</v>
      </c>
      <c r="J27" s="31">
        <v>200</v>
      </c>
      <c r="K27" s="33">
        <f t="shared" si="5"/>
        <v>200</v>
      </c>
    </row>
    <row r="28" spans="1:11" ht="12.75">
      <c r="A28" s="21"/>
      <c r="B28" s="22" t="s">
        <v>50</v>
      </c>
      <c r="C28" s="22"/>
      <c r="D28" s="23"/>
      <c r="E28" s="30">
        <f>SUM(E29:E31)</f>
        <v>1619</v>
      </c>
      <c r="F28" s="31">
        <f>SUM(F29:F31)</f>
        <v>1625</v>
      </c>
      <c r="G28" s="32">
        <f t="shared" si="3"/>
        <v>6</v>
      </c>
      <c r="H28" s="31">
        <f>SUM(H29:H31)</f>
        <v>27715</v>
      </c>
      <c r="I28" s="32">
        <f t="shared" si="4"/>
        <v>26090</v>
      </c>
      <c r="J28" s="31">
        <f>SUM(J29:J31)</f>
        <v>27795</v>
      </c>
      <c r="K28" s="33">
        <f t="shared" si="5"/>
        <v>80</v>
      </c>
    </row>
    <row r="29" spans="1:11" ht="12.75">
      <c r="A29" s="21"/>
      <c r="B29" s="22"/>
      <c r="C29" s="47" t="s">
        <v>51</v>
      </c>
      <c r="D29" s="49"/>
      <c r="E29" s="52">
        <v>0</v>
      </c>
      <c r="F29" s="53">
        <v>0</v>
      </c>
      <c r="G29" s="32">
        <f t="shared" si="3"/>
        <v>0</v>
      </c>
      <c r="H29" s="45">
        <v>21755</v>
      </c>
      <c r="I29" s="32">
        <f t="shared" si="4"/>
        <v>21755</v>
      </c>
      <c r="J29" s="45">
        <v>21700</v>
      </c>
      <c r="K29" s="33">
        <f t="shared" si="5"/>
        <v>-55</v>
      </c>
    </row>
    <row r="30" spans="1:11" ht="12.75">
      <c r="A30" s="21"/>
      <c r="B30" s="22"/>
      <c r="C30" s="47" t="s">
        <v>52</v>
      </c>
      <c r="D30" s="49"/>
      <c r="E30" s="52">
        <v>425</v>
      </c>
      <c r="F30" s="53">
        <v>425</v>
      </c>
      <c r="G30" s="54">
        <f t="shared" si="3"/>
        <v>0</v>
      </c>
      <c r="H30" s="45">
        <v>1095</v>
      </c>
      <c r="I30" s="32">
        <f t="shared" si="4"/>
        <v>670</v>
      </c>
      <c r="J30" s="45">
        <v>1095</v>
      </c>
      <c r="K30" s="33">
        <f t="shared" si="5"/>
        <v>0</v>
      </c>
    </row>
    <row r="31" spans="1:11" ht="12.75">
      <c r="A31" s="21"/>
      <c r="B31" s="22"/>
      <c r="C31" s="47" t="s">
        <v>53</v>
      </c>
      <c r="D31" s="49"/>
      <c r="E31" s="52">
        <v>1194</v>
      </c>
      <c r="F31" s="53">
        <v>1200</v>
      </c>
      <c r="G31" s="54">
        <f t="shared" si="3"/>
        <v>6</v>
      </c>
      <c r="H31" s="45">
        <v>4865</v>
      </c>
      <c r="I31" s="32">
        <f t="shared" si="4"/>
        <v>3665</v>
      </c>
      <c r="J31" s="45">
        <v>5000</v>
      </c>
      <c r="K31" s="33">
        <f t="shared" si="5"/>
        <v>135</v>
      </c>
    </row>
    <row r="32" spans="1:11" ht="12.75">
      <c r="A32" s="21"/>
      <c r="B32" s="22" t="s">
        <v>54</v>
      </c>
      <c r="C32" s="22"/>
      <c r="D32" s="23"/>
      <c r="E32" s="30">
        <v>17000</v>
      </c>
      <c r="F32" s="31">
        <v>33600</v>
      </c>
      <c r="G32" s="32">
        <f t="shared" si="3"/>
        <v>16600</v>
      </c>
      <c r="H32" s="31"/>
      <c r="I32" s="32">
        <f t="shared" si="4"/>
        <v>-33600</v>
      </c>
      <c r="J32" s="31">
        <v>7500</v>
      </c>
      <c r="K32" s="33">
        <f t="shared" si="5"/>
        <v>7500</v>
      </c>
    </row>
    <row r="33" spans="1:11" ht="12.75">
      <c r="A33" s="21"/>
      <c r="B33" s="22" t="s">
        <v>55</v>
      </c>
      <c r="C33" s="22"/>
      <c r="D33" s="23"/>
      <c r="E33" s="30"/>
      <c r="F33" s="31"/>
      <c r="G33" s="32">
        <f t="shared" si="3"/>
        <v>0</v>
      </c>
      <c r="H33" s="31">
        <v>0</v>
      </c>
      <c r="I33" s="32">
        <f t="shared" si="4"/>
        <v>0</v>
      </c>
      <c r="J33" s="31">
        <f>(J14*11.5%)+6000</f>
        <v>17500</v>
      </c>
      <c r="K33" s="33">
        <f t="shared" si="5"/>
        <v>17500</v>
      </c>
    </row>
    <row r="34" spans="1:11" ht="12.75">
      <c r="A34" s="21"/>
      <c r="B34" s="22" t="s">
        <v>56</v>
      </c>
      <c r="C34" s="22"/>
      <c r="D34" s="23"/>
      <c r="E34" s="30">
        <v>24</v>
      </c>
      <c r="F34" s="31">
        <v>24</v>
      </c>
      <c r="G34" s="32">
        <f t="shared" si="3"/>
        <v>0</v>
      </c>
      <c r="H34" s="31">
        <v>3216</v>
      </c>
      <c r="I34" s="32">
        <f t="shared" si="4"/>
        <v>3192</v>
      </c>
      <c r="J34" s="31">
        <v>6000</v>
      </c>
      <c r="K34" s="33">
        <f t="shared" si="5"/>
        <v>2784</v>
      </c>
    </row>
    <row r="35" spans="1:11" ht="12.75">
      <c r="A35" s="21"/>
      <c r="B35" s="22" t="s">
        <v>57</v>
      </c>
      <c r="C35" s="22"/>
      <c r="D35" s="23"/>
      <c r="E35" s="30">
        <v>16370</v>
      </c>
      <c r="F35" s="31">
        <v>16370</v>
      </c>
      <c r="G35" s="32">
        <f t="shared" si="3"/>
        <v>0</v>
      </c>
      <c r="H35" s="31">
        <v>7500</v>
      </c>
      <c r="I35" s="32">
        <f t="shared" si="4"/>
        <v>-8870</v>
      </c>
      <c r="J35" s="31">
        <v>11000</v>
      </c>
      <c r="K35" s="33">
        <f t="shared" si="5"/>
        <v>3500</v>
      </c>
    </row>
    <row r="36" spans="1:11" ht="12.75">
      <c r="A36" s="21"/>
      <c r="B36" s="22" t="s">
        <v>58</v>
      </c>
      <c r="C36" s="22"/>
      <c r="D36" s="23"/>
      <c r="E36" s="30">
        <v>2492</v>
      </c>
      <c r="F36" s="31">
        <v>3500</v>
      </c>
      <c r="G36" s="32">
        <f t="shared" si="3"/>
        <v>1008</v>
      </c>
      <c r="H36" s="31">
        <v>6527</v>
      </c>
      <c r="I36" s="32">
        <f t="shared" si="4"/>
        <v>3027</v>
      </c>
      <c r="J36" s="31">
        <v>10500</v>
      </c>
      <c r="K36" s="33">
        <f t="shared" si="5"/>
        <v>3973</v>
      </c>
    </row>
    <row r="37" spans="1:11" ht="12.75">
      <c r="A37" s="21"/>
      <c r="B37" s="22" t="s">
        <v>59</v>
      </c>
      <c r="C37" s="22"/>
      <c r="D37" s="23"/>
      <c r="E37" s="30">
        <v>0</v>
      </c>
      <c r="F37" s="31">
        <v>0</v>
      </c>
      <c r="G37" s="32">
        <f t="shared" si="3"/>
        <v>0</v>
      </c>
      <c r="H37" s="31">
        <v>13275</v>
      </c>
      <c r="I37" s="32">
        <f t="shared" si="4"/>
        <v>13275</v>
      </c>
      <c r="J37" s="31">
        <v>0</v>
      </c>
      <c r="K37" s="33">
        <f t="shared" si="5"/>
        <v>-13275</v>
      </c>
    </row>
    <row r="38" spans="1:11" ht="12.75">
      <c r="A38" s="21"/>
      <c r="B38" s="22" t="s">
        <v>60</v>
      </c>
      <c r="C38" s="22"/>
      <c r="D38" s="23"/>
      <c r="E38" s="30"/>
      <c r="F38" s="31"/>
      <c r="G38" s="32">
        <f t="shared" si="3"/>
        <v>0</v>
      </c>
      <c r="H38" s="31">
        <v>0</v>
      </c>
      <c r="I38" s="32">
        <f t="shared" si="4"/>
        <v>0</v>
      </c>
      <c r="J38" s="31">
        <v>300</v>
      </c>
      <c r="K38" s="33">
        <f t="shared" si="5"/>
        <v>300</v>
      </c>
    </row>
    <row r="39" spans="1:11" ht="12.75">
      <c r="A39" s="21"/>
      <c r="B39" s="22" t="s">
        <v>61</v>
      </c>
      <c r="C39" s="22"/>
      <c r="D39" s="23"/>
      <c r="E39" s="30"/>
      <c r="F39" s="31"/>
      <c r="G39" s="32">
        <f t="shared" si="3"/>
        <v>0</v>
      </c>
      <c r="H39" s="31"/>
      <c r="I39" s="32">
        <f t="shared" si="4"/>
        <v>0</v>
      </c>
      <c r="J39" s="31">
        <v>2000</v>
      </c>
      <c r="K39" s="33">
        <f t="shared" si="5"/>
        <v>2000</v>
      </c>
    </row>
    <row r="40" spans="1:11" ht="12.75">
      <c r="A40" s="21"/>
      <c r="B40" s="22" t="s">
        <v>62</v>
      </c>
      <c r="C40" s="22"/>
      <c r="D40" s="23"/>
      <c r="E40" s="30">
        <v>284</v>
      </c>
      <c r="F40" s="31">
        <v>284</v>
      </c>
      <c r="G40" s="32">
        <f t="shared" si="3"/>
        <v>0</v>
      </c>
      <c r="H40" s="31">
        <v>3261</v>
      </c>
      <c r="I40" s="32">
        <f t="shared" si="4"/>
        <v>2977</v>
      </c>
      <c r="J40" s="31">
        <v>3000</v>
      </c>
      <c r="K40" s="33">
        <f t="shared" si="5"/>
        <v>-261</v>
      </c>
    </row>
    <row r="41" spans="1:11" ht="12.75">
      <c r="A41" s="21"/>
      <c r="B41" s="22" t="s">
        <v>63</v>
      </c>
      <c r="C41" s="22"/>
      <c r="D41" s="23"/>
      <c r="E41" s="30"/>
      <c r="F41" s="31"/>
      <c r="G41" s="32">
        <f t="shared" si="3"/>
        <v>0</v>
      </c>
      <c r="H41" s="31"/>
      <c r="I41" s="32">
        <f t="shared" si="4"/>
        <v>0</v>
      </c>
      <c r="J41" s="31">
        <f>'[1]Overview'!$K$35</f>
        <v>8423.6</v>
      </c>
      <c r="K41" s="33">
        <f t="shared" si="5"/>
        <v>8423.6</v>
      </c>
    </row>
    <row r="42" spans="1:11" ht="12.75">
      <c r="A42" s="21"/>
      <c r="B42" s="22" t="s">
        <v>64</v>
      </c>
      <c r="C42" s="22"/>
      <c r="D42" s="23"/>
      <c r="E42" s="30"/>
      <c r="F42" s="31"/>
      <c r="G42" s="32">
        <f t="shared" si="3"/>
        <v>0</v>
      </c>
      <c r="H42" s="31">
        <v>26</v>
      </c>
      <c r="I42" s="32">
        <f t="shared" si="4"/>
        <v>26</v>
      </c>
      <c r="J42" s="31">
        <v>18300</v>
      </c>
      <c r="K42" s="33">
        <f t="shared" si="5"/>
        <v>18274</v>
      </c>
    </row>
    <row r="43" spans="1:11" ht="12.75">
      <c r="A43" s="34"/>
      <c r="B43" s="35"/>
      <c r="C43" s="35"/>
      <c r="D43" s="55"/>
      <c r="E43" s="37"/>
      <c r="F43" s="38"/>
      <c r="G43" s="39">
        <f t="shared" si="3"/>
        <v>0</v>
      </c>
      <c r="H43" s="40"/>
      <c r="I43" s="39">
        <f t="shared" si="4"/>
        <v>0</v>
      </c>
      <c r="J43" s="38"/>
      <c r="K43" s="40">
        <f t="shared" si="5"/>
        <v>0</v>
      </c>
    </row>
    <row r="44" spans="1:11" ht="12.75">
      <c r="A44" s="21" t="s">
        <v>65</v>
      </c>
      <c r="B44" s="22"/>
      <c r="C44" s="22"/>
      <c r="D44" s="23"/>
      <c r="E44" s="56">
        <f>SUM(E17+E18+E22+E25+E26+E27+E28+E32+E33+E34+E35+E36+E37+E38+E39+E40+E41+E42)</f>
        <v>45389</v>
      </c>
      <c r="F44" s="56">
        <f>SUM(F17+F18+F22+F25+F26+F27+F28+F32+F33+F34+F35+F36+F37+F38+F39+F40+F41+F42)</f>
        <v>65403</v>
      </c>
      <c r="G44" s="56">
        <f t="shared" si="3"/>
        <v>20014</v>
      </c>
      <c r="H44" s="56">
        <f>SUM(H17+H18+H22+H25+H26+H27+H28+H32+H33+H34+H35+H36+H37+H38+H39+H40+H41+H42)</f>
        <v>86296</v>
      </c>
      <c r="I44" s="56">
        <f t="shared" si="4"/>
        <v>20893</v>
      </c>
      <c r="J44" s="56">
        <f>SUM(J17+J18+J22+J25+J26+J27+J28+J32+J33+J34+J35+J36+J37+J38+J39+J40+J41+J42)</f>
        <v>142298.6</v>
      </c>
      <c r="K44" s="56">
        <f t="shared" si="5"/>
        <v>56002.600000000006</v>
      </c>
    </row>
    <row r="45" spans="1:11" ht="12.75">
      <c r="A45" s="34" t="s">
        <v>66</v>
      </c>
      <c r="B45" s="35"/>
      <c r="C45" s="35"/>
      <c r="D45" s="55"/>
      <c r="E45" s="40">
        <f>E14+E44</f>
        <v>55602</v>
      </c>
      <c r="F45" s="40">
        <f>F14+F44</f>
        <v>107403</v>
      </c>
      <c r="G45" s="40">
        <f t="shared" si="3"/>
        <v>51801</v>
      </c>
      <c r="H45" s="40">
        <f>H14+H44</f>
        <v>182296</v>
      </c>
      <c r="I45" s="40">
        <f t="shared" si="4"/>
        <v>74893</v>
      </c>
      <c r="J45" s="40">
        <f>J14+J44</f>
        <v>242298.6</v>
      </c>
      <c r="K45" s="40">
        <f t="shared" si="5"/>
        <v>60002.600000000006</v>
      </c>
    </row>
    <row r="46" spans="1:11" ht="12.75">
      <c r="A46" s="57"/>
      <c r="B46" s="57"/>
      <c r="C46" s="57"/>
      <c r="D46" s="57"/>
      <c r="E46" s="58"/>
      <c r="F46" s="58"/>
      <c r="G46" s="59">
        <f>SUM(E46:F46)</f>
        <v>0</v>
      </c>
      <c r="H46" s="59"/>
      <c r="I46" s="59"/>
      <c r="J46" s="58"/>
      <c r="K46" s="58"/>
    </row>
    <row r="47" spans="1:11" ht="12.75">
      <c r="A47" s="57"/>
      <c r="B47" s="57"/>
      <c r="C47" s="57"/>
      <c r="D47" s="57"/>
      <c r="E47" s="58"/>
      <c r="F47" s="58"/>
      <c r="G47" s="59"/>
      <c r="H47" s="59"/>
      <c r="I47" s="59"/>
      <c r="J47" s="58"/>
      <c r="K47" s="58"/>
    </row>
    <row r="48" spans="1:11" ht="12.75">
      <c r="A48" s="57"/>
      <c r="B48" s="57"/>
      <c r="C48" s="57"/>
      <c r="D48" s="57"/>
      <c r="E48" s="58"/>
      <c r="F48" s="58"/>
      <c r="G48" s="59"/>
      <c r="H48" s="59"/>
      <c r="I48" s="59"/>
      <c r="J48" s="58"/>
      <c r="K48" s="58"/>
    </row>
    <row r="49" spans="1:11" ht="12.75">
      <c r="A49" s="57"/>
      <c r="B49" s="57"/>
      <c r="C49" s="57"/>
      <c r="D49" s="57"/>
      <c r="E49" s="58"/>
      <c r="F49" s="58"/>
      <c r="G49" s="59"/>
      <c r="H49" s="59"/>
      <c r="I49" s="59"/>
      <c r="J49" s="58"/>
      <c r="K49" s="58"/>
    </row>
    <row r="50" spans="1:11" ht="12.75">
      <c r="A50" s="57"/>
      <c r="B50" s="57"/>
      <c r="C50" s="57"/>
      <c r="D50" s="57"/>
      <c r="E50" s="60"/>
      <c r="F50" s="60"/>
      <c r="G50" s="61"/>
      <c r="H50" s="61"/>
      <c r="I50" s="61"/>
      <c r="J50" s="60"/>
      <c r="K50" s="60"/>
    </row>
    <row r="51" spans="1:11" ht="12.75">
      <c r="A51" s="57"/>
      <c r="B51" s="57"/>
      <c r="C51" s="57"/>
      <c r="D51" s="57"/>
      <c r="E51" s="60"/>
      <c r="F51" s="60"/>
      <c r="G51" s="61"/>
      <c r="H51" s="61"/>
      <c r="I51" s="61"/>
      <c r="J51" s="60"/>
      <c r="K51" s="60"/>
    </row>
    <row r="52" spans="1:11" ht="12.75">
      <c r="A52" s="62"/>
      <c r="B52" s="62"/>
      <c r="C52" s="62"/>
      <c r="D52" s="62"/>
      <c r="E52" s="63"/>
      <c r="F52" s="63"/>
      <c r="G52" s="64"/>
      <c r="H52" s="64"/>
      <c r="I52" s="64"/>
      <c r="J52" s="63"/>
      <c r="K52" s="65"/>
    </row>
    <row r="53" spans="1:11" ht="12.75">
      <c r="A53" s="62"/>
      <c r="B53" s="62"/>
      <c r="C53" s="62"/>
      <c r="D53" s="62"/>
      <c r="E53" s="63"/>
      <c r="F53" s="63"/>
      <c r="G53" s="64"/>
      <c r="H53" s="64"/>
      <c r="I53" s="64"/>
      <c r="J53" s="62"/>
      <c r="K53" s="1"/>
    </row>
    <row r="54" spans="1:11" ht="12.75">
      <c r="A54" s="62"/>
      <c r="B54" s="62"/>
      <c r="C54" s="62"/>
      <c r="D54" s="62"/>
      <c r="E54" s="63"/>
      <c r="F54" s="63"/>
      <c r="G54" s="64"/>
      <c r="H54" s="64"/>
      <c r="I54" s="64"/>
      <c r="J54" s="62"/>
      <c r="K54" s="1"/>
    </row>
    <row r="55" spans="1:11" ht="12.75">
      <c r="A55" s="62"/>
      <c r="B55" s="62"/>
      <c r="C55" s="62"/>
      <c r="D55" s="62"/>
      <c r="E55" s="62"/>
      <c r="F55" s="62"/>
      <c r="G55" s="64"/>
      <c r="H55" s="64"/>
      <c r="I55" s="64"/>
      <c r="J55" s="62"/>
      <c r="K55" s="1"/>
    </row>
    <row r="56" spans="1:11" ht="12.75">
      <c r="A56" s="62"/>
      <c r="B56" s="62"/>
      <c r="C56" s="62"/>
      <c r="D56" s="62"/>
      <c r="E56" s="62"/>
      <c r="F56" s="62"/>
      <c r="G56" s="64"/>
      <c r="H56" s="64"/>
      <c r="I56" s="64"/>
      <c r="J56" s="62"/>
      <c r="K56" s="1"/>
    </row>
    <row r="57" spans="1:11" ht="12.75">
      <c r="A57" s="62"/>
      <c r="B57" s="62"/>
      <c r="C57" s="62"/>
      <c r="D57" s="62"/>
      <c r="E57" s="62"/>
      <c r="F57" s="62"/>
      <c r="G57" s="64"/>
      <c r="H57" s="64"/>
      <c r="I57" s="64"/>
      <c r="J57" s="62"/>
      <c r="K57" s="1"/>
    </row>
    <row r="58" spans="1:11" ht="14.25">
      <c r="A58" s="62"/>
      <c r="B58" s="62"/>
      <c r="C58" s="62"/>
      <c r="D58" s="62"/>
      <c r="E58" s="62"/>
      <c r="F58" s="62"/>
      <c r="G58" s="66"/>
      <c r="H58" s="66"/>
      <c r="I58" s="66"/>
      <c r="J58" s="62"/>
      <c r="K58" s="1"/>
    </row>
    <row r="59" spans="1:11" ht="14.25">
      <c r="A59" s="62"/>
      <c r="B59" s="62"/>
      <c r="C59" s="62"/>
      <c r="D59" s="62"/>
      <c r="E59" s="62"/>
      <c r="F59" s="62"/>
      <c r="G59" s="66"/>
      <c r="H59" s="66"/>
      <c r="I59" s="66"/>
      <c r="J59" s="62"/>
      <c r="K59" s="1"/>
    </row>
    <row r="60" spans="1:11" ht="14.25">
      <c r="A60" s="62"/>
      <c r="B60" s="62"/>
      <c r="C60" s="62"/>
      <c r="D60" s="62"/>
      <c r="E60" s="62"/>
      <c r="F60" s="62"/>
      <c r="G60" s="66"/>
      <c r="H60" s="66"/>
      <c r="I60" s="66"/>
      <c r="J60" s="62"/>
      <c r="K60" s="1"/>
    </row>
    <row r="61" spans="1:11" ht="14.25">
      <c r="A61" s="62"/>
      <c r="B61" s="62"/>
      <c r="C61" s="62"/>
      <c r="D61" s="62"/>
      <c r="E61" s="62"/>
      <c r="F61" s="62"/>
      <c r="G61" s="66"/>
      <c r="H61" s="66"/>
      <c r="I61" s="66"/>
      <c r="J61" s="62"/>
      <c r="K61" s="1"/>
    </row>
    <row r="62" spans="1:11" ht="14.25">
      <c r="A62" s="62"/>
      <c r="B62" s="62"/>
      <c r="C62" s="62"/>
      <c r="D62" s="62"/>
      <c r="E62" s="62"/>
      <c r="F62" s="62"/>
      <c r="G62" s="66"/>
      <c r="H62" s="66"/>
      <c r="I62" s="66"/>
      <c r="J62" s="62"/>
      <c r="K62" s="1"/>
    </row>
    <row r="63" spans="1:11" ht="14.25">
      <c r="A63" s="62"/>
      <c r="B63" s="62"/>
      <c r="C63" s="62"/>
      <c r="D63" s="62"/>
      <c r="E63" s="62"/>
      <c r="F63" s="62"/>
      <c r="G63" s="66"/>
      <c r="H63" s="66"/>
      <c r="I63" s="66"/>
      <c r="J63" s="62"/>
      <c r="K63" s="1"/>
    </row>
    <row r="64" spans="1:11" ht="14.25">
      <c r="A64" s="62"/>
      <c r="B64" s="62"/>
      <c r="C64" s="62"/>
      <c r="D64" s="62"/>
      <c r="E64" s="62"/>
      <c r="F64" s="62"/>
      <c r="G64" s="66"/>
      <c r="H64" s="66"/>
      <c r="I64" s="66"/>
      <c r="J64" s="62"/>
      <c r="K64" s="1"/>
    </row>
    <row r="65" spans="1:11" ht="14.25">
      <c r="A65" s="62"/>
      <c r="B65" s="62"/>
      <c r="C65" s="62"/>
      <c r="D65" s="62"/>
      <c r="E65" s="62"/>
      <c r="F65" s="62"/>
      <c r="G65" s="66"/>
      <c r="H65" s="66"/>
      <c r="I65" s="66"/>
      <c r="J65" s="62"/>
      <c r="K65" s="1"/>
    </row>
    <row r="66" spans="1:11" ht="14.25">
      <c r="A66" s="62"/>
      <c r="B66" s="62"/>
      <c r="C66" s="62"/>
      <c r="D66" s="62"/>
      <c r="E66" s="62"/>
      <c r="F66" s="62"/>
      <c r="G66" s="66"/>
      <c r="H66" s="66"/>
      <c r="I66" s="66"/>
      <c r="J66" s="62"/>
      <c r="K66" s="1"/>
    </row>
    <row r="67" spans="1:11" ht="14.25">
      <c r="A67" s="62"/>
      <c r="B67" s="62"/>
      <c r="C67" s="62"/>
      <c r="D67" s="62"/>
      <c r="E67" s="62"/>
      <c r="F67" s="62"/>
      <c r="G67" s="66"/>
      <c r="H67" s="66"/>
      <c r="I67" s="66"/>
      <c r="J67" s="62"/>
      <c r="K67" s="1"/>
    </row>
    <row r="68" spans="1:11" ht="14.25">
      <c r="A68" s="62"/>
      <c r="B68" s="62"/>
      <c r="C68" s="62"/>
      <c r="D68" s="62"/>
      <c r="E68" s="62"/>
      <c r="F68" s="62"/>
      <c r="G68" s="66"/>
      <c r="H68" s="66"/>
      <c r="I68" s="66"/>
      <c r="J68" s="62"/>
      <c r="K68" s="1"/>
    </row>
    <row r="69" spans="1:11" ht="14.25">
      <c r="A69" s="62"/>
      <c r="B69" s="62"/>
      <c r="C69" s="62"/>
      <c r="D69" s="62"/>
      <c r="E69" s="62"/>
      <c r="F69" s="62"/>
      <c r="G69" s="66"/>
      <c r="H69" s="66"/>
      <c r="I69" s="66"/>
      <c r="J69" s="62"/>
      <c r="K69" s="1"/>
    </row>
    <row r="70" spans="1:11" ht="14.25">
      <c r="A70" s="62"/>
      <c r="B70" s="62"/>
      <c r="C70" s="62"/>
      <c r="D70" s="62"/>
      <c r="E70" s="62"/>
      <c r="F70" s="62"/>
      <c r="G70" s="66"/>
      <c r="H70" s="66"/>
      <c r="I70" s="66"/>
      <c r="J70" s="62"/>
      <c r="K70" s="1"/>
    </row>
    <row r="71" spans="1:11" ht="14.25">
      <c r="A71" s="62"/>
      <c r="B71" s="62"/>
      <c r="C71" s="62"/>
      <c r="D71" s="62"/>
      <c r="E71" s="62"/>
      <c r="F71" s="62"/>
      <c r="G71" s="66"/>
      <c r="H71" s="66"/>
      <c r="I71" s="66"/>
      <c r="J71" s="62"/>
      <c r="K71" s="1"/>
    </row>
    <row r="72" spans="1:11" ht="14.25">
      <c r="A72" s="62"/>
      <c r="B72" s="62"/>
      <c r="C72" s="62"/>
      <c r="D72" s="62"/>
      <c r="E72" s="62"/>
      <c r="F72" s="62"/>
      <c r="G72" s="66"/>
      <c r="H72" s="66"/>
      <c r="I72" s="66"/>
      <c r="J72" s="62"/>
      <c r="K72" s="1"/>
    </row>
    <row r="73" spans="1:11" ht="14.25">
      <c r="A73" s="62"/>
      <c r="B73" s="62"/>
      <c r="C73" s="62"/>
      <c r="D73" s="62"/>
      <c r="E73" s="62"/>
      <c r="F73" s="62"/>
      <c r="G73" s="66"/>
      <c r="H73" s="66"/>
      <c r="I73" s="66"/>
      <c r="J73" s="62"/>
      <c r="K73" s="1"/>
    </row>
    <row r="74" spans="1:11" ht="14.25">
      <c r="A74" s="62"/>
      <c r="B74" s="62"/>
      <c r="C74" s="62"/>
      <c r="D74" s="62"/>
      <c r="E74" s="62"/>
      <c r="F74" s="62"/>
      <c r="G74" s="66"/>
      <c r="H74" s="66"/>
      <c r="I74" s="66"/>
      <c r="J74" s="62"/>
      <c r="K74" s="1"/>
    </row>
    <row r="75" spans="1:11" ht="14.25">
      <c r="A75" s="62"/>
      <c r="B75" s="62"/>
      <c r="C75" s="62"/>
      <c r="D75" s="62"/>
      <c r="E75" s="62"/>
      <c r="F75" s="62"/>
      <c r="G75" s="66"/>
      <c r="H75" s="66"/>
      <c r="I75" s="66"/>
      <c r="J75" s="62"/>
      <c r="K75" s="1"/>
    </row>
    <row r="76" spans="1:11" ht="14.25">
      <c r="A76" s="62"/>
      <c r="B76" s="62"/>
      <c r="C76" s="62"/>
      <c r="D76" s="62"/>
      <c r="E76" s="62"/>
      <c r="F76" s="62"/>
      <c r="G76" s="66"/>
      <c r="H76" s="66"/>
      <c r="I76" s="66"/>
      <c r="J76" s="62"/>
      <c r="K76" s="1"/>
    </row>
    <row r="77" spans="1:11" ht="14.25">
      <c r="A77" s="62"/>
      <c r="B77" s="62"/>
      <c r="C77" s="62"/>
      <c r="D77" s="62"/>
      <c r="E77" s="62"/>
      <c r="F77" s="62"/>
      <c r="G77" s="66"/>
      <c r="H77" s="66"/>
      <c r="I77" s="66"/>
      <c r="J77" s="62"/>
      <c r="K77" s="1"/>
    </row>
    <row r="78" spans="1:11" ht="14.25">
      <c r="A78" s="62"/>
      <c r="B78" s="62"/>
      <c r="C78" s="62"/>
      <c r="D78" s="62"/>
      <c r="E78" s="62"/>
      <c r="F78" s="62"/>
      <c r="G78" s="66"/>
      <c r="H78" s="66"/>
      <c r="I78" s="66"/>
      <c r="J78" s="62"/>
      <c r="K78" s="1"/>
    </row>
    <row r="79" spans="1:11" ht="14.25">
      <c r="A79" s="62"/>
      <c r="B79" s="62"/>
      <c r="C79" s="62"/>
      <c r="D79" s="62"/>
      <c r="E79" s="62"/>
      <c r="F79" s="62"/>
      <c r="G79" s="66"/>
      <c r="H79" s="66"/>
      <c r="I79" s="66"/>
      <c r="J79" s="62"/>
      <c r="K79" s="1"/>
    </row>
    <row r="80" spans="1:11" ht="14.25">
      <c r="A80" s="62"/>
      <c r="B80" s="62"/>
      <c r="C80" s="62"/>
      <c r="D80" s="62"/>
      <c r="E80" s="62"/>
      <c r="F80" s="62"/>
      <c r="G80" s="66"/>
      <c r="H80" s="66"/>
      <c r="I80" s="66"/>
      <c r="J80" s="62"/>
      <c r="K80" s="1"/>
    </row>
    <row r="81" spans="1:11" ht="14.25">
      <c r="A81" s="62"/>
      <c r="B81" s="62"/>
      <c r="C81" s="62"/>
      <c r="D81" s="62"/>
      <c r="E81" s="62"/>
      <c r="F81" s="62"/>
      <c r="G81" s="66"/>
      <c r="H81" s="66"/>
      <c r="I81" s="66"/>
      <c r="J81" s="62"/>
      <c r="K81" s="1"/>
    </row>
    <row r="82" spans="1:11" ht="14.25">
      <c r="A82" s="62"/>
      <c r="B82" s="62"/>
      <c r="C82" s="62"/>
      <c r="D82" s="62"/>
      <c r="E82" s="62"/>
      <c r="F82" s="62"/>
      <c r="G82" s="66"/>
      <c r="H82" s="66"/>
      <c r="I82" s="66"/>
      <c r="J82" s="62"/>
      <c r="K82" s="1"/>
    </row>
    <row r="83" spans="1:11" ht="14.25">
      <c r="A83" s="62"/>
      <c r="B83" s="62"/>
      <c r="C83" s="62"/>
      <c r="D83" s="62"/>
      <c r="E83" s="62"/>
      <c r="F83" s="62"/>
      <c r="G83" s="66"/>
      <c r="H83" s="66"/>
      <c r="I83" s="66"/>
      <c r="J83" s="62"/>
      <c r="K83" s="1"/>
    </row>
    <row r="84" spans="1:11" ht="14.25">
      <c r="A84" s="62"/>
      <c r="B84" s="62"/>
      <c r="C84" s="62"/>
      <c r="D84" s="62"/>
      <c r="E84" s="62"/>
      <c r="F84" s="62"/>
      <c r="G84" s="66"/>
      <c r="H84" s="66"/>
      <c r="I84" s="66"/>
      <c r="J84" s="62"/>
      <c r="K84" s="1"/>
    </row>
    <row r="85" spans="1:11" ht="14.25">
      <c r="A85" s="62"/>
      <c r="B85" s="62"/>
      <c r="C85" s="62"/>
      <c r="D85" s="62"/>
      <c r="E85" s="62"/>
      <c r="F85" s="62"/>
      <c r="G85" s="66"/>
      <c r="H85" s="66"/>
      <c r="I85" s="66"/>
      <c r="J85" s="62"/>
      <c r="K85" s="1"/>
    </row>
    <row r="86" spans="1:11" ht="14.25">
      <c r="A86" s="62"/>
      <c r="B86" s="62"/>
      <c r="C86" s="62"/>
      <c r="D86" s="62"/>
      <c r="E86" s="62"/>
      <c r="F86" s="62"/>
      <c r="G86" s="66"/>
      <c r="H86" s="66"/>
      <c r="I86" s="66"/>
      <c r="J86" s="62"/>
      <c r="K86" s="1"/>
    </row>
    <row r="87" spans="1:11" ht="14.25">
      <c r="A87" s="62"/>
      <c r="B87" s="62"/>
      <c r="C87" s="62"/>
      <c r="D87" s="62"/>
      <c r="E87" s="62"/>
      <c r="F87" s="62"/>
      <c r="G87" s="66"/>
      <c r="H87" s="66"/>
      <c r="I87" s="66"/>
      <c r="J87" s="62"/>
      <c r="K87" s="1"/>
    </row>
    <row r="88" spans="1:11" ht="14.25">
      <c r="A88" s="62"/>
      <c r="B88" s="62"/>
      <c r="C88" s="62"/>
      <c r="D88" s="62"/>
      <c r="E88" s="62"/>
      <c r="F88" s="62"/>
      <c r="G88" s="66"/>
      <c r="H88" s="66"/>
      <c r="I88" s="66"/>
      <c r="J88" s="62"/>
      <c r="K88" s="1"/>
    </row>
    <row r="89" spans="1:11" ht="14.25">
      <c r="A89" s="62"/>
      <c r="B89" s="62"/>
      <c r="C89" s="62"/>
      <c r="D89" s="62"/>
      <c r="E89" s="62"/>
      <c r="F89" s="62"/>
      <c r="G89" s="66"/>
      <c r="H89" s="66"/>
      <c r="I89" s="66"/>
      <c r="J89" s="62"/>
      <c r="K89" s="1"/>
    </row>
    <row r="90" spans="1:11" ht="14.25">
      <c r="A90" s="62"/>
      <c r="B90" s="62"/>
      <c r="C90" s="62"/>
      <c r="D90" s="62"/>
      <c r="E90" s="62"/>
      <c r="F90" s="62"/>
      <c r="G90" s="66"/>
      <c r="H90" s="66"/>
      <c r="I90" s="66"/>
      <c r="J90" s="62"/>
      <c r="K90" s="1"/>
    </row>
    <row r="91" spans="1:11" ht="14.25">
      <c r="A91" s="62"/>
      <c r="B91" s="62"/>
      <c r="C91" s="62"/>
      <c r="D91" s="62"/>
      <c r="E91" s="62"/>
      <c r="F91" s="62"/>
      <c r="G91" s="66"/>
      <c r="H91" s="66"/>
      <c r="I91" s="66"/>
      <c r="J91" s="62"/>
      <c r="K91" s="1"/>
    </row>
    <row r="92" spans="1:11" ht="14.25">
      <c r="A92" s="62"/>
      <c r="B92" s="62"/>
      <c r="C92" s="62"/>
      <c r="D92" s="62"/>
      <c r="E92" s="62"/>
      <c r="F92" s="62"/>
      <c r="G92" s="66"/>
      <c r="H92" s="66"/>
      <c r="I92" s="66"/>
      <c r="J92" s="62"/>
      <c r="K92" s="1"/>
    </row>
    <row r="93" spans="1:11" ht="14.25">
      <c r="A93" s="62"/>
      <c r="B93" s="62"/>
      <c r="C93" s="62"/>
      <c r="D93" s="62"/>
      <c r="E93" s="62"/>
      <c r="F93" s="62"/>
      <c r="G93" s="66"/>
      <c r="H93" s="66"/>
      <c r="I93" s="66"/>
      <c r="J93" s="62"/>
      <c r="K93" s="1"/>
    </row>
    <row r="94" spans="1:11" ht="14.25">
      <c r="A94" s="62"/>
      <c r="B94" s="62"/>
      <c r="C94" s="62"/>
      <c r="D94" s="62"/>
      <c r="E94" s="62"/>
      <c r="F94" s="62"/>
      <c r="G94" s="66"/>
      <c r="H94" s="66"/>
      <c r="I94" s="66"/>
      <c r="J94" s="62"/>
      <c r="K94" s="1"/>
    </row>
    <row r="95" spans="1:11" ht="14.25">
      <c r="A95" s="62"/>
      <c r="B95" s="62"/>
      <c r="C95" s="62"/>
      <c r="D95" s="62"/>
      <c r="E95" s="62"/>
      <c r="F95" s="62"/>
      <c r="G95" s="66"/>
      <c r="H95" s="66"/>
      <c r="I95" s="66"/>
      <c r="J95" s="62"/>
      <c r="K95" s="1"/>
    </row>
    <row r="96" spans="1:11" ht="14.25">
      <c r="A96" s="62"/>
      <c r="B96" s="62"/>
      <c r="C96" s="62"/>
      <c r="D96" s="62"/>
      <c r="E96" s="62"/>
      <c r="F96" s="62"/>
      <c r="G96" s="66"/>
      <c r="H96" s="66"/>
      <c r="I96" s="66"/>
      <c r="J96" s="62"/>
      <c r="K96" s="1"/>
    </row>
    <row r="97" spans="1:11" ht="14.25">
      <c r="A97" s="62"/>
      <c r="B97" s="62"/>
      <c r="C97" s="62"/>
      <c r="D97" s="62"/>
      <c r="E97" s="62"/>
      <c r="F97" s="62"/>
      <c r="G97" s="66"/>
      <c r="H97" s="66"/>
      <c r="I97" s="66"/>
      <c r="J97" s="62"/>
      <c r="K97" s="1"/>
    </row>
    <row r="98" spans="1:11" ht="14.25">
      <c r="A98" s="62"/>
      <c r="B98" s="62"/>
      <c r="C98" s="62"/>
      <c r="D98" s="62"/>
      <c r="E98" s="62"/>
      <c r="F98" s="62"/>
      <c r="G98" s="66"/>
      <c r="H98" s="66"/>
      <c r="I98" s="66"/>
      <c r="J98" s="62"/>
      <c r="K98" s="1"/>
    </row>
    <row r="99" spans="1:11" ht="14.25">
      <c r="A99" s="62"/>
      <c r="B99" s="62"/>
      <c r="C99" s="62"/>
      <c r="D99" s="62"/>
      <c r="E99" s="62"/>
      <c r="F99" s="62"/>
      <c r="G99" s="66"/>
      <c r="H99" s="66"/>
      <c r="I99" s="66"/>
      <c r="J99" s="62"/>
      <c r="K99" s="1"/>
    </row>
    <row r="100" spans="1:11" ht="14.25">
      <c r="A100" s="62"/>
      <c r="B100" s="62"/>
      <c r="C100" s="62"/>
      <c r="D100" s="62"/>
      <c r="E100" s="62"/>
      <c r="F100" s="62"/>
      <c r="G100" s="66"/>
      <c r="H100" s="66"/>
      <c r="I100" s="66"/>
      <c r="J100" s="62"/>
      <c r="K100" s="1"/>
    </row>
    <row r="101" spans="1:11" ht="14.25">
      <c r="A101" s="62"/>
      <c r="B101" s="62"/>
      <c r="C101" s="62"/>
      <c r="D101" s="62"/>
      <c r="E101" s="62"/>
      <c r="F101" s="62"/>
      <c r="G101" s="66"/>
      <c r="H101" s="66"/>
      <c r="I101" s="66"/>
      <c r="J101" s="62"/>
      <c r="K101" s="1"/>
    </row>
    <row r="102" spans="1:11" ht="14.25">
      <c r="A102" s="62"/>
      <c r="B102" s="62"/>
      <c r="C102" s="62"/>
      <c r="D102" s="62"/>
      <c r="E102" s="62"/>
      <c r="F102" s="62"/>
      <c r="G102" s="66"/>
      <c r="H102" s="66"/>
      <c r="I102" s="66"/>
      <c r="J102" s="62"/>
      <c r="K102" s="1"/>
    </row>
    <row r="103" spans="1:11" ht="14.25">
      <c r="A103" s="62"/>
      <c r="B103" s="62"/>
      <c r="C103" s="62"/>
      <c r="D103" s="62"/>
      <c r="E103" s="62"/>
      <c r="F103" s="62"/>
      <c r="G103" s="66"/>
      <c r="H103" s="66"/>
      <c r="I103" s="66"/>
      <c r="J103" s="62"/>
      <c r="K103" s="1"/>
    </row>
    <row r="104" spans="1:11" ht="14.25">
      <c r="A104" s="62"/>
      <c r="B104" s="62"/>
      <c r="C104" s="62"/>
      <c r="D104" s="62"/>
      <c r="E104" s="62"/>
      <c r="F104" s="62"/>
      <c r="G104" s="66"/>
      <c r="H104" s="66"/>
      <c r="I104" s="66"/>
      <c r="J104" s="62"/>
      <c r="K104" s="1"/>
    </row>
    <row r="105" spans="1:11" ht="14.25">
      <c r="A105" s="62"/>
      <c r="B105" s="62"/>
      <c r="C105" s="62"/>
      <c r="D105" s="62"/>
      <c r="E105" s="62"/>
      <c r="F105" s="62"/>
      <c r="G105" s="66"/>
      <c r="H105" s="66"/>
      <c r="I105" s="66"/>
      <c r="J105" s="62"/>
      <c r="K105" s="1"/>
    </row>
    <row r="106" spans="1:11" ht="14.25">
      <c r="A106" s="62"/>
      <c r="B106" s="62"/>
      <c r="C106" s="62"/>
      <c r="D106" s="62"/>
      <c r="E106" s="62"/>
      <c r="F106" s="62"/>
      <c r="G106" s="66"/>
      <c r="H106" s="66"/>
      <c r="I106" s="66"/>
      <c r="J106" s="62"/>
      <c r="K106" s="1"/>
    </row>
    <row r="107" spans="1:11" ht="14.25">
      <c r="A107" s="62"/>
      <c r="B107" s="62"/>
      <c r="C107" s="62"/>
      <c r="D107" s="62"/>
      <c r="E107" s="62"/>
      <c r="F107" s="62"/>
      <c r="G107" s="66"/>
      <c r="H107" s="66"/>
      <c r="I107" s="66"/>
      <c r="J107" s="62"/>
      <c r="K107" s="1"/>
    </row>
    <row r="108" spans="1:11" ht="14.25">
      <c r="A108" s="62"/>
      <c r="B108" s="62"/>
      <c r="C108" s="62"/>
      <c r="D108" s="62"/>
      <c r="E108" s="62"/>
      <c r="F108" s="62"/>
      <c r="G108" s="66"/>
      <c r="H108" s="66"/>
      <c r="I108" s="66"/>
      <c r="J108" s="62"/>
      <c r="K108" s="1"/>
    </row>
    <row r="109" spans="1:11" ht="14.25">
      <c r="A109" s="62"/>
      <c r="B109" s="62"/>
      <c r="C109" s="62"/>
      <c r="D109" s="62"/>
      <c r="E109" s="62"/>
      <c r="F109" s="62"/>
      <c r="G109" s="66"/>
      <c r="H109" s="66"/>
      <c r="I109" s="66"/>
      <c r="J109" s="62"/>
      <c r="K109" s="1"/>
    </row>
    <row r="110" spans="1:11" ht="14.25">
      <c r="A110" s="62"/>
      <c r="B110" s="62"/>
      <c r="C110" s="62"/>
      <c r="D110" s="62"/>
      <c r="E110" s="62"/>
      <c r="F110" s="62"/>
      <c r="G110" s="66"/>
      <c r="H110" s="66"/>
      <c r="I110" s="66"/>
      <c r="J110" s="62"/>
      <c r="K110" s="1"/>
    </row>
    <row r="111" spans="1:11" ht="14.25">
      <c r="A111" s="62"/>
      <c r="B111" s="62"/>
      <c r="C111" s="62"/>
      <c r="D111" s="62"/>
      <c r="E111" s="62"/>
      <c r="F111" s="62"/>
      <c r="G111" s="66"/>
      <c r="H111" s="66"/>
      <c r="I111" s="66"/>
      <c r="J111" s="62"/>
      <c r="K111" s="1"/>
    </row>
    <row r="112" spans="1:11" ht="14.25">
      <c r="A112" s="62"/>
      <c r="B112" s="62"/>
      <c r="C112" s="62"/>
      <c r="D112" s="62"/>
      <c r="E112" s="62"/>
      <c r="F112" s="62"/>
      <c r="G112" s="66"/>
      <c r="H112" s="66"/>
      <c r="I112" s="66"/>
      <c r="J112" s="62"/>
      <c r="K112" s="1"/>
    </row>
    <row r="113" spans="1:11" ht="14.25">
      <c r="A113" s="62"/>
      <c r="B113" s="62"/>
      <c r="C113" s="62"/>
      <c r="D113" s="62"/>
      <c r="E113" s="62"/>
      <c r="F113" s="62"/>
      <c r="G113" s="66"/>
      <c r="H113" s="66"/>
      <c r="I113" s="66"/>
      <c r="J113" s="62"/>
      <c r="K113" s="1"/>
    </row>
    <row r="114" spans="1:11" ht="14.25">
      <c r="A114" s="62"/>
      <c r="B114" s="62"/>
      <c r="C114" s="62"/>
      <c r="D114" s="62"/>
      <c r="E114" s="62"/>
      <c r="F114" s="62"/>
      <c r="G114" s="66"/>
      <c r="H114" s="66"/>
      <c r="I114" s="66"/>
      <c r="J114" s="62"/>
      <c r="K114" s="1"/>
    </row>
    <row r="115" spans="1:11" ht="14.25">
      <c r="A115" s="62"/>
      <c r="B115" s="62"/>
      <c r="C115" s="62"/>
      <c r="D115" s="62"/>
      <c r="E115" s="62"/>
      <c r="F115" s="62"/>
      <c r="G115" s="66"/>
      <c r="H115" s="66"/>
      <c r="I115" s="66"/>
      <c r="J115" s="62"/>
      <c r="K115" s="1"/>
    </row>
    <row r="116" spans="1:11" ht="14.25">
      <c r="A116" s="62"/>
      <c r="B116" s="62"/>
      <c r="C116" s="62"/>
      <c r="D116" s="62"/>
      <c r="E116" s="62"/>
      <c r="F116" s="62"/>
      <c r="G116" s="66"/>
      <c r="H116" s="66"/>
      <c r="I116" s="66"/>
      <c r="J116" s="62"/>
      <c r="K116" s="1"/>
    </row>
    <row r="117" spans="1:11" ht="14.25">
      <c r="A117" s="62"/>
      <c r="B117" s="62"/>
      <c r="C117" s="62"/>
      <c r="D117" s="62"/>
      <c r="E117" s="62"/>
      <c r="F117" s="62"/>
      <c r="G117" s="66"/>
      <c r="H117" s="66"/>
      <c r="I117" s="66"/>
      <c r="J117" s="62"/>
      <c r="K117" s="1"/>
    </row>
    <row r="118" spans="1:11" ht="14.25">
      <c r="A118" s="62"/>
      <c r="B118" s="62"/>
      <c r="C118" s="62"/>
      <c r="D118" s="62"/>
      <c r="E118" s="62"/>
      <c r="F118" s="62"/>
      <c r="G118" s="66"/>
      <c r="H118" s="66"/>
      <c r="I118" s="66"/>
      <c r="J118" s="62"/>
      <c r="K118" s="1"/>
    </row>
    <row r="119" spans="1:11" ht="14.25">
      <c r="A119" s="62"/>
      <c r="B119" s="62"/>
      <c r="C119" s="62"/>
      <c r="D119" s="62"/>
      <c r="E119" s="62"/>
      <c r="F119" s="62"/>
      <c r="G119" s="66"/>
      <c r="H119" s="66"/>
      <c r="I119" s="66"/>
      <c r="J119" s="62"/>
      <c r="K119" s="1"/>
    </row>
    <row r="120" spans="1:11" ht="14.25">
      <c r="A120" s="62"/>
      <c r="B120" s="62"/>
      <c r="C120" s="62"/>
      <c r="D120" s="62"/>
      <c r="E120" s="62"/>
      <c r="F120" s="62"/>
      <c r="G120" s="66"/>
      <c r="H120" s="66"/>
      <c r="I120" s="66"/>
      <c r="J120" s="62"/>
      <c r="K120" s="1"/>
    </row>
    <row r="121" spans="1:11" ht="14.25">
      <c r="A121" s="62"/>
      <c r="B121" s="62"/>
      <c r="C121" s="62"/>
      <c r="D121" s="62"/>
      <c r="E121" s="62"/>
      <c r="F121" s="62"/>
      <c r="G121" s="66"/>
      <c r="H121" s="66"/>
      <c r="I121" s="66"/>
      <c r="J121" s="62"/>
      <c r="K121" s="1"/>
    </row>
    <row r="122" spans="1:11" ht="14.25">
      <c r="A122" s="62"/>
      <c r="B122" s="62"/>
      <c r="C122" s="62"/>
      <c r="D122" s="62"/>
      <c r="E122" s="62"/>
      <c r="F122" s="62"/>
      <c r="G122" s="66"/>
      <c r="H122" s="66"/>
      <c r="I122" s="66"/>
      <c r="J122" s="62"/>
      <c r="K122" s="1"/>
    </row>
    <row r="123" spans="1:11" ht="14.25">
      <c r="A123" s="62"/>
      <c r="B123" s="62"/>
      <c r="C123" s="62"/>
      <c r="D123" s="62"/>
      <c r="E123" s="62"/>
      <c r="F123" s="62"/>
      <c r="G123" s="66"/>
      <c r="H123" s="66"/>
      <c r="I123" s="66"/>
      <c r="J123" s="62"/>
      <c r="K123" s="1"/>
    </row>
    <row r="124" spans="1:11" ht="14.25">
      <c r="A124" s="62"/>
      <c r="B124" s="62"/>
      <c r="C124" s="62"/>
      <c r="D124" s="62"/>
      <c r="E124" s="62"/>
      <c r="F124" s="62"/>
      <c r="G124" s="66"/>
      <c r="H124" s="66"/>
      <c r="I124" s="66"/>
      <c r="J124" s="62"/>
      <c r="K124" s="1"/>
    </row>
    <row r="125" spans="1:11" ht="14.25">
      <c r="A125" s="62"/>
      <c r="B125" s="62"/>
      <c r="C125" s="62"/>
      <c r="D125" s="62"/>
      <c r="E125" s="62"/>
      <c r="F125" s="62"/>
      <c r="G125" s="66"/>
      <c r="H125" s="66"/>
      <c r="I125" s="66"/>
      <c r="J125" s="62"/>
      <c r="K125" s="1"/>
    </row>
    <row r="126" spans="1:11" ht="14.25">
      <c r="A126" s="62"/>
      <c r="B126" s="62"/>
      <c r="C126" s="62"/>
      <c r="D126" s="62"/>
      <c r="E126" s="62"/>
      <c r="F126" s="62"/>
      <c r="G126" s="66"/>
      <c r="H126" s="66"/>
      <c r="I126" s="66"/>
      <c r="J126" s="62"/>
      <c r="K126" s="1"/>
    </row>
    <row r="127" spans="1:11" ht="14.25">
      <c r="A127" s="62"/>
      <c r="B127" s="62"/>
      <c r="C127" s="62"/>
      <c r="D127" s="62"/>
      <c r="E127" s="62"/>
      <c r="F127" s="62"/>
      <c r="G127" s="66"/>
      <c r="H127" s="66"/>
      <c r="I127" s="66"/>
      <c r="J127" s="62"/>
      <c r="K127" s="1"/>
    </row>
    <row r="128" spans="1:11" ht="14.25">
      <c r="A128" s="62"/>
      <c r="B128" s="62"/>
      <c r="C128" s="62"/>
      <c r="D128" s="62"/>
      <c r="E128" s="62"/>
      <c r="F128" s="62"/>
      <c r="G128" s="66"/>
      <c r="H128" s="66"/>
      <c r="I128" s="66"/>
      <c r="J128" s="62"/>
      <c r="K128" s="1"/>
    </row>
    <row r="129" spans="1:11" ht="14.25">
      <c r="A129" s="62"/>
      <c r="B129" s="62"/>
      <c r="C129" s="62"/>
      <c r="D129" s="62"/>
      <c r="E129" s="62"/>
      <c r="F129" s="62"/>
      <c r="G129" s="66"/>
      <c r="H129" s="66"/>
      <c r="I129" s="66"/>
      <c r="J129" s="62"/>
      <c r="K129" s="1"/>
    </row>
    <row r="130" spans="1:11" ht="14.25">
      <c r="A130" s="62"/>
      <c r="B130" s="62"/>
      <c r="C130" s="62"/>
      <c r="D130" s="62"/>
      <c r="E130" s="62"/>
      <c r="F130" s="62"/>
      <c r="G130" s="66"/>
      <c r="H130" s="66"/>
      <c r="I130" s="66"/>
      <c r="J130" s="62"/>
      <c r="K130" s="1"/>
    </row>
    <row r="131" spans="1:11" ht="14.25">
      <c r="A131" s="62"/>
      <c r="B131" s="62"/>
      <c r="C131" s="62"/>
      <c r="D131" s="62"/>
      <c r="E131" s="62"/>
      <c r="F131" s="62"/>
      <c r="G131" s="66"/>
      <c r="H131" s="66"/>
      <c r="I131" s="66"/>
      <c r="J131" s="62"/>
      <c r="K131" s="1"/>
    </row>
    <row r="132" spans="1:10" ht="14.25">
      <c r="A132" s="67"/>
      <c r="B132" s="68"/>
      <c r="C132" s="68"/>
      <c r="D132" s="68"/>
      <c r="E132" s="68"/>
      <c r="F132" s="68"/>
      <c r="G132" s="69"/>
      <c r="H132" s="69"/>
      <c r="I132" s="69"/>
      <c r="J132" s="68"/>
    </row>
    <row r="133" spans="1:10" ht="14.25">
      <c r="A133" s="67"/>
      <c r="B133" s="68"/>
      <c r="C133" s="68"/>
      <c r="D133" s="68"/>
      <c r="E133" s="68"/>
      <c r="F133" s="68"/>
      <c r="G133" s="69"/>
      <c r="H133" s="69"/>
      <c r="I133" s="69"/>
      <c r="J133" s="68"/>
    </row>
    <row r="134" spans="1:10" ht="14.25">
      <c r="A134" s="67"/>
      <c r="B134" s="68"/>
      <c r="C134" s="68"/>
      <c r="D134" s="68"/>
      <c r="E134" s="68"/>
      <c r="F134" s="68"/>
      <c r="G134" s="69"/>
      <c r="H134" s="69"/>
      <c r="I134" s="69"/>
      <c r="J134" s="68"/>
    </row>
    <row r="135" spans="1:10" ht="14.25">
      <c r="A135" s="67"/>
      <c r="B135" s="68"/>
      <c r="C135" s="68"/>
      <c r="D135" s="68"/>
      <c r="E135" s="68"/>
      <c r="F135" s="68"/>
      <c r="G135" s="69"/>
      <c r="H135" s="69"/>
      <c r="I135" s="69"/>
      <c r="J135" s="68"/>
    </row>
    <row r="136" spans="1:10" ht="14.25">
      <c r="A136" s="67"/>
      <c r="B136" s="68"/>
      <c r="C136" s="68"/>
      <c r="D136" s="68"/>
      <c r="E136" s="68"/>
      <c r="F136" s="68"/>
      <c r="G136" s="69"/>
      <c r="H136" s="69"/>
      <c r="I136" s="69"/>
      <c r="J136" s="68"/>
    </row>
    <row r="137" spans="1:10" ht="14.25">
      <c r="A137" s="67"/>
      <c r="B137" s="68"/>
      <c r="C137" s="68"/>
      <c r="D137" s="68"/>
      <c r="E137" s="68"/>
      <c r="F137" s="68"/>
      <c r="G137" s="69"/>
      <c r="H137" s="69"/>
      <c r="I137" s="69"/>
      <c r="J137" s="68"/>
    </row>
    <row r="138" spans="1:10" ht="14.25">
      <c r="A138" s="67"/>
      <c r="B138" s="68"/>
      <c r="C138" s="68"/>
      <c r="D138" s="68"/>
      <c r="E138" s="68"/>
      <c r="F138" s="68"/>
      <c r="G138" s="69"/>
      <c r="H138" s="69"/>
      <c r="I138" s="69"/>
      <c r="J138" s="68"/>
    </row>
    <row r="139" spans="1:10" ht="14.25">
      <c r="A139" s="67"/>
      <c r="B139" s="68"/>
      <c r="C139" s="68"/>
      <c r="D139" s="68"/>
      <c r="E139" s="68"/>
      <c r="F139" s="68"/>
      <c r="G139" s="69"/>
      <c r="H139" s="69"/>
      <c r="I139" s="69"/>
      <c r="J139" s="68"/>
    </row>
    <row r="140" spans="1:10" ht="14.25">
      <c r="A140" s="67"/>
      <c r="B140" s="68"/>
      <c r="C140" s="68"/>
      <c r="D140" s="68"/>
      <c r="E140" s="68"/>
      <c r="F140" s="68"/>
      <c r="G140" s="69"/>
      <c r="H140" s="69"/>
      <c r="I140" s="69"/>
      <c r="J140" s="68"/>
    </row>
    <row r="141" spans="1:10" ht="14.25">
      <c r="A141" s="67"/>
      <c r="B141" s="68"/>
      <c r="C141" s="68"/>
      <c r="D141" s="68"/>
      <c r="E141" s="68"/>
      <c r="F141" s="68"/>
      <c r="G141" s="69"/>
      <c r="H141" s="69"/>
      <c r="I141" s="69"/>
      <c r="J141" s="68"/>
    </row>
    <row r="142" spans="1:10" ht="14.25">
      <c r="A142" s="67"/>
      <c r="B142" s="68"/>
      <c r="C142" s="68"/>
      <c r="D142" s="68"/>
      <c r="E142" s="68"/>
      <c r="F142" s="68"/>
      <c r="G142" s="69"/>
      <c r="H142" s="69"/>
      <c r="I142" s="69"/>
      <c r="J142" s="68"/>
    </row>
    <row r="143" spans="1:10" ht="14.25">
      <c r="A143" s="67"/>
      <c r="B143" s="68"/>
      <c r="C143" s="68"/>
      <c r="D143" s="68"/>
      <c r="E143" s="68"/>
      <c r="F143" s="68"/>
      <c r="G143" s="69"/>
      <c r="H143" s="69"/>
      <c r="I143" s="69"/>
      <c r="J143" s="68"/>
    </row>
    <row r="144" spans="1:10" ht="14.25">
      <c r="A144" s="67"/>
      <c r="B144" s="68"/>
      <c r="C144" s="68"/>
      <c r="D144" s="68"/>
      <c r="E144" s="68"/>
      <c r="F144" s="68"/>
      <c r="G144" s="69"/>
      <c r="H144" s="69"/>
      <c r="I144" s="69"/>
      <c r="J144" s="68"/>
    </row>
    <row r="145" spans="1:10" ht="14.25">
      <c r="A145" s="67"/>
      <c r="B145" s="68"/>
      <c r="C145" s="68"/>
      <c r="D145" s="68"/>
      <c r="E145" s="68"/>
      <c r="F145" s="68"/>
      <c r="G145" s="69"/>
      <c r="H145" s="69"/>
      <c r="I145" s="69"/>
      <c r="J145" s="68"/>
    </row>
    <row r="146" spans="1:10" ht="14.25">
      <c r="A146" s="67"/>
      <c r="B146" s="68"/>
      <c r="C146" s="68"/>
      <c r="D146" s="68"/>
      <c r="E146" s="68"/>
      <c r="F146" s="68"/>
      <c r="G146" s="69"/>
      <c r="H146" s="69"/>
      <c r="I146" s="69"/>
      <c r="J146" s="68"/>
    </row>
    <row r="147" spans="1:10" ht="14.25">
      <c r="A147" s="67"/>
      <c r="B147" s="68"/>
      <c r="C147" s="68"/>
      <c r="D147" s="68"/>
      <c r="E147" s="68"/>
      <c r="F147" s="68"/>
      <c r="G147" s="69"/>
      <c r="H147" s="69"/>
      <c r="I147" s="69"/>
      <c r="J147" s="68"/>
    </row>
    <row r="148" spans="1:10" ht="14.25">
      <c r="A148" s="67"/>
      <c r="B148" s="68"/>
      <c r="C148" s="68"/>
      <c r="D148" s="68"/>
      <c r="E148" s="68"/>
      <c r="F148" s="68"/>
      <c r="G148" s="69"/>
      <c r="H148" s="69"/>
      <c r="I148" s="69"/>
      <c r="J148" s="68"/>
    </row>
    <row r="149" spans="1:10" ht="14.25">
      <c r="A149" s="67"/>
      <c r="B149" s="68"/>
      <c r="C149" s="68"/>
      <c r="D149" s="68"/>
      <c r="E149" s="68"/>
      <c r="F149" s="68"/>
      <c r="G149" s="69"/>
      <c r="H149" s="69"/>
      <c r="I149" s="69"/>
      <c r="J149" s="68"/>
    </row>
    <row r="150" spans="1:10" ht="14.25">
      <c r="A150" s="67"/>
      <c r="B150" s="68"/>
      <c r="C150" s="68"/>
      <c r="D150" s="68"/>
      <c r="E150" s="68"/>
      <c r="F150" s="68"/>
      <c r="G150" s="69"/>
      <c r="H150" s="69"/>
      <c r="I150" s="69"/>
      <c r="J150" s="68"/>
    </row>
    <row r="151" spans="1:10" ht="14.25">
      <c r="A151" s="67"/>
      <c r="B151" s="68"/>
      <c r="C151" s="68"/>
      <c r="D151" s="68"/>
      <c r="E151" s="68"/>
      <c r="F151" s="68"/>
      <c r="G151" s="69"/>
      <c r="H151" s="69"/>
      <c r="I151" s="69"/>
      <c r="J151" s="68"/>
    </row>
    <row r="152" spans="1:10" ht="14.25">
      <c r="A152" s="67"/>
      <c r="B152" s="68"/>
      <c r="C152" s="68"/>
      <c r="D152" s="68"/>
      <c r="E152" s="68"/>
      <c r="F152" s="68"/>
      <c r="G152" s="69"/>
      <c r="H152" s="69"/>
      <c r="I152" s="69"/>
      <c r="J152" s="68"/>
    </row>
    <row r="153" spans="1:10" ht="14.25">
      <c r="A153" s="67"/>
      <c r="B153" s="68"/>
      <c r="C153" s="68"/>
      <c r="D153" s="68"/>
      <c r="E153" s="68"/>
      <c r="F153" s="68"/>
      <c r="G153" s="69"/>
      <c r="H153" s="69"/>
      <c r="I153" s="69"/>
      <c r="J153" s="68"/>
    </row>
    <row r="154" spans="1:10" ht="14.25">
      <c r="A154" s="67"/>
      <c r="B154" s="68"/>
      <c r="C154" s="68"/>
      <c r="D154" s="68"/>
      <c r="E154" s="68"/>
      <c r="F154" s="68"/>
      <c r="G154" s="69"/>
      <c r="H154" s="69"/>
      <c r="I154" s="69"/>
      <c r="J154" s="68"/>
    </row>
    <row r="155" spans="1:10" ht="14.25">
      <c r="A155" s="67"/>
      <c r="B155" s="68"/>
      <c r="C155" s="68"/>
      <c r="D155" s="68"/>
      <c r="E155" s="68"/>
      <c r="F155" s="68"/>
      <c r="G155" s="69"/>
      <c r="H155" s="69"/>
      <c r="I155" s="69"/>
      <c r="J155" s="68"/>
    </row>
    <row r="156" spans="1:10" ht="14.25">
      <c r="A156" s="67"/>
      <c r="B156" s="68"/>
      <c r="C156" s="68"/>
      <c r="D156" s="68"/>
      <c r="E156" s="68"/>
      <c r="F156" s="68"/>
      <c r="G156" s="69"/>
      <c r="H156" s="69"/>
      <c r="I156" s="69"/>
      <c r="J156" s="68"/>
    </row>
    <row r="157" spans="1:10" ht="14.25">
      <c r="A157" s="67"/>
      <c r="B157" s="68"/>
      <c r="C157" s="68"/>
      <c r="D157" s="68"/>
      <c r="E157" s="68"/>
      <c r="F157" s="68"/>
      <c r="G157" s="69"/>
      <c r="H157" s="69"/>
      <c r="I157" s="69"/>
      <c r="J157" s="68"/>
    </row>
    <row r="158" spans="1:10" ht="14.25">
      <c r="A158" s="67"/>
      <c r="B158" s="68"/>
      <c r="C158" s="68"/>
      <c r="D158" s="68"/>
      <c r="E158" s="68"/>
      <c r="F158" s="68"/>
      <c r="G158" s="69"/>
      <c r="H158" s="69"/>
      <c r="I158" s="69"/>
      <c r="J158" s="68"/>
    </row>
    <row r="159" spans="1:10" ht="14.25">
      <c r="A159" s="67"/>
      <c r="B159" s="68"/>
      <c r="C159" s="68"/>
      <c r="D159" s="68"/>
      <c r="E159" s="68"/>
      <c r="F159" s="68"/>
      <c r="G159" s="69"/>
      <c r="H159" s="69"/>
      <c r="I159" s="69"/>
      <c r="J159" s="68"/>
    </row>
    <row r="160" spans="1:10" ht="14.25">
      <c r="A160" s="67"/>
      <c r="B160" s="68"/>
      <c r="C160" s="68"/>
      <c r="D160" s="68"/>
      <c r="E160" s="68"/>
      <c r="F160" s="68"/>
      <c r="G160" s="69"/>
      <c r="H160" s="69"/>
      <c r="I160" s="69"/>
      <c r="J160" s="68"/>
    </row>
    <row r="161" spans="1:10" ht="14.25">
      <c r="A161" s="67"/>
      <c r="B161" s="68"/>
      <c r="C161" s="68"/>
      <c r="D161" s="68"/>
      <c r="E161" s="68"/>
      <c r="F161" s="68"/>
      <c r="G161" s="69"/>
      <c r="H161" s="69"/>
      <c r="I161" s="69"/>
      <c r="J161" s="68"/>
    </row>
    <row r="162" spans="1:10" ht="14.25">
      <c r="A162" s="67"/>
      <c r="B162" s="68"/>
      <c r="C162" s="68"/>
      <c r="D162" s="68"/>
      <c r="E162" s="68"/>
      <c r="F162" s="68"/>
      <c r="G162" s="69"/>
      <c r="H162" s="69"/>
      <c r="I162" s="69"/>
      <c r="J162" s="68"/>
    </row>
    <row r="163" spans="1:10" ht="14.25">
      <c r="A163" s="67"/>
      <c r="B163" s="68"/>
      <c r="C163" s="68"/>
      <c r="D163" s="68"/>
      <c r="E163" s="68"/>
      <c r="F163" s="68"/>
      <c r="G163" s="69"/>
      <c r="H163" s="69"/>
      <c r="I163" s="69"/>
      <c r="J163" s="68"/>
    </row>
    <row r="164" spans="1:10" ht="14.25">
      <c r="A164" s="67"/>
      <c r="B164" s="68"/>
      <c r="C164" s="68"/>
      <c r="D164" s="68"/>
      <c r="E164" s="68"/>
      <c r="F164" s="68"/>
      <c r="G164" s="69"/>
      <c r="H164" s="69"/>
      <c r="I164" s="69"/>
      <c r="J164" s="68"/>
    </row>
    <row r="165" spans="1:10" ht="14.25">
      <c r="A165" s="67"/>
      <c r="B165" s="68"/>
      <c r="C165" s="68"/>
      <c r="D165" s="68"/>
      <c r="E165" s="68"/>
      <c r="F165" s="68"/>
      <c r="G165" s="69"/>
      <c r="H165" s="69"/>
      <c r="I165" s="69"/>
      <c r="J165" s="68"/>
    </row>
    <row r="166" spans="1:10" ht="14.25">
      <c r="A166" s="67"/>
      <c r="B166" s="68"/>
      <c r="C166" s="68"/>
      <c r="D166" s="68"/>
      <c r="E166" s="68"/>
      <c r="F166" s="68"/>
      <c r="G166" s="69"/>
      <c r="H166" s="69"/>
      <c r="I166" s="69"/>
      <c r="J166" s="68"/>
    </row>
    <row r="167" spans="1:10" ht="14.25">
      <c r="A167" s="67"/>
      <c r="B167" s="68"/>
      <c r="C167" s="68"/>
      <c r="D167" s="68"/>
      <c r="E167" s="68"/>
      <c r="F167" s="68"/>
      <c r="G167" s="69"/>
      <c r="H167" s="69"/>
      <c r="I167" s="69"/>
      <c r="J167" s="68"/>
    </row>
    <row r="168" spans="1:10" ht="14.25">
      <c r="A168" s="67"/>
      <c r="B168" s="68"/>
      <c r="C168" s="68"/>
      <c r="D168" s="68"/>
      <c r="E168" s="68"/>
      <c r="F168" s="68"/>
      <c r="G168" s="69"/>
      <c r="H168" s="69"/>
      <c r="I168" s="69"/>
      <c r="J168" s="68"/>
    </row>
    <row r="169" spans="1:10" ht="14.25">
      <c r="A169" s="67"/>
      <c r="B169" s="68"/>
      <c r="C169" s="68"/>
      <c r="D169" s="68"/>
      <c r="E169" s="68"/>
      <c r="F169" s="68"/>
      <c r="G169" s="69"/>
      <c r="H169" s="69"/>
      <c r="I169" s="69"/>
      <c r="J169" s="68"/>
    </row>
    <row r="170" spans="1:10" ht="14.25">
      <c r="A170" s="67"/>
      <c r="B170" s="68"/>
      <c r="C170" s="68"/>
      <c r="D170" s="68"/>
      <c r="E170" s="68"/>
      <c r="F170" s="68"/>
      <c r="G170" s="69"/>
      <c r="H170" s="69"/>
      <c r="I170" s="69"/>
      <c r="J170" s="68"/>
    </row>
    <row r="171" spans="1:10" ht="14.25">
      <c r="A171" s="67"/>
      <c r="B171" s="68"/>
      <c r="C171" s="68"/>
      <c r="D171" s="68"/>
      <c r="E171" s="68"/>
      <c r="F171" s="68"/>
      <c r="G171" s="69"/>
      <c r="H171" s="69"/>
      <c r="I171" s="69"/>
      <c r="J171" s="68"/>
    </row>
    <row r="172" spans="1:10" ht="14.25">
      <c r="A172" s="67"/>
      <c r="B172" s="68"/>
      <c r="C172" s="68"/>
      <c r="D172" s="68"/>
      <c r="E172" s="68"/>
      <c r="F172" s="68"/>
      <c r="G172" s="69"/>
      <c r="H172" s="69"/>
      <c r="I172" s="69"/>
      <c r="J172" s="68"/>
    </row>
    <row r="173" spans="1:10" ht="14.25">
      <c r="A173" s="67"/>
      <c r="B173" s="68"/>
      <c r="C173" s="68"/>
      <c r="D173" s="68"/>
      <c r="E173" s="68"/>
      <c r="F173" s="68"/>
      <c r="G173" s="69"/>
      <c r="H173" s="69"/>
      <c r="I173" s="69"/>
      <c r="J173" s="68"/>
    </row>
    <row r="174" spans="1:10" ht="14.25">
      <c r="A174" s="67"/>
      <c r="B174" s="68"/>
      <c r="C174" s="68"/>
      <c r="D174" s="68"/>
      <c r="E174" s="68"/>
      <c r="F174" s="68"/>
      <c r="G174" s="69"/>
      <c r="H174" s="69"/>
      <c r="I174" s="69"/>
      <c r="J174" s="68"/>
    </row>
    <row r="175" spans="1:10" ht="14.25">
      <c r="A175" s="67"/>
      <c r="B175" s="68"/>
      <c r="C175" s="68"/>
      <c r="D175" s="68"/>
      <c r="E175" s="68"/>
      <c r="F175" s="68"/>
      <c r="G175" s="69"/>
      <c r="H175" s="69"/>
      <c r="I175" s="69"/>
      <c r="J175" s="68"/>
    </row>
    <row r="176" spans="1:10" ht="14.25">
      <c r="A176" s="67"/>
      <c r="B176" s="68"/>
      <c r="C176" s="68"/>
      <c r="D176" s="68"/>
      <c r="E176" s="68"/>
      <c r="F176" s="68"/>
      <c r="G176" s="69"/>
      <c r="H176" s="69"/>
      <c r="I176" s="69"/>
      <c r="J176" s="68"/>
    </row>
    <row r="177" spans="1:10" ht="14.25">
      <c r="A177" s="67"/>
      <c r="B177" s="68"/>
      <c r="C177" s="68"/>
      <c r="D177" s="68"/>
      <c r="E177" s="68"/>
      <c r="F177" s="68"/>
      <c r="G177" s="69"/>
      <c r="H177" s="69"/>
      <c r="I177" s="69"/>
      <c r="J177" s="68"/>
    </row>
    <row r="178" spans="1:10" ht="14.25">
      <c r="A178" s="67"/>
      <c r="B178" s="68"/>
      <c r="C178" s="68"/>
      <c r="D178" s="68"/>
      <c r="E178" s="68"/>
      <c r="F178" s="68"/>
      <c r="G178" s="69"/>
      <c r="H178" s="69"/>
      <c r="I178" s="69"/>
      <c r="J178" s="68"/>
    </row>
    <row r="179" spans="1:10" ht="14.25">
      <c r="A179" s="67"/>
      <c r="B179" s="68"/>
      <c r="C179" s="68"/>
      <c r="D179" s="68"/>
      <c r="E179" s="68"/>
      <c r="F179" s="68"/>
      <c r="G179" s="69"/>
      <c r="H179" s="69"/>
      <c r="I179" s="69"/>
      <c r="J179" s="68"/>
    </row>
    <row r="180" spans="1:10" ht="14.25">
      <c r="A180" s="67"/>
      <c r="B180" s="68"/>
      <c r="C180" s="68"/>
      <c r="D180" s="68"/>
      <c r="E180" s="68"/>
      <c r="F180" s="68"/>
      <c r="G180" s="69"/>
      <c r="H180" s="69"/>
      <c r="I180" s="69"/>
      <c r="J180" s="68"/>
    </row>
    <row r="181" spans="1:10" ht="14.25">
      <c r="A181" s="67"/>
      <c r="B181" s="68"/>
      <c r="C181" s="68"/>
      <c r="D181" s="68"/>
      <c r="E181" s="68"/>
      <c r="F181" s="68"/>
      <c r="G181" s="69"/>
      <c r="H181" s="69"/>
      <c r="I181" s="69"/>
      <c r="J181" s="68"/>
    </row>
    <row r="182" spans="1:10" ht="14.25">
      <c r="A182" s="67"/>
      <c r="B182" s="68"/>
      <c r="C182" s="68"/>
      <c r="D182" s="68"/>
      <c r="E182" s="68"/>
      <c r="F182" s="68"/>
      <c r="G182" s="69"/>
      <c r="H182" s="69"/>
      <c r="I182" s="69"/>
      <c r="J182" s="68"/>
    </row>
    <row r="183" spans="1:10" ht="14.25">
      <c r="A183" s="67"/>
      <c r="B183" s="68"/>
      <c r="C183" s="68"/>
      <c r="D183" s="68"/>
      <c r="E183" s="68"/>
      <c r="F183" s="68"/>
      <c r="G183" s="69"/>
      <c r="H183" s="69"/>
      <c r="I183" s="69"/>
      <c r="J183" s="68"/>
    </row>
    <row r="184" spans="1:10" ht="14.25">
      <c r="A184" s="67"/>
      <c r="B184" s="68"/>
      <c r="C184" s="68"/>
      <c r="D184" s="68"/>
      <c r="E184" s="68"/>
      <c r="F184" s="68"/>
      <c r="G184" s="69"/>
      <c r="H184" s="69"/>
      <c r="I184" s="69"/>
      <c r="J184" s="68"/>
    </row>
    <row r="185" spans="1:10" ht="14.25">
      <c r="A185" s="67"/>
      <c r="B185" s="68"/>
      <c r="C185" s="68"/>
      <c r="D185" s="68"/>
      <c r="E185" s="68"/>
      <c r="F185" s="68"/>
      <c r="G185" s="69"/>
      <c r="H185" s="69"/>
      <c r="I185" s="69"/>
      <c r="J185" s="68"/>
    </row>
    <row r="186" spans="1:10" ht="14.25">
      <c r="A186" s="67"/>
      <c r="B186" s="68"/>
      <c r="C186" s="68"/>
      <c r="D186" s="68"/>
      <c r="E186" s="68"/>
      <c r="F186" s="68"/>
      <c r="G186" s="69"/>
      <c r="H186" s="69"/>
      <c r="I186" s="69"/>
      <c r="J186" s="68"/>
    </row>
    <row r="187" spans="1:10" ht="14.25">
      <c r="A187" s="67"/>
      <c r="B187" s="68"/>
      <c r="C187" s="68"/>
      <c r="D187" s="68"/>
      <c r="E187" s="68"/>
      <c r="F187" s="68"/>
      <c r="G187" s="69"/>
      <c r="H187" s="69"/>
      <c r="I187" s="69"/>
      <c r="J187" s="68"/>
    </row>
    <row r="188" spans="1:10" ht="14.25">
      <c r="A188" s="67"/>
      <c r="B188" s="68"/>
      <c r="C188" s="68"/>
      <c r="D188" s="68"/>
      <c r="E188" s="68"/>
      <c r="F188" s="68"/>
      <c r="G188" s="69"/>
      <c r="H188" s="69"/>
      <c r="I188" s="69"/>
      <c r="J188" s="68"/>
    </row>
    <row r="189" spans="7:9" ht="14.25">
      <c r="G189" s="71"/>
      <c r="H189" s="71"/>
      <c r="I189" s="71"/>
    </row>
    <row r="190" spans="7:9" ht="14.25">
      <c r="G190" s="71"/>
      <c r="H190" s="71"/>
      <c r="I190" s="71"/>
    </row>
    <row r="191" spans="7:9" ht="14.25">
      <c r="G191" s="71"/>
      <c r="H191" s="71"/>
      <c r="I191" s="71"/>
    </row>
    <row r="192" spans="7:9" ht="14.25">
      <c r="G192" s="71"/>
      <c r="H192" s="71"/>
      <c r="I192" s="71"/>
    </row>
    <row r="193" spans="7:9" ht="14.25">
      <c r="G193" s="71"/>
      <c r="H193" s="71"/>
      <c r="I193" s="71"/>
    </row>
    <row r="194" spans="7:9" ht="14.25">
      <c r="G194" s="71"/>
      <c r="H194" s="71"/>
      <c r="I194" s="71"/>
    </row>
    <row r="195" spans="7:9" ht="14.25">
      <c r="G195" s="71"/>
      <c r="H195" s="71"/>
      <c r="I195" s="71"/>
    </row>
    <row r="196" spans="7:9" ht="14.25">
      <c r="G196" s="71"/>
      <c r="H196" s="71"/>
      <c r="I196" s="71"/>
    </row>
    <row r="197" spans="7:9" ht="14.25">
      <c r="G197" s="71"/>
      <c r="H197" s="71"/>
      <c r="I197" s="71"/>
    </row>
    <row r="198" spans="7:9" ht="14.25">
      <c r="G198" s="71"/>
      <c r="H198" s="71"/>
      <c r="I198" s="71"/>
    </row>
    <row r="199" spans="7:9" ht="14.25">
      <c r="G199" s="71"/>
      <c r="H199" s="71"/>
      <c r="I199" s="71"/>
    </row>
    <row r="200" spans="7:9" ht="14.25">
      <c r="G200" s="71"/>
      <c r="H200" s="71"/>
      <c r="I200" s="71"/>
    </row>
    <row r="201" spans="7:9" ht="14.25">
      <c r="G201" s="71"/>
      <c r="H201" s="71"/>
      <c r="I201" s="71"/>
    </row>
    <row r="202" spans="7:9" ht="14.25">
      <c r="G202" s="71"/>
      <c r="H202" s="71"/>
      <c r="I202" s="71"/>
    </row>
    <row r="203" spans="7:9" ht="14.25">
      <c r="G203" s="71"/>
      <c r="H203" s="71"/>
      <c r="I203" s="71"/>
    </row>
    <row r="204" spans="7:9" ht="14.25">
      <c r="G204" s="71"/>
      <c r="H204" s="71"/>
      <c r="I204" s="71"/>
    </row>
    <row r="205" spans="7:9" ht="14.25">
      <c r="G205" s="71"/>
      <c r="H205" s="71"/>
      <c r="I205" s="71"/>
    </row>
    <row r="206" spans="7:9" ht="14.25">
      <c r="G206" s="71"/>
      <c r="H206" s="71"/>
      <c r="I206" s="71"/>
    </row>
    <row r="207" spans="7:9" ht="14.25">
      <c r="G207" s="71"/>
      <c r="H207" s="71"/>
      <c r="I207" s="71"/>
    </row>
    <row r="208" spans="7:9" ht="14.25">
      <c r="G208" s="71"/>
      <c r="H208" s="71"/>
      <c r="I208" s="71"/>
    </row>
    <row r="209" spans="7:9" ht="14.25">
      <c r="G209" s="71"/>
      <c r="H209" s="71"/>
      <c r="I209" s="71"/>
    </row>
    <row r="210" spans="7:9" ht="14.25">
      <c r="G210" s="71"/>
      <c r="H210" s="71"/>
      <c r="I210" s="71"/>
    </row>
    <row r="211" spans="7:9" ht="14.25">
      <c r="G211" s="71"/>
      <c r="H211" s="71"/>
      <c r="I211" s="71"/>
    </row>
    <row r="212" spans="7:9" ht="14.25">
      <c r="G212" s="71"/>
      <c r="H212" s="71"/>
      <c r="I212" s="71"/>
    </row>
    <row r="213" spans="7:9" ht="14.25">
      <c r="G213" s="71"/>
      <c r="H213" s="71"/>
      <c r="I213" s="71"/>
    </row>
    <row r="214" spans="7:9" ht="14.25">
      <c r="G214" s="71"/>
      <c r="H214" s="71"/>
      <c r="I214" s="71"/>
    </row>
    <row r="215" spans="7:9" ht="14.25">
      <c r="G215" s="71"/>
      <c r="H215" s="71"/>
      <c r="I215" s="71"/>
    </row>
    <row r="216" spans="7:9" ht="14.25">
      <c r="G216" s="71"/>
      <c r="H216" s="71"/>
      <c r="I216" s="71"/>
    </row>
    <row r="217" spans="7:9" ht="14.25">
      <c r="G217" s="71"/>
      <c r="H217" s="71"/>
      <c r="I217" s="71"/>
    </row>
    <row r="218" spans="7:9" ht="14.25">
      <c r="G218" s="71"/>
      <c r="H218" s="71"/>
      <c r="I218" s="71"/>
    </row>
    <row r="219" spans="7:9" ht="14.25">
      <c r="G219" s="71"/>
      <c r="H219" s="71"/>
      <c r="I219" s="71"/>
    </row>
    <row r="220" spans="7:9" ht="14.25">
      <c r="G220" s="71"/>
      <c r="H220" s="71"/>
      <c r="I220" s="71"/>
    </row>
    <row r="221" spans="7:9" ht="14.25">
      <c r="G221" s="71"/>
      <c r="H221" s="71"/>
      <c r="I221" s="71"/>
    </row>
    <row r="222" spans="7:9" ht="14.25">
      <c r="G222" s="71"/>
      <c r="H222" s="71"/>
      <c r="I222" s="71"/>
    </row>
    <row r="223" spans="7:9" ht="14.25">
      <c r="G223" s="71"/>
      <c r="H223" s="71"/>
      <c r="I223" s="71"/>
    </row>
    <row r="224" spans="7:9" ht="14.25">
      <c r="G224" s="71"/>
      <c r="H224" s="71"/>
      <c r="I224" s="71"/>
    </row>
    <row r="225" spans="7:9" ht="14.25">
      <c r="G225" s="71"/>
      <c r="H225" s="71"/>
      <c r="I225" s="71"/>
    </row>
    <row r="226" spans="7:9" ht="14.25">
      <c r="G226" s="71"/>
      <c r="H226" s="71"/>
      <c r="I226" s="71"/>
    </row>
    <row r="227" spans="7:9" ht="14.25">
      <c r="G227" s="71"/>
      <c r="H227" s="71"/>
      <c r="I227" s="71"/>
    </row>
    <row r="228" spans="7:9" ht="14.25">
      <c r="G228" s="71"/>
      <c r="H228" s="71"/>
      <c r="I228" s="71"/>
    </row>
    <row r="229" spans="7:9" ht="14.25">
      <c r="G229" s="71"/>
      <c r="H229" s="71"/>
      <c r="I229" s="71"/>
    </row>
    <row r="230" spans="7:9" ht="14.25">
      <c r="G230" s="71"/>
      <c r="H230" s="71"/>
      <c r="I230" s="71"/>
    </row>
    <row r="231" spans="7:9" ht="14.25">
      <c r="G231" s="71"/>
      <c r="H231" s="71"/>
      <c r="I231" s="71"/>
    </row>
    <row r="232" spans="7:9" ht="14.25">
      <c r="G232" s="71"/>
      <c r="H232" s="71"/>
      <c r="I232" s="71"/>
    </row>
    <row r="233" spans="7:9" ht="14.25">
      <c r="G233" s="71"/>
      <c r="H233" s="71"/>
      <c r="I233" s="71"/>
    </row>
    <row r="234" spans="7:9" ht="14.25">
      <c r="G234" s="71"/>
      <c r="H234" s="71"/>
      <c r="I234" s="71"/>
    </row>
    <row r="235" spans="7:9" ht="14.25">
      <c r="G235" s="71"/>
      <c r="H235" s="71"/>
      <c r="I235" s="71"/>
    </row>
    <row r="236" spans="7:9" ht="14.25">
      <c r="G236" s="71"/>
      <c r="H236" s="71"/>
      <c r="I236" s="71"/>
    </row>
    <row r="237" spans="7:9" ht="14.25">
      <c r="G237" s="71"/>
      <c r="H237" s="71"/>
      <c r="I237" s="71"/>
    </row>
    <row r="238" spans="7:9" ht="14.25">
      <c r="G238" s="71"/>
      <c r="H238" s="71"/>
      <c r="I238" s="71"/>
    </row>
    <row r="239" spans="7:9" ht="14.25">
      <c r="G239" s="71"/>
      <c r="H239" s="71"/>
      <c r="I239" s="71"/>
    </row>
    <row r="240" spans="7:9" ht="14.25">
      <c r="G240" s="71"/>
      <c r="H240" s="71"/>
      <c r="I240" s="71"/>
    </row>
    <row r="241" spans="7:9" ht="14.25">
      <c r="G241" s="71"/>
      <c r="H241" s="71"/>
      <c r="I241" s="71"/>
    </row>
    <row r="242" spans="7:9" ht="14.25">
      <c r="G242" s="71"/>
      <c r="H242" s="71"/>
      <c r="I242" s="71"/>
    </row>
    <row r="243" spans="7:9" ht="14.25">
      <c r="G243" s="71"/>
      <c r="H243" s="71"/>
      <c r="I243" s="71"/>
    </row>
    <row r="244" spans="7:9" ht="14.25">
      <c r="G244" s="71"/>
      <c r="H244" s="71"/>
      <c r="I244" s="71"/>
    </row>
    <row r="245" spans="7:9" ht="14.25">
      <c r="G245" s="71"/>
      <c r="H245" s="71"/>
      <c r="I245" s="71"/>
    </row>
    <row r="246" spans="7:9" ht="14.25">
      <c r="G246" s="71"/>
      <c r="H246" s="71"/>
      <c r="I246" s="71"/>
    </row>
    <row r="247" spans="7:9" ht="14.25">
      <c r="G247" s="71"/>
      <c r="H247" s="71"/>
      <c r="I247" s="71"/>
    </row>
    <row r="248" spans="7:9" ht="14.25">
      <c r="G248" s="71"/>
      <c r="H248" s="71"/>
      <c r="I248" s="71"/>
    </row>
    <row r="249" spans="7:9" ht="14.25">
      <c r="G249" s="71"/>
      <c r="H249" s="71"/>
      <c r="I249" s="71"/>
    </row>
    <row r="250" spans="7:9" ht="14.25">
      <c r="G250" s="71"/>
      <c r="H250" s="71"/>
      <c r="I250" s="71"/>
    </row>
    <row r="251" spans="7:9" ht="14.25">
      <c r="G251" s="71"/>
      <c r="H251" s="71"/>
      <c r="I251" s="71"/>
    </row>
    <row r="252" spans="7:9" ht="14.25">
      <c r="G252" s="71"/>
      <c r="H252" s="71"/>
      <c r="I252" s="71"/>
    </row>
    <row r="253" spans="7:9" ht="14.25">
      <c r="G253" s="71"/>
      <c r="H253" s="71"/>
      <c r="I253" s="71"/>
    </row>
    <row r="254" spans="7:9" ht="12.75">
      <c r="G254" s="72"/>
      <c r="H254" s="72"/>
      <c r="I254" s="72"/>
    </row>
    <row r="255" spans="7:9" ht="12.75">
      <c r="G255" s="72"/>
      <c r="H255" s="72"/>
      <c r="I255" s="72"/>
    </row>
    <row r="256" spans="7:9" ht="12.75">
      <c r="G256" s="72"/>
      <c r="H256" s="72"/>
      <c r="I256" s="72"/>
    </row>
    <row r="257" spans="7:9" ht="12.75">
      <c r="G257" s="72"/>
      <c r="H257" s="72"/>
      <c r="I257" s="72"/>
    </row>
    <row r="258" spans="7:9" ht="12.75">
      <c r="G258" s="72"/>
      <c r="H258" s="72"/>
      <c r="I258" s="72"/>
    </row>
    <row r="259" spans="7:9" ht="12.75">
      <c r="G259" s="72"/>
      <c r="H259" s="72"/>
      <c r="I259" s="72"/>
    </row>
    <row r="260" spans="7:9" ht="12.75">
      <c r="G260" s="72"/>
      <c r="H260" s="72"/>
      <c r="I260" s="72"/>
    </row>
    <row r="261" spans="7:9" ht="12.75">
      <c r="G261" s="72"/>
      <c r="H261" s="72"/>
      <c r="I261" s="72"/>
    </row>
    <row r="262" spans="7:9" ht="12.75">
      <c r="G262" s="72"/>
      <c r="H262" s="72"/>
      <c r="I262" s="72"/>
    </row>
    <row r="263" spans="7:9" ht="12.75">
      <c r="G263" s="72"/>
      <c r="H263" s="72"/>
      <c r="I263" s="72"/>
    </row>
    <row r="264" spans="7:9" ht="12.75">
      <c r="G264" s="72"/>
      <c r="H264" s="72"/>
      <c r="I264" s="72"/>
    </row>
    <row r="265" spans="7:9" ht="12.75">
      <c r="G265" s="72"/>
      <c r="H265" s="72"/>
      <c r="I265" s="72"/>
    </row>
    <row r="266" spans="7:9" ht="12.75">
      <c r="G266" s="72"/>
      <c r="H266" s="72"/>
      <c r="I266" s="72"/>
    </row>
    <row r="267" spans="7:9" ht="12.75">
      <c r="G267" s="72"/>
      <c r="H267" s="72"/>
      <c r="I267" s="72"/>
    </row>
    <row r="268" spans="7:9" ht="12.75">
      <c r="G268" s="72"/>
      <c r="H268" s="72"/>
      <c r="I268" s="72"/>
    </row>
    <row r="269" spans="7:9" ht="12.75">
      <c r="G269" s="72"/>
      <c r="H269" s="72"/>
      <c r="I269" s="72"/>
    </row>
    <row r="270" spans="7:9" ht="12.75">
      <c r="G270" s="72"/>
      <c r="H270" s="72"/>
      <c r="I270" s="72"/>
    </row>
    <row r="271" spans="7:9" ht="12.75">
      <c r="G271" s="72"/>
      <c r="H271" s="72"/>
      <c r="I271" s="72"/>
    </row>
    <row r="272" spans="7:9" ht="12.75">
      <c r="G272" s="72"/>
      <c r="H272" s="72"/>
      <c r="I272" s="72"/>
    </row>
    <row r="273" spans="7:9" ht="12.75">
      <c r="G273" s="72"/>
      <c r="H273" s="72"/>
      <c r="I273" s="72"/>
    </row>
    <row r="274" spans="7:9" ht="12.75">
      <c r="G274" s="72"/>
      <c r="H274" s="72"/>
      <c r="I274" s="72"/>
    </row>
    <row r="275" spans="7:9" ht="12.75">
      <c r="G275" s="72"/>
      <c r="H275" s="72"/>
      <c r="I275" s="72"/>
    </row>
    <row r="276" spans="7:9" ht="12.75">
      <c r="G276" s="72"/>
      <c r="H276" s="72"/>
      <c r="I276" s="72"/>
    </row>
    <row r="277" spans="7:9" ht="12.75">
      <c r="G277" s="72"/>
      <c r="H277" s="72"/>
      <c r="I277" s="72"/>
    </row>
    <row r="278" spans="7:9" ht="12.75">
      <c r="G278" s="72"/>
      <c r="H278" s="72"/>
      <c r="I278" s="72"/>
    </row>
    <row r="279" spans="7:9" ht="12.75">
      <c r="G279" s="72"/>
      <c r="H279" s="72"/>
      <c r="I279" s="72"/>
    </row>
    <row r="280" spans="7:9" ht="12.75">
      <c r="G280" s="72"/>
      <c r="H280" s="72"/>
      <c r="I280" s="72"/>
    </row>
    <row r="281" spans="7:9" ht="12.75">
      <c r="G281" s="72"/>
      <c r="H281" s="72"/>
      <c r="I281" s="72"/>
    </row>
    <row r="282" spans="7:9" ht="12.75">
      <c r="G282" s="72"/>
      <c r="H282" s="72"/>
      <c r="I282" s="72"/>
    </row>
    <row r="283" spans="7:9" ht="12.75">
      <c r="G283" s="72"/>
      <c r="H283" s="72"/>
      <c r="I283" s="72"/>
    </row>
    <row r="284" spans="7:9" ht="12.75">
      <c r="G284" s="72"/>
      <c r="H284" s="72"/>
      <c r="I284" s="72"/>
    </row>
    <row r="285" spans="7:9" ht="12.75">
      <c r="G285" s="72"/>
      <c r="H285" s="72"/>
      <c r="I285" s="72"/>
    </row>
    <row r="286" spans="7:9" ht="12.75">
      <c r="G286" s="72"/>
      <c r="H286" s="72"/>
      <c r="I286" s="72"/>
    </row>
    <row r="287" spans="7:9" ht="12.75">
      <c r="G287" s="72"/>
      <c r="H287" s="72"/>
      <c r="I287" s="72"/>
    </row>
    <row r="288" spans="7:9" ht="12.75">
      <c r="G288" s="72"/>
      <c r="H288" s="72"/>
      <c r="I288" s="72"/>
    </row>
    <row r="289" spans="7:9" ht="12.75">
      <c r="G289" s="72"/>
      <c r="H289" s="72"/>
      <c r="I289" s="72"/>
    </row>
    <row r="290" spans="7:9" ht="12.75">
      <c r="G290" s="72"/>
      <c r="H290" s="72"/>
      <c r="I290" s="72"/>
    </row>
    <row r="291" spans="7:9" ht="12.75">
      <c r="G291" s="72"/>
      <c r="H291" s="72"/>
      <c r="I291" s="72"/>
    </row>
    <row r="292" spans="7:9" ht="12.75">
      <c r="G292" s="72"/>
      <c r="H292" s="72"/>
      <c r="I292" s="72"/>
    </row>
    <row r="293" spans="7:9" ht="12.75">
      <c r="G293" s="72"/>
      <c r="H293" s="72"/>
      <c r="I293" s="72"/>
    </row>
    <row r="294" spans="7:9" ht="12.75">
      <c r="G294" s="72"/>
      <c r="H294" s="72"/>
      <c r="I294" s="72"/>
    </row>
    <row r="295" spans="7:9" ht="12.75">
      <c r="G295" s="72"/>
      <c r="H295" s="72"/>
      <c r="I295" s="72"/>
    </row>
    <row r="296" spans="7:9" ht="12.75">
      <c r="G296" s="72"/>
      <c r="H296" s="72"/>
      <c r="I296" s="72"/>
    </row>
    <row r="297" spans="7:9" ht="12.75">
      <c r="G297" s="72"/>
      <c r="H297" s="72"/>
      <c r="I297" s="72"/>
    </row>
    <row r="298" spans="7:9" ht="12.75">
      <c r="G298" s="72"/>
      <c r="H298" s="72"/>
      <c r="I298" s="72"/>
    </row>
    <row r="299" spans="7:9" ht="12.75">
      <c r="G299" s="72"/>
      <c r="H299" s="72"/>
      <c r="I299" s="72"/>
    </row>
    <row r="300" spans="7:9" ht="12.75">
      <c r="G300" s="72"/>
      <c r="H300" s="72"/>
      <c r="I300" s="72"/>
    </row>
    <row r="301" spans="7:9" ht="12.75">
      <c r="G301" s="72"/>
      <c r="H301" s="72"/>
      <c r="I301" s="72"/>
    </row>
    <row r="302" spans="7:9" ht="12.75">
      <c r="G302" s="72"/>
      <c r="H302" s="72"/>
      <c r="I302" s="72"/>
    </row>
    <row r="303" spans="7:9" ht="12.75">
      <c r="G303" s="72"/>
      <c r="H303" s="72"/>
      <c r="I303" s="72"/>
    </row>
    <row r="304" spans="7:9" ht="12.75">
      <c r="G304" s="72"/>
      <c r="H304" s="72"/>
      <c r="I304" s="72"/>
    </row>
    <row r="305" spans="7:9" ht="12.75">
      <c r="G305" s="72"/>
      <c r="H305" s="72"/>
      <c r="I305" s="72"/>
    </row>
    <row r="306" spans="7:9" ht="12.75">
      <c r="G306" s="72"/>
      <c r="H306" s="72"/>
      <c r="I306" s="72"/>
    </row>
    <row r="307" spans="7:9" ht="12.75">
      <c r="G307" s="72"/>
      <c r="H307" s="72"/>
      <c r="I307" s="72"/>
    </row>
    <row r="308" spans="7:9" ht="12.75">
      <c r="G308" s="72"/>
      <c r="H308" s="72"/>
      <c r="I308" s="72"/>
    </row>
    <row r="309" spans="7:9" ht="12.75">
      <c r="G309" s="72"/>
      <c r="H309" s="72"/>
      <c r="I309" s="72"/>
    </row>
    <row r="310" spans="7:9" ht="12.75">
      <c r="G310" s="72"/>
      <c r="H310" s="72"/>
      <c r="I310" s="72"/>
    </row>
    <row r="311" spans="7:9" ht="12.75">
      <c r="G311" s="72"/>
      <c r="H311" s="72"/>
      <c r="I311" s="72"/>
    </row>
    <row r="312" spans="7:9" ht="12.75">
      <c r="G312" s="72"/>
      <c r="H312" s="72"/>
      <c r="I312" s="72"/>
    </row>
    <row r="313" spans="7:9" ht="12.75">
      <c r="G313" s="72"/>
      <c r="H313" s="72"/>
      <c r="I313" s="72"/>
    </row>
    <row r="314" spans="7:9" ht="12.75">
      <c r="G314" s="72"/>
      <c r="H314" s="72"/>
      <c r="I314" s="72"/>
    </row>
    <row r="315" spans="7:9" ht="12.75">
      <c r="G315" s="72"/>
      <c r="H315" s="72"/>
      <c r="I315" s="72"/>
    </row>
    <row r="316" spans="7:9" ht="12.75">
      <c r="G316" s="72"/>
      <c r="H316" s="72"/>
      <c r="I316" s="72"/>
    </row>
    <row r="317" spans="7:9" ht="12.75">
      <c r="G317" s="72"/>
      <c r="H317" s="72"/>
      <c r="I317" s="72"/>
    </row>
  </sheetData>
  <printOptions/>
  <pageMargins left="1.4" right="0.2" top="1" bottom="1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bgolding</dc:creator>
  <cp:keywords/>
  <dc:description/>
  <cp:lastModifiedBy>lm</cp:lastModifiedBy>
  <cp:lastPrinted>2004-06-15T20:30:28Z</cp:lastPrinted>
  <dcterms:created xsi:type="dcterms:W3CDTF">2004-06-15T20:22:01Z</dcterms:created>
  <dcterms:modified xsi:type="dcterms:W3CDTF">2004-06-15T21:02:52Z</dcterms:modified>
  <cp:category/>
  <cp:version/>
  <cp:contentType/>
  <cp:contentStatus/>
</cp:coreProperties>
</file>