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15240" windowHeight="8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5" i="1"/>
  <c r="K13"/>
  <c r="J13"/>
  <c r="K8"/>
  <c r="K7"/>
  <c r="J8"/>
  <c r="J7"/>
</calcChain>
</file>

<file path=xl/sharedStrings.xml><?xml version="1.0" encoding="utf-8"?>
<sst xmlns="http://schemas.openxmlformats.org/spreadsheetml/2006/main" count="39" uniqueCount="29">
  <si>
    <t>Comparison Rates</t>
  </si>
  <si>
    <t>Minimum charge</t>
  </si>
  <si>
    <t>Water Allowance</t>
  </si>
  <si>
    <t>Bear River Conservancy District</t>
  </si>
  <si>
    <t>Deweyville City Water</t>
  </si>
  <si>
    <t>Tremonton City Water</t>
  </si>
  <si>
    <t xml:space="preserve"> fire protection</t>
  </si>
  <si>
    <t>w/o protection</t>
  </si>
  <si>
    <t>fire protection</t>
  </si>
  <si>
    <t>Gallons</t>
  </si>
  <si>
    <t>Overage Charge p/1,000</t>
  </si>
  <si>
    <t>Connections</t>
  </si>
  <si>
    <t>Cedar Ridge</t>
  </si>
  <si>
    <t>n/c</t>
  </si>
  <si>
    <t>Water Entity</t>
  </si>
  <si>
    <t>Est monthly winter use</t>
  </si>
  <si>
    <t>Est monthly summer use</t>
  </si>
  <si>
    <t>Docket 11-2423-01</t>
  </si>
  <si>
    <t>Shauna Benvegnu-Springer</t>
  </si>
  <si>
    <t>Exhibit DPU-2</t>
  </si>
  <si>
    <t xml:space="preserve">next </t>
  </si>
  <si>
    <t>over</t>
  </si>
  <si>
    <t xml:space="preserve"> </t>
  </si>
  <si>
    <t>Notes</t>
  </si>
  <si>
    <t>Notes:</t>
  </si>
  <si>
    <t xml:space="preserve">Information obtained from Voneen Jorgensen on June 28, 2011 and the Bear River Conversancy District website </t>
  </si>
  <si>
    <t>Information obtained from Tremonton City Water manager, Paul Fulgham on June 28, 2011</t>
  </si>
  <si>
    <t>Information obtained from Deweyville City clerk, Tracy Williams and Deweyville Mayor Robert Thayne on June 29l, 2011</t>
  </si>
  <si>
    <t>Information obtained from David Thompson, Cedar Ridge and documents filed with the  Commission.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</si>
</sst>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2" applyFont="1"/>
    <xf numFmtId="8" fontId="0" fillId="0" borderId="0" xfId="2" applyNumberFormat="1" applyFont="1"/>
    <xf numFmtId="3" fontId="0" fillId="0" borderId="0" xfId="0" applyNumberFormat="1"/>
    <xf numFmtId="164" fontId="0" fillId="0" borderId="0" xfId="1" applyNumberFormat="1" applyFont="1"/>
    <xf numFmtId="44" fontId="0" fillId="0" borderId="0" xfId="0" applyNumberFormat="1"/>
    <xf numFmtId="0" fontId="0" fillId="2" borderId="1" xfId="0" applyFill="1" applyBorder="1"/>
    <xf numFmtId="44" fontId="0" fillId="2" borderId="1" xfId="2" applyFont="1" applyFill="1" applyBorder="1"/>
    <xf numFmtId="0" fontId="0" fillId="2" borderId="1" xfId="0" applyFill="1" applyBorder="1" applyAlignment="1">
      <alignment horizontal="center" wrapText="1"/>
    </xf>
    <xf numFmtId="0" fontId="0" fillId="2" borderId="2" xfId="0" applyFill="1" applyBorder="1"/>
    <xf numFmtId="44" fontId="0" fillId="2" borderId="2" xfId="2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3" fontId="0" fillId="2" borderId="2" xfId="0" applyNumberFormat="1" applyFill="1" applyBorder="1"/>
    <xf numFmtId="164" fontId="0" fillId="2" borderId="2" xfId="1" applyNumberFormat="1" applyFont="1" applyFill="1" applyBorder="1"/>
    <xf numFmtId="0" fontId="0" fillId="0" borderId="0" xfId="0"/>
    <xf numFmtId="0" fontId="2" fillId="0" borderId="0" xfId="0" applyFont="1"/>
    <xf numFmtId="0" fontId="0" fillId="2" borderId="0" xfId="0" applyFill="1"/>
    <xf numFmtId="44" fontId="0" fillId="2" borderId="0" xfId="2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K16" sqref="K16"/>
    </sheetView>
  </sheetViews>
  <sheetFormatPr defaultRowHeight="12.75"/>
  <cols>
    <col min="2" max="2" width="18.7109375" customWidth="1"/>
    <col min="3" max="3" width="6.85546875" customWidth="1"/>
    <col min="4" max="4" width="15.28515625" customWidth="1"/>
    <col min="5" max="5" width="8.85546875" style="1"/>
    <col min="6" max="6" width="3.42578125" customWidth="1"/>
    <col min="7" max="7" width="10.42578125" bestFit="1" customWidth="1"/>
    <col min="11" max="11" width="9.42578125" customWidth="1"/>
    <col min="12" max="12" width="5.85546875" customWidth="1"/>
  </cols>
  <sheetData>
    <row r="1" spans="1:12">
      <c r="J1" s="14" t="s">
        <v>19</v>
      </c>
    </row>
    <row r="2" spans="1:12">
      <c r="J2" s="14" t="s">
        <v>17</v>
      </c>
    </row>
    <row r="3" spans="1:12">
      <c r="J3" s="14" t="s">
        <v>18</v>
      </c>
    </row>
    <row r="4" spans="1:12">
      <c r="A4" t="s">
        <v>0</v>
      </c>
    </row>
    <row r="5" spans="1:12" ht="51">
      <c r="A5" s="6"/>
      <c r="B5" s="6"/>
      <c r="C5" s="6"/>
      <c r="D5" s="6"/>
      <c r="E5" s="7"/>
      <c r="F5" s="6"/>
      <c r="G5" s="6"/>
      <c r="H5" s="6"/>
      <c r="I5" s="6"/>
      <c r="J5" s="8" t="s">
        <v>15</v>
      </c>
      <c r="K5" s="8" t="s">
        <v>16</v>
      </c>
    </row>
    <row r="6" spans="1:12" ht="39" thickBot="1">
      <c r="A6" s="9" t="s">
        <v>14</v>
      </c>
      <c r="B6" s="9"/>
      <c r="C6" s="9" t="s">
        <v>11</v>
      </c>
      <c r="D6" s="9"/>
      <c r="E6" s="10" t="s">
        <v>1</v>
      </c>
      <c r="F6" s="9"/>
      <c r="G6" s="11" t="s">
        <v>2</v>
      </c>
      <c r="H6" s="9"/>
      <c r="I6" s="11" t="s">
        <v>10</v>
      </c>
      <c r="J6" s="12">
        <v>24800</v>
      </c>
      <c r="K6" s="13">
        <v>208000</v>
      </c>
      <c r="L6" s="15" t="s">
        <v>23</v>
      </c>
    </row>
    <row r="7" spans="1:12" ht="13.5" thickTop="1">
      <c r="A7" t="s">
        <v>3</v>
      </c>
      <c r="C7">
        <v>79</v>
      </c>
      <c r="D7" t="s">
        <v>6</v>
      </c>
      <c r="E7" s="1">
        <v>39</v>
      </c>
      <c r="G7" s="3">
        <v>7000</v>
      </c>
      <c r="H7" t="s">
        <v>9</v>
      </c>
      <c r="I7" s="1">
        <v>1</v>
      </c>
      <c r="J7" s="5">
        <f>SUM(J$6-$G7)/1000*$I7+$E7</f>
        <v>56.8</v>
      </c>
      <c r="K7" s="5">
        <f>SUM(K$6-$G7)/1000*$I7+$E7</f>
        <v>240</v>
      </c>
      <c r="L7">
        <v>1</v>
      </c>
    </row>
    <row r="8" spans="1:12">
      <c r="C8">
        <v>32</v>
      </c>
      <c r="D8" t="s">
        <v>7</v>
      </c>
      <c r="E8" s="1">
        <v>29</v>
      </c>
      <c r="G8" s="3">
        <v>7000</v>
      </c>
      <c r="H8" t="s">
        <v>9</v>
      </c>
      <c r="I8" s="1">
        <v>1</v>
      </c>
      <c r="J8" s="5">
        <f>SUM(J$6-$G8)/1000*$I8+$E8</f>
        <v>46.8</v>
      </c>
      <c r="K8" s="5">
        <f>SUM(K$6-$G8)/1000*$I8+$E8</f>
        <v>230</v>
      </c>
      <c r="L8" s="14" t="s">
        <v>22</v>
      </c>
    </row>
    <row r="9" spans="1:12">
      <c r="I9" s="1"/>
    </row>
    <row r="10" spans="1:12" hidden="1">
      <c r="I10" s="1"/>
    </row>
    <row r="11" spans="1:12" hidden="1">
      <c r="A11" t="s">
        <v>4</v>
      </c>
      <c r="I11" s="1"/>
    </row>
    <row r="12" spans="1:12" hidden="1">
      <c r="I12" s="1"/>
    </row>
    <row r="13" spans="1:12">
      <c r="A13" t="s">
        <v>5</v>
      </c>
      <c r="C13" s="4">
        <v>2600</v>
      </c>
      <c r="D13" t="s">
        <v>8</v>
      </c>
      <c r="E13" s="2">
        <v>13.7</v>
      </c>
      <c r="G13" s="3">
        <v>12800</v>
      </c>
      <c r="H13" t="s">
        <v>9</v>
      </c>
      <c r="I13" s="1">
        <v>1.1299999999999999</v>
      </c>
      <c r="J13" s="5">
        <f>SUM(J$6-$G13)/1000*$I13+$E13</f>
        <v>27.259999999999998</v>
      </c>
      <c r="K13" s="5">
        <f>SUM(K$6-$G13)/1000*$I13+$E13</f>
        <v>234.27599999999995</v>
      </c>
      <c r="L13">
        <v>2</v>
      </c>
    </row>
    <row r="14" spans="1:12">
      <c r="I14" s="1"/>
    </row>
    <row r="15" spans="1:12" s="14" customFormat="1">
      <c r="A15" s="14" t="s">
        <v>4</v>
      </c>
      <c r="C15" s="14">
        <v>130</v>
      </c>
      <c r="D15" s="14" t="s">
        <v>8</v>
      </c>
      <c r="E15" s="1">
        <v>30</v>
      </c>
      <c r="G15" s="3">
        <v>25000</v>
      </c>
      <c r="H15" s="14" t="s">
        <v>9</v>
      </c>
      <c r="I15" s="1"/>
      <c r="J15" s="1">
        <v>30</v>
      </c>
      <c r="K15" s="5">
        <f>SUM(K6-G15-G16)/1000*I17+SUM(G16/1000*I16)+E15</f>
        <v>163.25</v>
      </c>
      <c r="L15" s="14">
        <v>3</v>
      </c>
    </row>
    <row r="16" spans="1:12" s="14" customFormat="1">
      <c r="E16" s="1" t="s">
        <v>22</v>
      </c>
      <c r="G16" s="4">
        <v>10000</v>
      </c>
      <c r="H16" s="14" t="s">
        <v>20</v>
      </c>
      <c r="I16" s="1">
        <v>0.35</v>
      </c>
    </row>
    <row r="17" spans="1:12" s="14" customFormat="1">
      <c r="E17" s="1" t="s">
        <v>22</v>
      </c>
      <c r="G17" s="4" t="s">
        <v>22</v>
      </c>
      <c r="H17" s="14" t="s">
        <v>21</v>
      </c>
      <c r="I17" s="1">
        <v>0.75</v>
      </c>
    </row>
    <row r="18" spans="1:12" s="14" customFormat="1">
      <c r="E18" s="1"/>
      <c r="G18" s="4"/>
      <c r="I18" s="1"/>
    </row>
    <row r="19" spans="1:12">
      <c r="A19" t="s">
        <v>12</v>
      </c>
      <c r="C19">
        <v>33</v>
      </c>
      <c r="D19" t="s">
        <v>8</v>
      </c>
      <c r="E19" s="1">
        <v>45</v>
      </c>
      <c r="G19" s="3">
        <v>85866</v>
      </c>
      <c r="H19" t="s">
        <v>9</v>
      </c>
      <c r="I19" s="1" t="s">
        <v>13</v>
      </c>
      <c r="J19" s="1">
        <v>45</v>
      </c>
      <c r="K19" s="1">
        <v>45</v>
      </c>
      <c r="L19" s="4">
        <v>4</v>
      </c>
    </row>
    <row r="20" spans="1:12">
      <c r="I20" s="1"/>
    </row>
    <row r="21" spans="1:12">
      <c r="A21" s="16"/>
      <c r="B21" s="16"/>
      <c r="C21" s="16"/>
      <c r="D21" s="16"/>
      <c r="E21" s="17"/>
      <c r="F21" s="16"/>
      <c r="G21" s="16"/>
      <c r="H21" s="16"/>
      <c r="I21" s="17"/>
      <c r="J21" s="16"/>
      <c r="K21" s="16"/>
      <c r="L21" s="16"/>
    </row>
    <row r="22" spans="1:12">
      <c r="A22" s="15" t="s">
        <v>24</v>
      </c>
      <c r="I22" s="1"/>
    </row>
    <row r="23" spans="1:12">
      <c r="A23">
        <v>1</v>
      </c>
      <c r="B23" s="14" t="s">
        <v>25</v>
      </c>
    </row>
    <row r="24" spans="1:12">
      <c r="A24">
        <v>2</v>
      </c>
      <c r="B24" s="14" t="s">
        <v>26</v>
      </c>
    </row>
    <row r="25" spans="1:12">
      <c r="A25">
        <v>3</v>
      </c>
      <c r="B25" s="14" t="s">
        <v>27</v>
      </c>
    </row>
    <row r="26" spans="1:12">
      <c r="A26">
        <v>4</v>
      </c>
      <c r="B26" s="14" t="s">
        <v>28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 Benvegnu-Springer</dc:creator>
  <cp:lastModifiedBy>Melissa Robyn Paschal</cp:lastModifiedBy>
  <cp:lastPrinted>2011-06-29T16:30:04Z</cp:lastPrinted>
  <dcterms:created xsi:type="dcterms:W3CDTF">2011-06-28T20:53:52Z</dcterms:created>
  <dcterms:modified xsi:type="dcterms:W3CDTF">2011-07-11T22:47:13Z</dcterms:modified>
</cp:coreProperties>
</file>