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07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Sheet1!$A$1:$O$33</definedName>
  </definedNames>
  <calcPr calcId="125725"/>
</workbook>
</file>

<file path=xl/calcChain.xml><?xml version="1.0" encoding="utf-8"?>
<calcChain xmlns="http://schemas.openxmlformats.org/spreadsheetml/2006/main">
  <c r="F32" i="1"/>
  <c r="F31"/>
  <c r="C25"/>
  <c r="C26"/>
  <c r="D25"/>
  <c r="D26"/>
  <c r="E25"/>
  <c r="E26"/>
</calcChain>
</file>

<file path=xl/comments1.xml><?xml version="1.0" encoding="utf-8"?>
<comments xmlns="http://schemas.openxmlformats.org/spreadsheetml/2006/main">
  <authors>
    <author>trevor</author>
  </authors>
  <commentList>
    <comment ref="F31" authorId="0">
      <text>
        <r>
          <rPr>
            <b/>
            <sz val="8"/>
            <color indexed="81"/>
            <rFont val="Tahoma"/>
            <family val="2"/>
          </rPr>
          <t>trevor:</t>
        </r>
        <r>
          <rPr>
            <sz val="8"/>
            <color indexed="81"/>
            <rFont val="Tahoma"/>
            <family val="2"/>
          </rPr>
          <t xml:space="preserve">
from estimated income in Rate Analysis Excel file</t>
        </r>
      </text>
    </comment>
  </commentList>
</comments>
</file>

<file path=xl/sharedStrings.xml><?xml version="1.0" encoding="utf-8"?>
<sst xmlns="http://schemas.openxmlformats.org/spreadsheetml/2006/main" count="68" uniqueCount="33">
  <si>
    <t>Dec</t>
  </si>
  <si>
    <t>Nov</t>
  </si>
  <si>
    <t>Oct</t>
  </si>
  <si>
    <t>Sept</t>
  </si>
  <si>
    <t>August</t>
  </si>
  <si>
    <t>July</t>
  </si>
  <si>
    <t>June</t>
  </si>
  <si>
    <t>May</t>
  </si>
  <si>
    <t>April</t>
  </si>
  <si>
    <t>March</t>
  </si>
  <si>
    <t>Feb</t>
  </si>
  <si>
    <t>Jan</t>
  </si>
  <si>
    <t>Homes</t>
  </si>
  <si>
    <t>Multiplexes</t>
  </si>
  <si>
    <t>Compound Meters</t>
  </si>
  <si>
    <t>Commercial</t>
  </si>
  <si>
    <t>Month</t>
  </si>
  <si>
    <t>CMPND Meters</t>
  </si>
  <si>
    <t>Yearly Total</t>
  </si>
  <si>
    <t>usage</t>
  </si>
  <si>
    <t>income</t>
  </si>
  <si>
    <t>Connections</t>
  </si>
  <si>
    <t>Base Sales</t>
  </si>
  <si>
    <t>Overage Sales</t>
  </si>
  <si>
    <t>Year</t>
  </si>
  <si>
    <r>
      <t xml:space="preserve">Overage Usage </t>
    </r>
    <r>
      <rPr>
        <b/>
        <sz val="8"/>
        <color theme="1"/>
        <rFont val="Calibri"/>
        <family val="2"/>
        <scheme val="minor"/>
      </rPr>
      <t>(1000 gal)</t>
    </r>
  </si>
  <si>
    <r>
      <t xml:space="preserve">Base Usage </t>
    </r>
    <r>
      <rPr>
        <b/>
        <sz val="8"/>
        <color theme="1"/>
        <rFont val="Calibri"/>
        <family val="2"/>
        <scheme val="minor"/>
      </rPr>
      <t>(1000 gal)</t>
    </r>
  </si>
  <si>
    <r>
      <t xml:space="preserve">Usage </t>
    </r>
    <r>
      <rPr>
        <b/>
        <sz val="8"/>
        <color theme="1"/>
        <rFont val="Calibri"/>
        <family val="2"/>
        <scheme val="minor"/>
      </rPr>
      <t>(1000 gal)</t>
    </r>
  </si>
  <si>
    <t>Table C. 4 - Users</t>
  </si>
  <si>
    <t>Table C. 5 - Water usage by month</t>
  </si>
  <si>
    <t>Table C. 6 - Amount billed per month</t>
  </si>
  <si>
    <t>Table C. 8 - Projected Billing</t>
  </si>
  <si>
    <t>Table C. 7 - Anticipated Water Use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</si>
</sst>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3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  <xf numFmtId="1" fontId="0" fillId="0" borderId="4" xfId="0" applyNumberFormat="1" applyBorder="1"/>
    <xf numFmtId="1" fontId="0" fillId="0" borderId="7" xfId="0" applyNumberFormat="1" applyBorder="1"/>
    <xf numFmtId="0" fontId="0" fillId="0" borderId="0" xfId="0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9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4" xfId="0" applyNumberFormat="1" applyBorder="1"/>
    <xf numFmtId="0" fontId="2" fillId="0" borderId="5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right" vertical="center"/>
    </xf>
    <xf numFmtId="164" fontId="0" fillId="0" borderId="11" xfId="1" applyNumberFormat="1" applyFont="1" applyBorder="1"/>
    <xf numFmtId="164" fontId="0" fillId="0" borderId="16" xfId="1" applyNumberFormat="1" applyFont="1" applyBorder="1"/>
    <xf numFmtId="164" fontId="0" fillId="0" borderId="3" xfId="1" applyNumberFormat="1" applyFont="1" applyBorder="1"/>
    <xf numFmtId="164" fontId="0" fillId="0" borderId="12" xfId="1" applyNumberFormat="1" applyFont="1" applyBorder="1"/>
    <xf numFmtId="164" fontId="0" fillId="0" borderId="17" xfId="1" applyNumberFormat="1" applyFont="1" applyBorder="1"/>
    <xf numFmtId="164" fontId="0" fillId="0" borderId="4" xfId="1" applyNumberFormat="1" applyFont="1" applyBorder="1"/>
    <xf numFmtId="164" fontId="0" fillId="0" borderId="13" xfId="1" applyNumberFormat="1" applyFont="1" applyBorder="1"/>
    <xf numFmtId="164" fontId="0" fillId="0" borderId="18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4" fontId="0" fillId="0" borderId="14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 vertical="center"/>
    </xf>
    <xf numFmtId="0" fontId="7" fillId="0" borderId="0" xfId="0" applyFont="1" applyFill="1"/>
    <xf numFmtId="1" fontId="6" fillId="0" borderId="11" xfId="4" applyNumberFormat="1" applyFont="1" applyFill="1" applyBorder="1" applyAlignment="1">
      <alignment horizontal="center"/>
    </xf>
    <xf numFmtId="1" fontId="6" fillId="0" borderId="16" xfId="4" applyNumberFormat="1" applyFont="1" applyFill="1" applyBorder="1" applyAlignment="1">
      <alignment horizontal="center"/>
    </xf>
    <xf numFmtId="164" fontId="0" fillId="0" borderId="13" xfId="1" applyNumberFormat="1" applyFont="1" applyFill="1" applyBorder="1"/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0" fillId="0" borderId="22" xfId="1" applyNumberFormat="1" applyFont="1" applyBorder="1"/>
    <xf numFmtId="1" fontId="6" fillId="0" borderId="23" xfId="4" applyNumberFormat="1" applyFont="1" applyFill="1" applyBorder="1" applyAlignment="1">
      <alignment horizontal="center"/>
    </xf>
    <xf numFmtId="164" fontId="0" fillId="0" borderId="24" xfId="1" applyNumberFormat="1" applyFont="1" applyBorder="1"/>
    <xf numFmtId="0" fontId="2" fillId="0" borderId="2" xfId="0" applyFont="1" applyFill="1" applyBorder="1"/>
    <xf numFmtId="165" fontId="0" fillId="0" borderId="0" xfId="0" applyNumberFormat="1"/>
    <xf numFmtId="165" fontId="0" fillId="0" borderId="14" xfId="0" applyNumberFormat="1" applyBorder="1"/>
    <xf numFmtId="165" fontId="0" fillId="0" borderId="18" xfId="3" applyNumberFormat="1" applyFont="1" applyBorder="1"/>
    <xf numFmtId="165" fontId="0" fillId="0" borderId="25" xfId="0" applyNumberFormat="1" applyBorder="1"/>
    <xf numFmtId="165" fontId="0" fillId="0" borderId="18" xfId="0" applyNumberFormat="1" applyBorder="1"/>
    <xf numFmtId="165" fontId="0" fillId="0" borderId="7" xfId="0" applyNumberFormat="1" applyBorder="1"/>
    <xf numFmtId="0" fontId="2" fillId="0" borderId="5" xfId="0" applyFont="1" applyFill="1" applyBorder="1"/>
    <xf numFmtId="0" fontId="2" fillId="0" borderId="26" xfId="0" applyFont="1" applyBorder="1" applyAlignment="1">
      <alignment horizontal="right" vertical="center"/>
    </xf>
    <xf numFmtId="164" fontId="0" fillId="0" borderId="27" xfId="1" applyNumberFormat="1" applyFont="1" applyFill="1" applyBorder="1"/>
    <xf numFmtId="164" fontId="0" fillId="0" borderId="28" xfId="1" applyNumberFormat="1" applyFont="1" applyBorder="1"/>
    <xf numFmtId="165" fontId="0" fillId="0" borderId="25" xfId="3" applyNumberFormat="1" applyFont="1" applyFill="1" applyBorder="1"/>
    <xf numFmtId="165" fontId="0" fillId="0" borderId="29" xfId="0" applyNumberFormat="1" applyBorder="1"/>
    <xf numFmtId="165" fontId="0" fillId="0" borderId="16" xfId="3" applyNumberFormat="1" applyFont="1" applyFill="1" applyBorder="1"/>
    <xf numFmtId="165" fontId="0" fillId="0" borderId="7" xfId="3" applyNumberFormat="1" applyFont="1" applyFill="1" applyBorder="1"/>
    <xf numFmtId="165" fontId="0" fillId="0" borderId="0" xfId="0" applyNumberFormat="1" applyBorder="1"/>
    <xf numFmtId="9" fontId="0" fillId="0" borderId="0" xfId="4" applyFont="1" applyBorder="1"/>
    <xf numFmtId="165" fontId="0" fillId="0" borderId="11" xfId="3" applyNumberFormat="1" applyFont="1" applyBorder="1"/>
    <xf numFmtId="165" fontId="0" fillId="0" borderId="16" xfId="3" applyNumberFormat="1" applyFont="1" applyBorder="1"/>
    <xf numFmtId="165" fontId="0" fillId="0" borderId="3" xfId="3" applyNumberFormat="1" applyFont="1" applyBorder="1"/>
    <xf numFmtId="165" fontId="0" fillId="0" borderId="12" xfId="3" applyNumberFormat="1" applyFont="1" applyBorder="1"/>
    <xf numFmtId="165" fontId="0" fillId="0" borderId="17" xfId="3" applyNumberFormat="1" applyFont="1" applyBorder="1"/>
    <xf numFmtId="165" fontId="0" fillId="0" borderId="4" xfId="3" applyNumberFormat="1" applyFont="1" applyBorder="1"/>
    <xf numFmtId="165" fontId="0" fillId="0" borderId="13" xfId="3" applyNumberFormat="1" applyFont="1" applyBorder="1"/>
    <xf numFmtId="165" fontId="0" fillId="0" borderId="7" xfId="3" applyNumberFormat="1" applyFont="1" applyBorder="1"/>
    <xf numFmtId="165" fontId="0" fillId="0" borderId="9" xfId="3" applyNumberFormat="1" applyFont="1" applyBorder="1"/>
    <xf numFmtId="165" fontId="0" fillId="0" borderId="14" xfId="3" applyNumberFormat="1" applyFont="1" applyBorder="1"/>
    <xf numFmtId="165" fontId="0" fillId="0" borderId="0" xfId="3" applyNumberFormat="1" applyFont="1"/>
  </cellXfs>
  <cellStyles count="5">
    <cellStyle name="Comma" xfId="3" builtinId="3"/>
    <cellStyle name="Comma0" xfId="2"/>
    <cellStyle name="Currency" xfId="1" builtinId="4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zoomScale="80" zoomScaleNormal="80" workbookViewId="0">
      <selection activeCell="E24" sqref="E23:E24"/>
    </sheetView>
  </sheetViews>
  <sheetFormatPr defaultRowHeight="15"/>
  <cols>
    <col min="2" max="2" width="24.5703125" bestFit="1" customWidth="1"/>
    <col min="3" max="3" width="15.28515625" bestFit="1" customWidth="1"/>
    <col min="4" max="5" width="13.85546875" bestFit="1" customWidth="1"/>
    <col min="6" max="9" width="12.28515625" bestFit="1" customWidth="1"/>
    <col min="10" max="10" width="11.7109375" bestFit="1" customWidth="1"/>
    <col min="11" max="11" width="11.28515625" bestFit="1" customWidth="1"/>
    <col min="12" max="12" width="11.7109375" bestFit="1" customWidth="1"/>
    <col min="13" max="13" width="11.28515625" bestFit="1" customWidth="1"/>
    <col min="14" max="14" width="11.7109375" bestFit="1" customWidth="1"/>
    <col min="15" max="15" width="14.7109375" bestFit="1" customWidth="1"/>
    <col min="16" max="16" width="13.7109375" bestFit="1" customWidth="1"/>
  </cols>
  <sheetData>
    <row r="1" spans="1:16">
      <c r="A1" t="s">
        <v>28</v>
      </c>
    </row>
    <row r="2" spans="1:16" ht="15.75" thickBot="1">
      <c r="B2" s="19" t="s">
        <v>16</v>
      </c>
      <c r="C2" s="1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5" t="s">
        <v>18</v>
      </c>
    </row>
    <row r="3" spans="1:16" ht="15.75" thickTop="1">
      <c r="B3" s="12" t="s">
        <v>13</v>
      </c>
      <c r="C3" s="6">
        <v>160</v>
      </c>
      <c r="D3" s="9">
        <v>160</v>
      </c>
      <c r="E3" s="9">
        <v>158</v>
      </c>
      <c r="F3" s="9">
        <v>158</v>
      </c>
      <c r="G3" s="9">
        <v>158</v>
      </c>
      <c r="H3" s="9">
        <v>158</v>
      </c>
      <c r="I3" s="9">
        <v>158</v>
      </c>
      <c r="J3" s="9">
        <v>158</v>
      </c>
      <c r="K3" s="9">
        <v>157</v>
      </c>
      <c r="L3" s="9">
        <v>196</v>
      </c>
      <c r="M3" s="9">
        <v>156</v>
      </c>
      <c r="N3" s="9">
        <v>156</v>
      </c>
      <c r="O3" s="3">
        <v>161.08333333333334</v>
      </c>
    </row>
    <row r="4" spans="1:16">
      <c r="B4" s="17" t="s">
        <v>14</v>
      </c>
      <c r="C4" s="7">
        <v>51</v>
      </c>
      <c r="D4" s="10">
        <v>51</v>
      </c>
      <c r="E4" s="10">
        <v>51</v>
      </c>
      <c r="F4" s="10">
        <v>51</v>
      </c>
      <c r="G4" s="10">
        <v>51</v>
      </c>
      <c r="H4" s="10">
        <v>51</v>
      </c>
      <c r="I4" s="10">
        <v>57</v>
      </c>
      <c r="J4" s="10">
        <v>51</v>
      </c>
      <c r="K4" s="10">
        <v>51</v>
      </c>
      <c r="L4" s="10">
        <v>51</v>
      </c>
      <c r="M4" s="10">
        <v>55</v>
      </c>
      <c r="N4" s="10">
        <v>55</v>
      </c>
      <c r="O4" s="4">
        <v>52.166666666666664</v>
      </c>
    </row>
    <row r="5" spans="1:16">
      <c r="B5" s="18" t="s">
        <v>15</v>
      </c>
      <c r="C5" s="8">
        <v>185</v>
      </c>
      <c r="D5" s="11">
        <v>184</v>
      </c>
      <c r="E5" s="11">
        <v>187</v>
      </c>
      <c r="F5" s="11">
        <v>188</v>
      </c>
      <c r="G5" s="11">
        <v>186</v>
      </c>
      <c r="H5" s="11">
        <v>187</v>
      </c>
      <c r="I5" s="11">
        <v>191</v>
      </c>
      <c r="J5" s="11">
        <v>185</v>
      </c>
      <c r="K5" s="11">
        <v>184</v>
      </c>
      <c r="L5" s="11">
        <v>184</v>
      </c>
      <c r="M5" s="11">
        <v>183</v>
      </c>
      <c r="N5" s="11">
        <v>183</v>
      </c>
      <c r="O5" s="1">
        <v>185.58333333333334</v>
      </c>
    </row>
    <row r="7" spans="1:16">
      <c r="A7" t="s">
        <v>29</v>
      </c>
    </row>
    <row r="8" spans="1:16" ht="15.75" thickBot="1">
      <c r="B8" s="19" t="s">
        <v>16</v>
      </c>
      <c r="C8" s="13" t="s">
        <v>0</v>
      </c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14" t="s">
        <v>9</v>
      </c>
      <c r="M8" s="14" t="s">
        <v>10</v>
      </c>
      <c r="N8" s="14" t="s">
        <v>11</v>
      </c>
      <c r="O8" s="15" t="s">
        <v>18</v>
      </c>
    </row>
    <row r="9" spans="1:16" ht="15.75" thickTop="1">
      <c r="B9" s="16" t="s">
        <v>12</v>
      </c>
      <c r="C9" s="61">
        <v>41153</v>
      </c>
      <c r="D9" s="62">
        <v>50669</v>
      </c>
      <c r="E9" s="62">
        <v>121308</v>
      </c>
      <c r="F9" s="62">
        <v>191395</v>
      </c>
      <c r="G9" s="62">
        <v>268221</v>
      </c>
      <c r="H9" s="62">
        <v>226442</v>
      </c>
      <c r="I9" s="62">
        <v>131255</v>
      </c>
      <c r="J9" s="62">
        <v>61509</v>
      </c>
      <c r="K9" s="62">
        <v>43651</v>
      </c>
      <c r="L9" s="62">
        <v>43742</v>
      </c>
      <c r="M9" s="62">
        <v>41072</v>
      </c>
      <c r="N9" s="62">
        <v>46644</v>
      </c>
      <c r="O9" s="63">
        <v>1267061</v>
      </c>
      <c r="P9" s="33" t="s">
        <v>19</v>
      </c>
    </row>
    <row r="10" spans="1:16">
      <c r="B10" s="12" t="s">
        <v>13</v>
      </c>
      <c r="C10" s="64">
        <v>4444</v>
      </c>
      <c r="D10" s="65">
        <v>4270</v>
      </c>
      <c r="E10" s="65">
        <v>9737</v>
      </c>
      <c r="F10" s="65">
        <v>14638</v>
      </c>
      <c r="G10" s="65">
        <v>18815</v>
      </c>
      <c r="H10" s="65">
        <v>16942</v>
      </c>
      <c r="I10" s="65">
        <v>10104</v>
      </c>
      <c r="J10" s="65">
        <v>5747</v>
      </c>
      <c r="K10" s="65">
        <v>4721</v>
      </c>
      <c r="L10" s="65">
        <v>4582</v>
      </c>
      <c r="M10" s="65">
        <v>4328</v>
      </c>
      <c r="N10" s="65">
        <v>5188</v>
      </c>
      <c r="O10" s="66">
        <v>103516</v>
      </c>
    </row>
    <row r="11" spans="1:16">
      <c r="B11" s="17" t="s">
        <v>17</v>
      </c>
      <c r="C11" s="67">
        <v>195</v>
      </c>
      <c r="D11" s="47">
        <v>173</v>
      </c>
      <c r="E11" s="47">
        <v>230</v>
      </c>
      <c r="F11" s="47">
        <v>206</v>
      </c>
      <c r="G11" s="47">
        <v>266</v>
      </c>
      <c r="H11" s="47">
        <v>287</v>
      </c>
      <c r="I11" s="47">
        <v>614</v>
      </c>
      <c r="J11" s="47">
        <v>184</v>
      </c>
      <c r="K11" s="47">
        <v>185</v>
      </c>
      <c r="L11" s="47">
        <v>185</v>
      </c>
      <c r="M11" s="47">
        <v>350</v>
      </c>
      <c r="N11" s="47">
        <v>392</v>
      </c>
      <c r="O11" s="68">
        <v>3267</v>
      </c>
    </row>
    <row r="12" spans="1:16">
      <c r="B12" s="18" t="s">
        <v>15</v>
      </c>
      <c r="C12" s="69">
        <v>8508</v>
      </c>
      <c r="D12" s="70">
        <v>10260</v>
      </c>
      <c r="E12" s="70">
        <v>27673</v>
      </c>
      <c r="F12" s="70">
        <v>45751</v>
      </c>
      <c r="G12" s="70">
        <v>57115</v>
      </c>
      <c r="H12" s="70">
        <v>47993</v>
      </c>
      <c r="I12" s="70">
        <v>32259</v>
      </c>
      <c r="J12" s="70">
        <v>17496</v>
      </c>
      <c r="K12" s="70">
        <v>8686</v>
      </c>
      <c r="L12" s="70">
        <v>8519</v>
      </c>
      <c r="M12" s="70">
        <v>7871</v>
      </c>
      <c r="N12" s="70">
        <v>8780</v>
      </c>
      <c r="O12" s="71">
        <v>280911</v>
      </c>
    </row>
    <row r="14" spans="1:16">
      <c r="A14" t="s">
        <v>30</v>
      </c>
    </row>
    <row r="15" spans="1:16" ht="15.75" thickBot="1">
      <c r="B15" s="19" t="s">
        <v>16</v>
      </c>
      <c r="C15" s="13" t="s">
        <v>0</v>
      </c>
      <c r="D15" s="14" t="s">
        <v>1</v>
      </c>
      <c r="E15" s="14" t="s">
        <v>2</v>
      </c>
      <c r="F15" s="14" t="s">
        <v>3</v>
      </c>
      <c r="G15" s="14" t="s">
        <v>4</v>
      </c>
      <c r="H15" s="14" t="s">
        <v>5</v>
      </c>
      <c r="I15" s="14" t="s">
        <v>6</v>
      </c>
      <c r="J15" s="14" t="s">
        <v>7</v>
      </c>
      <c r="K15" s="14" t="s">
        <v>8</v>
      </c>
      <c r="L15" s="14" t="s">
        <v>9</v>
      </c>
      <c r="M15" s="14" t="s">
        <v>10</v>
      </c>
      <c r="N15" s="14" t="s">
        <v>11</v>
      </c>
      <c r="O15" s="15" t="s">
        <v>18</v>
      </c>
    </row>
    <row r="16" spans="1:16" ht="15.75" thickTop="1">
      <c r="B16" s="16" t="s">
        <v>12</v>
      </c>
      <c r="C16" s="20">
        <v>171472.79</v>
      </c>
      <c r="D16" s="21">
        <v>191825.69999999998</v>
      </c>
      <c r="E16" s="21">
        <v>314821.31</v>
      </c>
      <c r="F16" s="21">
        <v>454931.85000000003</v>
      </c>
      <c r="G16" s="21">
        <v>636686.87000000011</v>
      </c>
      <c r="H16" s="21">
        <v>532458.66</v>
      </c>
      <c r="I16" s="21">
        <v>328282.89999999997</v>
      </c>
      <c r="J16" s="21">
        <v>201879.13</v>
      </c>
      <c r="K16" s="21">
        <v>176761.08000000002</v>
      </c>
      <c r="L16" s="21">
        <v>176359.26</v>
      </c>
      <c r="M16" s="21">
        <v>172750.56</v>
      </c>
      <c r="N16" s="21">
        <v>180823.95</v>
      </c>
      <c r="O16" s="22">
        <v>3539054.06</v>
      </c>
      <c r="P16" s="2" t="s">
        <v>20</v>
      </c>
    </row>
    <row r="17" spans="1:16">
      <c r="B17" s="12" t="s">
        <v>13</v>
      </c>
      <c r="C17" s="23">
        <v>23953.41</v>
      </c>
      <c r="D17" s="24">
        <v>23675.27</v>
      </c>
      <c r="E17" s="24">
        <v>32658.21</v>
      </c>
      <c r="F17" s="24">
        <v>42369.850000000006</v>
      </c>
      <c r="G17" s="24">
        <v>51665.19</v>
      </c>
      <c r="H17" s="24">
        <v>47015.55</v>
      </c>
      <c r="I17" s="24">
        <v>33177.810000000005</v>
      </c>
      <c r="J17" s="24">
        <v>25729.050000000003</v>
      </c>
      <c r="K17" s="24">
        <v>23026.800000000003</v>
      </c>
      <c r="L17" s="24">
        <v>24265.360000000001</v>
      </c>
      <c r="M17" s="24">
        <v>23791.96</v>
      </c>
      <c r="N17" s="24">
        <v>24832.100000000002</v>
      </c>
      <c r="O17" s="25">
        <v>376160.55999999994</v>
      </c>
    </row>
    <row r="18" spans="1:16">
      <c r="B18" s="17" t="s">
        <v>17</v>
      </c>
      <c r="C18" s="26">
        <v>985.85</v>
      </c>
      <c r="D18" s="27">
        <v>958.79</v>
      </c>
      <c r="E18" s="27">
        <v>1028.9000000000001</v>
      </c>
      <c r="F18" s="27">
        <v>999.38</v>
      </c>
      <c r="G18" s="27">
        <v>1073.18</v>
      </c>
      <c r="H18" s="27">
        <v>1099.01</v>
      </c>
      <c r="I18" s="27">
        <v>1504.8899999999999</v>
      </c>
      <c r="J18" s="27">
        <v>972.32</v>
      </c>
      <c r="K18" s="27">
        <v>973.55</v>
      </c>
      <c r="L18" s="27">
        <v>973.55</v>
      </c>
      <c r="M18" s="27">
        <v>1102.32</v>
      </c>
      <c r="N18" s="27">
        <v>1154.0999999999999</v>
      </c>
      <c r="O18" s="28">
        <v>12825.84</v>
      </c>
    </row>
    <row r="19" spans="1:16">
      <c r="B19" s="18" t="s">
        <v>15</v>
      </c>
      <c r="C19" s="29">
        <v>32229.779999999995</v>
      </c>
      <c r="D19" s="30">
        <v>35028.160000000003</v>
      </c>
      <c r="E19" s="30">
        <v>63217.019999999975</v>
      </c>
      <c r="F19" s="30">
        <v>99823.37000000001</v>
      </c>
      <c r="G19" s="30">
        <v>127064.49000000003</v>
      </c>
      <c r="H19" s="30">
        <v>106409.54999999999</v>
      </c>
      <c r="I19" s="30">
        <v>72208.67</v>
      </c>
      <c r="J19" s="30">
        <v>46238.960000000006</v>
      </c>
      <c r="K19" s="30">
        <v>32404.920000000006</v>
      </c>
      <c r="L19" s="30">
        <v>33434.909999999996</v>
      </c>
      <c r="M19" s="30">
        <v>29951.529999999995</v>
      </c>
      <c r="N19" s="30">
        <v>33212.46</v>
      </c>
      <c r="O19" s="31">
        <v>711223.82000000007</v>
      </c>
    </row>
    <row r="20" spans="1:16">
      <c r="P20" s="32"/>
    </row>
    <row r="22" spans="1:16">
      <c r="A22" t="s">
        <v>32</v>
      </c>
    </row>
    <row r="23" spans="1:16" s="34" customFormat="1" ht="15.75" thickBot="1">
      <c r="B23" s="52" t="s">
        <v>24</v>
      </c>
      <c r="C23" s="13">
        <v>2012</v>
      </c>
      <c r="D23" s="39">
        <v>2013</v>
      </c>
      <c r="E23" s="40">
        <v>2014</v>
      </c>
    </row>
    <row r="24" spans="1:16" ht="15.75" thickTop="1">
      <c r="B24" s="12" t="s">
        <v>27</v>
      </c>
      <c r="C24" s="55">
        <v>1906907.3433156568</v>
      </c>
      <c r="D24" s="57">
        <v>1932650.592450418</v>
      </c>
      <c r="E24" s="58">
        <v>1958741.3754484984</v>
      </c>
      <c r="F24" s="5"/>
    </row>
    <row r="25" spans="1:16">
      <c r="B25" s="51" t="s">
        <v>26</v>
      </c>
      <c r="C25" s="48">
        <f>C24*$F$31</f>
        <v>789282.8407763479</v>
      </c>
      <c r="D25" s="49">
        <f>D24*$F$31</f>
        <v>799938.15912682854</v>
      </c>
      <c r="E25" s="50">
        <f>E24*$F$31</f>
        <v>810737.32427504065</v>
      </c>
    </row>
    <row r="26" spans="1:16">
      <c r="B26" s="44" t="s">
        <v>25</v>
      </c>
      <c r="C26" s="56">
        <f>C24*$F$32</f>
        <v>1117624.5025393085</v>
      </c>
      <c r="D26" s="46">
        <f>D24*$F$32</f>
        <v>1132712.4333235892</v>
      </c>
      <c r="E26" s="59">
        <f>E24*$F$32</f>
        <v>1148004.0511734574</v>
      </c>
    </row>
    <row r="27" spans="1:16">
      <c r="B27" s="5"/>
      <c r="C27" s="45"/>
    </row>
    <row r="28" spans="1:16">
      <c r="A28" t="s">
        <v>31</v>
      </c>
    </row>
    <row r="29" spans="1:16" ht="15.75" thickBot="1">
      <c r="B29" s="19" t="s">
        <v>24</v>
      </c>
      <c r="C29" s="13">
        <v>2012</v>
      </c>
      <c r="D29" s="39">
        <v>2013</v>
      </c>
      <c r="E29" s="40">
        <v>2014</v>
      </c>
    </row>
    <row r="30" spans="1:16" ht="15.75" thickTop="1">
      <c r="A30" s="34"/>
      <c r="B30" s="16" t="s">
        <v>21</v>
      </c>
      <c r="C30" s="35">
        <v>9339</v>
      </c>
      <c r="D30" s="36">
        <v>9465</v>
      </c>
      <c r="E30" s="42">
        <v>9593</v>
      </c>
    </row>
    <row r="31" spans="1:16">
      <c r="B31" s="12" t="s">
        <v>22</v>
      </c>
      <c r="C31" s="37">
        <v>2017224</v>
      </c>
      <c r="D31" s="27">
        <v>2044440</v>
      </c>
      <c r="E31" s="41">
        <v>2072088</v>
      </c>
      <c r="F31" s="60">
        <f>C31/(C31+C32)</f>
        <v>0.41390728476821187</v>
      </c>
    </row>
    <row r="32" spans="1:16">
      <c r="B32" s="38" t="s">
        <v>23</v>
      </c>
      <c r="C32" s="53">
        <v>2856389.1839999999</v>
      </c>
      <c r="D32" s="54">
        <v>2894927.04</v>
      </c>
      <c r="E32" s="43">
        <v>2934076.608</v>
      </c>
      <c r="F32" s="60">
        <f>C32/(C31+C32)</f>
        <v>0.58609271523178796</v>
      </c>
    </row>
    <row r="33" spans="3:4">
      <c r="C33" s="5"/>
      <c r="D33" s="5"/>
    </row>
  </sheetData>
  <pageMargins left="0.7" right="0.7" top="0.75" bottom="0.75" header="0.3" footer="0.3"/>
  <pageSetup scale="63" orientation="landscape" r:id="rId1"/>
  <rowBreaks count="4" manualBreakCount="4">
    <brk id="5" max="14" man="1"/>
    <brk id="12" max="14" man="1"/>
    <brk id="19" max="14" man="1"/>
    <brk id="26" max="14" man="1"/>
  </rowBreaks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Epic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Melissa Robyn Paschal</cp:lastModifiedBy>
  <cp:lastPrinted>2012-06-19T19:53:35Z</cp:lastPrinted>
  <dcterms:created xsi:type="dcterms:W3CDTF">2012-05-07T16:25:24Z</dcterms:created>
  <dcterms:modified xsi:type="dcterms:W3CDTF">2012-07-09T20:34:48Z</dcterms:modified>
</cp:coreProperties>
</file>