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114\"/>
    </mc:Choice>
  </mc:AlternateContent>
  <bookViews>
    <workbookView xWindow="645" yWindow="345" windowWidth="22755" windowHeight="9765"/>
  </bookViews>
  <sheets>
    <sheet name="Report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Adjs2avg">[1]Inputs!$L$281:'[1]Inputs'!$T$545</definedName>
    <definedName name="ADJTOTAL">#REF!</definedName>
    <definedName name="AdjustInput">[1]Inputs!$L$3:$T$274</definedName>
    <definedName name="AdjustSwitch">[1]Variables!$AH$3:$AJ$3</definedName>
    <definedName name="AverageFactors">[1]UTCR!$AC$22:$AQ$108</definedName>
    <definedName name="AverageInput">[1]Inputs!$F$3:$I$1821</definedName>
    <definedName name="CapStructureType">[1]Results!#REF!</definedName>
    <definedName name="Checksumavg">[1]Inputs!$J$1</definedName>
    <definedName name="Checksumend">[1]Inputs!$E$1</definedName>
    <definedName name="Common">[2]Variables!$AQ$27</definedName>
    <definedName name="Debt">[2]Variables!$AQ$25</definedName>
    <definedName name="DebtCost">[2]Variables!$AT$25</definedName>
    <definedName name="FactorMethod">[1]Variables!$AC$2</definedName>
    <definedName name="FranchiseTax">[1]Variables!$B$28</definedName>
    <definedName name="Func_Ftrs">[1]Function1149!$E$6:$P$88</definedName>
    <definedName name="JurisNumber">[1]Results!#REF!</definedName>
    <definedName name="LeadLag">[1]Inputs!#REF!</definedName>
    <definedName name="MSPAverageInput">[1]Inputs!#REF!</definedName>
    <definedName name="MSPYearEndInput">[1]Inputs!#REF!</definedName>
    <definedName name="NetToGross">[1]Variables!$B$25</definedName>
    <definedName name="PostDE">[1]Variables!#REF!</definedName>
    <definedName name="PostDG">[1]Variables!#REF!</definedName>
    <definedName name="PreDG">[1]Variables!#REF!</definedName>
    <definedName name="Pref">[2]Variables!$AQ$26</definedName>
    <definedName name="PrefCost">[2]Variables!$AT$26</definedName>
    <definedName name="PrintDetail">#REF!</definedName>
    <definedName name="PrintStateReport">#REF!</definedName>
    <definedName name="PUCFees">[1]Variables!$B$31</definedName>
    <definedName name="ResourceSupplier">[1]Variables!$B$30</definedName>
    <definedName name="RevenueTax">[1]Variables!$B$29</definedName>
    <definedName name="SIT">[1]Variables!$AF$32</definedName>
    <definedName name="UncollectibleAccounts">[1]Variables!$B$27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earEndFactors">[1]UTCR!$G$22:$U$108</definedName>
    <definedName name="YearEndInput">[1]Inputs!$A$3:$D$1770</definedName>
  </definedNames>
  <calcPr calcId="152511" calcMode="manual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57" i="1" l="1"/>
  <c r="Z58" i="1"/>
  <c r="X58" i="1"/>
  <c r="X59" i="1"/>
  <c r="T58" i="1"/>
  <c r="R58" i="1"/>
  <c r="R59" i="1"/>
  <c r="R57" i="1"/>
  <c r="S58" i="1"/>
  <c r="Y58" i="1"/>
  <c r="AA58" i="1"/>
  <c r="U58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PacifiCorp:
This sheet produces the STATE REPORT showing the total costs allocated to the state selected in the variables sheet--both unadjusted and normalized.</t>
        </r>
      </text>
    </comment>
  </commentList>
</comments>
</file>

<file path=xl/sharedStrings.xml><?xml version="1.0" encoding="utf-8"?>
<sst xmlns="http://schemas.openxmlformats.org/spreadsheetml/2006/main" count="3283" uniqueCount="699">
  <si>
    <t>RESULTS OF OPERATIONS</t>
  </si>
  <si>
    <t xml:space="preserve"> </t>
  </si>
  <si>
    <t>USER SPECIFIC INFORMATION</t>
  </si>
  <si>
    <t>STATE:</t>
  </si>
  <si>
    <t>PERIOD:</t>
  </si>
  <si>
    <t>FILE:</t>
  </si>
  <si>
    <t>PREPARED BY:</t>
  </si>
  <si>
    <t>Revenue Requirement Department</t>
  </si>
  <si>
    <t>DATE:</t>
  </si>
  <si>
    <t>TIME:</t>
  </si>
  <si>
    <t>TYPE OF RATE BASE:</t>
  </si>
  <si>
    <t>ALLOCATION METHOD:</t>
  </si>
  <si>
    <t>FERC JURISDICTION:</t>
  </si>
  <si>
    <t>8 OR 12 CP:</t>
  </si>
  <si>
    <t>DEMAND %</t>
  </si>
  <si>
    <t>ENERGY %</t>
  </si>
  <si>
    <t>TAX INFORMATION</t>
  </si>
  <si>
    <t>TAX RATE ASSUMPTIONS:</t>
  </si>
  <si>
    <t>TAX RATE</t>
  </si>
  <si>
    <t>FEDERAL RATE</t>
  </si>
  <si>
    <t>STATE EFFECTIVE RATE</t>
  </si>
  <si>
    <t>TAX GROSS UP FACTOR</t>
  </si>
  <si>
    <t>FEDERAL/STATE COMBINED RATE</t>
  </si>
  <si>
    <t>CAPITAL STRUCTURE INFORMATION</t>
  </si>
  <si>
    <t>CAPITAL</t>
  </si>
  <si>
    <t>EMBEDDED</t>
  </si>
  <si>
    <t>WEIGHTED</t>
  </si>
  <si>
    <t>STRUCTURE</t>
  </si>
  <si>
    <t>COST</t>
  </si>
  <si>
    <t>DEBT</t>
  </si>
  <si>
    <t>PREFERRED</t>
  </si>
  <si>
    <t>COMMON</t>
  </si>
  <si>
    <t>OTHER INFORMATION</t>
  </si>
  <si>
    <t xml:space="preserve">  </t>
  </si>
  <si>
    <t>RESULTS OF OPERATIONS SUMMARY</t>
  </si>
  <si>
    <t>UNADJUSTED RESULTS</t>
  </si>
  <si>
    <t>NORMALIZED RESULTS</t>
  </si>
  <si>
    <t>Description of Account Summary:</t>
  </si>
  <si>
    <t>Ref</t>
  </si>
  <si>
    <t>TOTAL</t>
  </si>
  <si>
    <t>UTAH</t>
  </si>
  <si>
    <t>OTHER</t>
  </si>
  <si>
    <t>Operating Revenues</t>
  </si>
  <si>
    <t>General Business Revenues</t>
  </si>
  <si>
    <t>Interdepartmental</t>
  </si>
  <si>
    <t>Special Sales</t>
  </si>
  <si>
    <t>Other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</si>
  <si>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</si>
  <si>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</si>
  <si>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</si>
  <si>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</si>
  <si>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</si>
  <si>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</si>
  <si>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</si>
  <si>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</si>
  <si>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Infor</t>
  </si>
  <si>
    <t>Sales</t>
  </si>
  <si>
    <t>Administrative &amp; General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</si>
  <si>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</si>
  <si>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</si>
  <si>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</si>
  <si>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</si>
  <si>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</si>
  <si>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</si>
  <si>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</si>
  <si>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 xml:space="preserve">Misc Revenue &amp; Expense </t>
  </si>
  <si>
    <t>Total Operating Expenses</t>
  </si>
  <si>
    <t>Operating Revenue for Return</t>
  </si>
  <si>
    <t>Rate Base:</t>
  </si>
  <si>
    <t>Electric Plant in Service</t>
  </si>
  <si>
    <t>Plant Held for Future Use</t>
  </si>
  <si>
    <t>Misc Deferred Debits</t>
  </si>
  <si>
    <t>Elec Plant Acq Adj</t>
  </si>
  <si>
    <t>Pensions</t>
  </si>
  <si>
    <t>Prepayments</t>
  </si>
  <si>
    <t>Fuel Stock</t>
  </si>
  <si>
    <t>Material &amp; Supplies</t>
  </si>
  <si>
    <t>Working Capital</t>
  </si>
  <si>
    <t>Weatherization Loans</t>
  </si>
  <si>
    <t>Miscellaneous Rate Base</t>
  </si>
  <si>
    <t>Rate Base Deductions:</t>
  </si>
  <si>
    <t>Accum Prov For Depr</t>
  </si>
  <si>
    <t>Accum Prov For Amort</t>
  </si>
  <si>
    <t>Accum Def Income Taxes</t>
  </si>
  <si>
    <t>Unamortized ITC</t>
  </si>
  <si>
    <t>Customer Adv for Const</t>
  </si>
  <si>
    <t>Customer Service Deposits</t>
  </si>
  <si>
    <t>Misc. Rate Base Deductions</t>
  </si>
  <si>
    <t>Total Rate Base</t>
  </si>
  <si>
    <t>Return on Rate Base</t>
  </si>
  <si>
    <t>Return on Equity</t>
  </si>
  <si>
    <t>Net Power Costs</t>
  </si>
  <si>
    <t>100 Basis Points in Equity:</t>
  </si>
  <si>
    <t>FERC</t>
  </si>
  <si>
    <t>BUS</t>
  </si>
  <si>
    <t>ACCT</t>
  </si>
  <si>
    <t>DESCRIP</t>
  </si>
  <si>
    <t>FUNC</t>
  </si>
  <si>
    <t>FACTOR</t>
  </si>
  <si>
    <t>Sales to Ultimate Customers</t>
  </si>
  <si>
    <t>Residential Sales</t>
  </si>
  <si>
    <t>B1</t>
  </si>
  <si>
    <t>Commercial &amp; Industrial Sales</t>
  </si>
  <si>
    <t>Public Street &amp; Highway Lighting</t>
  </si>
  <si>
    <t>Other Sales to Public Authority</t>
  </si>
  <si>
    <t>Total Sales to Ultimate Customers</t>
  </si>
  <si>
    <t>Sales for Resale-Non NPC</t>
  </si>
  <si>
    <t>447NPC</t>
  </si>
  <si>
    <t>Sales for Resale-NPC</t>
  </si>
  <si>
    <t>Total Sales for Resale</t>
  </si>
  <si>
    <t>Provision for Rate Refund</t>
  </si>
  <si>
    <t>Total Sales from Electricity</t>
  </si>
  <si>
    <t>Forfeited Discounts &amp; Interest</t>
  </si>
  <si>
    <t>Misc Electric Revenue</t>
  </si>
  <si>
    <t>Water Sales</t>
  </si>
  <si>
    <t>Rent of Electric Property</t>
  </si>
  <si>
    <t>Other Electric Revenue</t>
  </si>
  <si>
    <t>Total Other Electric Revenues</t>
  </si>
  <si>
    <t>Total Electric Operating Revenues</t>
  </si>
  <si>
    <t>Summary of Revenues by Factor</t>
  </si>
  <si>
    <t>S</t>
  </si>
  <si>
    <t>CN</t>
  </si>
  <si>
    <t>SE</t>
  </si>
  <si>
    <t>SO</t>
  </si>
  <si>
    <t>SG</t>
  </si>
  <si>
    <t>DGP</t>
  </si>
  <si>
    <t>Miscellaneous Revenues</t>
  </si>
  <si>
    <t>Gain on Sale of Utility Plant - CR</t>
  </si>
  <si>
    <t>Loss on Sale of Utility Plant</t>
  </si>
  <si>
    <t>Gain from Emission Allowances</t>
  </si>
  <si>
    <t>Gain from Disposition of NOX Credits</t>
  </si>
  <si>
    <t>Impact Housing Interest Income</t>
  </si>
  <si>
    <t>(Gain) / Loss on Sale of Utility Plant</t>
  </si>
  <si>
    <t>Total Miscellaneous Revenues</t>
  </si>
  <si>
    <t>Miscellaneous Expenses</t>
  </si>
  <si>
    <t>Interest on Customer Deposits</t>
  </si>
  <si>
    <t>Total Miscellaneous Expenses</t>
  </si>
  <si>
    <t>Net Misc Revenue and Expense</t>
  </si>
  <si>
    <t>Operation Supervision &amp; Engineering</t>
  </si>
  <si>
    <t>B2</t>
  </si>
  <si>
    <t>Fuel Related-Non NPC</t>
  </si>
  <si>
    <t>501NPC</t>
  </si>
  <si>
    <t xml:space="preserve">Fuel Related-NPC </t>
  </si>
  <si>
    <t>Total Fuel Related</t>
  </si>
  <si>
    <t>Steam Expenses</t>
  </si>
  <si>
    <t>Steam From Other Sources-Non-NPC</t>
  </si>
  <si>
    <t>503NPC</t>
  </si>
  <si>
    <t>Steam From Other Sources-NPC</t>
  </si>
  <si>
    <t>Electric Expenses</t>
  </si>
  <si>
    <t>Misc. Steam Expense</t>
  </si>
  <si>
    <t>Rents</t>
  </si>
  <si>
    <t>Maint Supervision &amp; Engineering</t>
  </si>
  <si>
    <t>Maintenance of Structures</t>
  </si>
  <si>
    <t>Maintenance of Boiler Plant</t>
  </si>
  <si>
    <t>Maintenance of Electric Plant</t>
  </si>
  <si>
    <t>Maintenance of Misc. Steam Plant</t>
  </si>
  <si>
    <t>Total Steam Power Generation</t>
  </si>
  <si>
    <t>Operation Super &amp; Engineering</t>
  </si>
  <si>
    <t>Nuclear Fuel Expense</t>
  </si>
  <si>
    <t>Coolants and Water</t>
  </si>
  <si>
    <t>Misc. Nuclear Expenses</t>
  </si>
  <si>
    <t>Maintenance Super &amp; Engineering</t>
  </si>
  <si>
    <t>Maintenance of Reactor Plant</t>
  </si>
  <si>
    <t>Maintenance of Misc Nuclear</t>
  </si>
  <si>
    <t>Total Nuclear Power Generation</t>
  </si>
  <si>
    <t>Water For Power</t>
  </si>
  <si>
    <t>Hydraulic Expenses</t>
  </si>
  <si>
    <t>Misc. Hydro Expenses</t>
  </si>
  <si>
    <t>Rents (Hydro Generation)</t>
  </si>
  <si>
    <t>Maintenance of Dams &amp; Waterways</t>
  </si>
  <si>
    <t>Maintenance of Misc. Hydro Plant</t>
  </si>
  <si>
    <t xml:space="preserve">Total Hydraulic Power Generation </t>
  </si>
  <si>
    <t>Fuel-Non-NPC</t>
  </si>
  <si>
    <t>547NPC</t>
  </si>
  <si>
    <t>Fuel-NPC</t>
  </si>
  <si>
    <t>Generation Expense</t>
  </si>
  <si>
    <t>Miscellaneous Other</t>
  </si>
  <si>
    <t>Maint of Generation &amp; Electric Plant</t>
  </si>
  <si>
    <t>Maintenance of Misc. Other</t>
  </si>
  <si>
    <t>Total Other Power Generation</t>
  </si>
  <si>
    <t>Purchased Power-Non NPC</t>
  </si>
  <si>
    <t>555NPC</t>
  </si>
  <si>
    <t>Purchased Power-NPC</t>
  </si>
  <si>
    <t>Seasonal Contracts</t>
  </si>
  <si>
    <t>Total Purchased Power</t>
  </si>
  <si>
    <t>System Control &amp; Load Dispatch</t>
  </si>
  <si>
    <t>Other Expenses</t>
  </si>
  <si>
    <t>Embedded Cost Differentials</t>
  </si>
  <si>
    <t>Company Owned Hydro</t>
  </si>
  <si>
    <t>Mid-C Contract</t>
  </si>
  <si>
    <t>Existing QF Contracts</t>
  </si>
  <si>
    <t>Total Other Power Supply</t>
  </si>
  <si>
    <t>Total Production Expense</t>
  </si>
  <si>
    <t>Summary of Production Expense by Factor</t>
  </si>
  <si>
    <t>SNPPH</t>
  </si>
  <si>
    <t>TROJP</t>
  </si>
  <si>
    <t>SGCT</t>
  </si>
  <si>
    <t>DEU</t>
  </si>
  <si>
    <t>DEP</t>
  </si>
  <si>
    <t>SNPPS</t>
  </si>
  <si>
    <t>SNPPO</t>
  </si>
  <si>
    <t>DGU</t>
  </si>
  <si>
    <t>MC</t>
  </si>
  <si>
    <t>SSGCT</t>
  </si>
  <si>
    <t>SSECT</t>
  </si>
  <si>
    <t>SSGC</t>
  </si>
  <si>
    <t>SSGCH</t>
  </si>
  <si>
    <t>SSECH</t>
  </si>
  <si>
    <t>Total Production Expense by Factor</t>
  </si>
  <si>
    <t>Load Dispatching</t>
  </si>
  <si>
    <t>Station Expense</t>
  </si>
  <si>
    <t>Overhead Line Expense</t>
  </si>
  <si>
    <t>Underground Line Expense</t>
  </si>
  <si>
    <t>Transmission of Electricity by Others</t>
  </si>
  <si>
    <t>565NPC</t>
  </si>
  <si>
    <t>Transmission of Electricity by Others-NPC</t>
  </si>
  <si>
    <t>Total Transmission of Electricity by Others</t>
  </si>
  <si>
    <t>Misc. Transmission Expense</t>
  </si>
  <si>
    <t>Rents - Transmission</t>
  </si>
  <si>
    <t>Maintenance of Station Equipment</t>
  </si>
  <si>
    <t>Maintenance of Overhead Lines</t>
  </si>
  <si>
    <t>Maintenance of Underground Lines</t>
  </si>
  <si>
    <t>Maint of Misc. Transmission Plant</t>
  </si>
  <si>
    <t>Total Transmission Expense</t>
  </si>
  <si>
    <t>Summary of Transmission Expense by Factor</t>
  </si>
  <si>
    <t>SNPT</t>
  </si>
  <si>
    <t>Total Transmission Expense by Factor</t>
  </si>
  <si>
    <t>Overhead Line Expenses</t>
  </si>
  <si>
    <t>Street Lighting &amp; Signal Systems</t>
  </si>
  <si>
    <t>Meter Expenses</t>
  </si>
  <si>
    <t>Customer Installation Expenses</t>
  </si>
  <si>
    <t>Misc. Distribution Expenses</t>
  </si>
  <si>
    <t>Maintenance of Line Transformers</t>
  </si>
  <si>
    <t>Maint of Street Lighting &amp; Signal Sys.</t>
  </si>
  <si>
    <t>Maintenance of Meters</t>
  </si>
  <si>
    <t>Maint of Misc. Distribution Plant</t>
  </si>
  <si>
    <t>Total Distribution Expense</t>
  </si>
  <si>
    <t>Summary of Distribution Expense by Factor</t>
  </si>
  <si>
    <t>SNPD</t>
  </si>
  <si>
    <t>Total Distribution Expense by Factor</t>
  </si>
  <si>
    <t>Supervision</t>
  </si>
  <si>
    <t>Meter Reading Expense</t>
  </si>
  <si>
    <t>Customer Receipts &amp; Collections</t>
  </si>
  <si>
    <t>Uncollectible Accounts</t>
  </si>
  <si>
    <t>Misc. Customer Accounts Expense</t>
  </si>
  <si>
    <t>Total Customer Accounts Expense</t>
  </si>
  <si>
    <t>Summary of Customer Accts Exp by Factor</t>
  </si>
  <si>
    <t>Total Customer Accounts Expense by Factor</t>
  </si>
  <si>
    <t>Customer Assistance</t>
  </si>
  <si>
    <t>Informational &amp; Instructional Adv</t>
  </si>
  <si>
    <t>Misc. Customer Service</t>
  </si>
  <si>
    <t>Total Customer Service Expense</t>
  </si>
  <si>
    <t>Summary of Customer Service Exp by Factor</t>
  </si>
  <si>
    <t>Total Customer Service Expense by Factor</t>
  </si>
  <si>
    <t>Demonstration &amp; Selling Expense</t>
  </si>
  <si>
    <t>Advertising Expense</t>
  </si>
  <si>
    <t>Misc. Sales Expense</t>
  </si>
  <si>
    <t>Total Sales Expense</t>
  </si>
  <si>
    <t>Total Sales Expense by Factor</t>
  </si>
  <si>
    <t>Total Customer Service Exp Including Sales</t>
  </si>
  <si>
    <t>Administrative &amp; General Salaries</t>
  </si>
  <si>
    <t>Office Supplies &amp; expenses</t>
  </si>
  <si>
    <t>A&amp;G Expenses Transferred</t>
  </si>
  <si>
    <t>Outside Services</t>
  </si>
  <si>
    <t>Property Insurance</t>
  </si>
  <si>
    <t>Injuries &amp; Damages</t>
  </si>
  <si>
    <t>Employee Pensions &amp; Benefits</t>
  </si>
  <si>
    <t>Franchise Requirements</t>
  </si>
  <si>
    <t>Regulatory Commission Expense</t>
  </si>
  <si>
    <t>Duplicate Charges</t>
  </si>
  <si>
    <t>Misc General Expenses</t>
  </si>
  <si>
    <t>Maintenance of General Plant</t>
  </si>
  <si>
    <t>Total Administrative &amp; General Expense</t>
  </si>
  <si>
    <t>Summary of A&amp;G Expense by Factor</t>
  </si>
  <si>
    <t>Total A&amp;G Expense by Factor</t>
  </si>
  <si>
    <t>Total O&amp;M Expense</t>
  </si>
  <si>
    <t>403SP</t>
  </si>
  <si>
    <t>Steam Depreciation</t>
  </si>
  <si>
    <t>B3</t>
  </si>
  <si>
    <t>403NP</t>
  </si>
  <si>
    <t>Nuclear Depreciation</t>
  </si>
  <si>
    <t>403HP</t>
  </si>
  <si>
    <t>Hydro Depreciation</t>
  </si>
  <si>
    <t>403OP</t>
  </si>
  <si>
    <t>Other Production Depreciation</t>
  </si>
  <si>
    <t>403TP</t>
  </si>
  <si>
    <t>Transmission Depreciation</t>
  </si>
  <si>
    <t>Distribution Depreciation</t>
  </si>
  <si>
    <t>Land &amp; Land Rights</t>
  </si>
  <si>
    <t>Structures</t>
  </si>
  <si>
    <t>Station Equipment</t>
  </si>
  <si>
    <t>Storage Battery Equipment</t>
  </si>
  <si>
    <t>Poles &amp; Towers</t>
  </si>
  <si>
    <t>OH Conductors</t>
  </si>
  <si>
    <t>UG Conduit</t>
  </si>
  <si>
    <t>UG Conductor</t>
  </si>
  <si>
    <t>Line Trans</t>
  </si>
  <si>
    <t>Services</t>
  </si>
  <si>
    <t>Meters</t>
  </si>
  <si>
    <t>Inst Cust Prem</t>
  </si>
  <si>
    <t>Leased Property</t>
  </si>
  <si>
    <t>Street Lighting</t>
  </si>
  <si>
    <t>403GP</t>
  </si>
  <si>
    <t>General Depreciation</t>
  </si>
  <si>
    <t>403GV0</t>
  </si>
  <si>
    <t>General Vehicles</t>
  </si>
  <si>
    <t>403MP</t>
  </si>
  <si>
    <t>Mining Depreciation</t>
  </si>
  <si>
    <t>403EP</t>
  </si>
  <si>
    <t>Experimental Plant Depreciation</t>
  </si>
  <si>
    <t>ARO Depreciation</t>
  </si>
  <si>
    <t>Total Depreciation Expense</t>
  </si>
  <si>
    <t>Summary</t>
  </si>
  <si>
    <t>Total Depreciation Expense By Factor</t>
  </si>
  <si>
    <t>404GP</t>
  </si>
  <si>
    <t>Amort of LT Plant - Leasehold Improvements</t>
  </si>
  <si>
    <t>B4</t>
  </si>
  <si>
    <t>404SP</t>
  </si>
  <si>
    <t>Amort of LT Plant - Cap Lease Steam</t>
  </si>
  <si>
    <t>404IP</t>
  </si>
  <si>
    <t>Amort of LT Plant - Intangible Plant</t>
  </si>
  <si>
    <t>404MP</t>
  </si>
  <si>
    <t>Amort of LT Plant - Mining Plant</t>
  </si>
  <si>
    <t>404OP</t>
  </si>
  <si>
    <t>Amort of LT Plant - Other Plant</t>
  </si>
  <si>
    <t>404HP</t>
  </si>
  <si>
    <t>Amortization of Other Electric Plant</t>
  </si>
  <si>
    <t>Total Amortization of Limited Term Plant</t>
  </si>
  <si>
    <t>Amortization of Plant Acquisition Adj</t>
  </si>
  <si>
    <t>Amort of Prop Losses, Unrec Plant, etc</t>
  </si>
  <si>
    <t>Total Amortization Expense</t>
  </si>
  <si>
    <t>Summary of Amortization Expense by Factor</t>
  </si>
  <si>
    <t>Total Amortization Expense by Factor</t>
  </si>
  <si>
    <t>Total Taxes Other Than Income</t>
  </si>
  <si>
    <t>B5</t>
  </si>
  <si>
    <t>Deferred Investment Tax Credit - Fed</t>
  </si>
  <si>
    <t>B7</t>
  </si>
  <si>
    <t>Deferred Investment Tax Credit - Idaho</t>
  </si>
  <si>
    <t>Total Deferred ITC</t>
  </si>
  <si>
    <t>Interest on Long-Term Debt</t>
  </si>
  <si>
    <t>B6</t>
  </si>
  <si>
    <t>Amortization of Debt Disc &amp; Exp</t>
  </si>
  <si>
    <t>Amortization of Premium on Debt</t>
  </si>
  <si>
    <t>Other Interest Expense</t>
  </si>
  <si>
    <t>AFUDC - Borrowed</t>
  </si>
  <si>
    <t>Total Elec. Interest Deductions for Tax</t>
  </si>
  <si>
    <t>Non-Regulated Portion of Interest</t>
  </si>
  <si>
    <t>Total Non-Regulated Interest</t>
  </si>
  <si>
    <t>Total Interest Deductions for Tax</t>
  </si>
  <si>
    <t>Interest &amp; Dividends</t>
  </si>
  <si>
    <t>Total Operating Deductions for Tax</t>
  </si>
  <si>
    <t>Deferred Income Tax - Federal-DR</t>
  </si>
  <si>
    <t>41110</t>
  </si>
  <si>
    <t>Deferred Income Tax - Federal-CR</t>
  </si>
  <si>
    <t>Total Deferred Income Taxes</t>
  </si>
  <si>
    <t>SCHMAF</t>
  </si>
  <si>
    <t xml:space="preserve">  Additions - Flow Through</t>
  </si>
  <si>
    <t>SCHMAP</t>
  </si>
  <si>
    <t xml:space="preserve">  Additions - Permanent</t>
  </si>
  <si>
    <t>SCHMAT</t>
  </si>
  <si>
    <t xml:space="preserve">  Additions - Temporary</t>
  </si>
  <si>
    <t>TOTAL SCHEDULE - M ADDITIONS</t>
  </si>
  <si>
    <t>SCHMDF</t>
  </si>
  <si>
    <t xml:space="preserve">  Deductions - Flow Through</t>
  </si>
  <si>
    <t>SCHMDP</t>
  </si>
  <si>
    <t xml:space="preserve">  Deductions - Permanent</t>
  </si>
  <si>
    <t>SCHMDT</t>
  </si>
  <si>
    <t xml:space="preserve">  Deductions - Temporary</t>
  </si>
  <si>
    <t>TOTAL SCHEDULE - M DEDUCTIONS</t>
  </si>
  <si>
    <t>TOTAL SCHEDULE - M ADJUSTMENTS</t>
  </si>
  <si>
    <t>State Income Taxes</t>
  </si>
  <si>
    <t>PTC</t>
  </si>
  <si>
    <t>Total State Tax Expense</t>
  </si>
  <si>
    <t>Calculation of Taxable Income:</t>
  </si>
  <si>
    <t>Operating Deductions:</t>
  </si>
  <si>
    <t xml:space="preserve">   O &amp; M Expenses</t>
  </si>
  <si>
    <t xml:space="preserve">   Depreciation Expense</t>
  </si>
  <si>
    <t xml:space="preserve">   Amortization Expense</t>
  </si>
  <si>
    <t xml:space="preserve">   Taxes Other Than Income</t>
  </si>
  <si>
    <t xml:space="preserve">   Interest &amp; Dividends (AFUDC-Equity)</t>
  </si>
  <si>
    <t xml:space="preserve">   Misc Revenue &amp; Expense</t>
  </si>
  <si>
    <t xml:space="preserve">    Total Operating Deductions</t>
  </si>
  <si>
    <t>Other Deductions:</t>
  </si>
  <si>
    <t xml:space="preserve">   Interest Deductions</t>
  </si>
  <si>
    <t xml:space="preserve">   Interest on PCRBS</t>
  </si>
  <si>
    <t xml:space="preserve">   Schedule M Adjustments</t>
  </si>
  <si>
    <t xml:space="preserve">    Income Before State Taxes</t>
  </si>
  <si>
    <t>Total Taxable Income</t>
  </si>
  <si>
    <t>Tax Rate</t>
  </si>
  <si>
    <t>Federal Income Tax - Calculated</t>
  </si>
  <si>
    <t>Adjustments to Calculated Tax:</t>
  </si>
  <si>
    <t>IRS Settle</t>
  </si>
  <si>
    <t>Federal Income Tax Expense</t>
  </si>
  <si>
    <t>Land and Land Rights</t>
  </si>
  <si>
    <t>B8</t>
  </si>
  <si>
    <t>Structures and Improvements</t>
  </si>
  <si>
    <t>Boiler Plant Equipment</t>
  </si>
  <si>
    <t>Turbogenerator Units</t>
  </si>
  <si>
    <t>Accessory Electric Equipment</t>
  </si>
  <si>
    <t>Misc Power Plant Equipment</t>
  </si>
  <si>
    <t>Steam Plant ARO</t>
  </si>
  <si>
    <t>SP</t>
  </si>
  <si>
    <t>Unclassified Steam Plant - Account 300</t>
  </si>
  <si>
    <t>Total Steam Production Plant</t>
  </si>
  <si>
    <t>Summary of Steam Production Plant by Factor</t>
  </si>
  <si>
    <t>Total Steam Production Plant by Factor</t>
  </si>
  <si>
    <t>Reactor Plant Equipment</t>
  </si>
  <si>
    <t>Misc. Power Plant Equipment</t>
  </si>
  <si>
    <t>NP</t>
  </si>
  <si>
    <t>Unclassified Nuclear Plant - Acct 300</t>
  </si>
  <si>
    <t>Total Nuclear Production Plant</t>
  </si>
  <si>
    <t>Summary of Nuclear Production Plant by Factor</t>
  </si>
  <si>
    <t>Total Nuclear Plant by Factor</t>
  </si>
  <si>
    <t>Reservoirs, Dams &amp; Waterways</t>
  </si>
  <si>
    <t>Water Wheel, Turbines, &amp; Generators</t>
  </si>
  <si>
    <t>Roads, Railroads &amp; Bridges</t>
  </si>
  <si>
    <t>Hydro Plant ARO</t>
  </si>
  <si>
    <t>HP</t>
  </si>
  <si>
    <t>Unclassified Hydro Plant - Acct 300</t>
  </si>
  <si>
    <t>Total Hydraulic Production Plant</t>
  </si>
  <si>
    <t>Summary of Hydraulic Plant by Factor</t>
  </si>
  <si>
    <t>Total Hydraulic Plant by Factor</t>
  </si>
  <si>
    <t>Fuel Holders, Producers &amp; Accessories</t>
  </si>
  <si>
    <t>Prime Movers</t>
  </si>
  <si>
    <t>Generators</t>
  </si>
  <si>
    <t>Accessory Electric Plant</t>
  </si>
  <si>
    <t>Other Production ARO</t>
  </si>
  <si>
    <t>OP</t>
  </si>
  <si>
    <t>Unclassified Other Prod Plant-Acct 300</t>
  </si>
  <si>
    <t>Total Other Production Plant</t>
  </si>
  <si>
    <t>Summary of Other Production Plant by Factor</t>
  </si>
  <si>
    <t>Total of Other Production Plant by Factor</t>
  </si>
  <si>
    <t>Experimental Plant</t>
  </si>
  <si>
    <t>Total Experimental Production Plant</t>
  </si>
  <si>
    <t>Total Production Plant</t>
  </si>
  <si>
    <t>Towers and Fixtures</t>
  </si>
  <si>
    <t>Poles and Fixtures</t>
  </si>
  <si>
    <t>Clearing and Grading</t>
  </si>
  <si>
    <t>Underground Conduit</t>
  </si>
  <si>
    <t xml:space="preserve">Underground Conductors </t>
  </si>
  <si>
    <t>Roads and Trails</t>
  </si>
  <si>
    <t>TP</t>
  </si>
  <si>
    <t>Unclassified Trans Plant - Acct 300</t>
  </si>
  <si>
    <t>TS0</t>
  </si>
  <si>
    <t>Unclassified Trans Sub Plant - Acct 300</t>
  </si>
  <si>
    <t>Total Transmission Plant</t>
  </si>
  <si>
    <t>Summary of Transmission Plant by Factor</t>
  </si>
  <si>
    <t>Total Transmission Plant by Factor</t>
  </si>
  <si>
    <t>Poles, Towers &amp; Fixtures</t>
  </si>
  <si>
    <t>Overhead Conductors</t>
  </si>
  <si>
    <t>Line Transformers</t>
  </si>
  <si>
    <t>Installations on Customers' Premises</t>
  </si>
  <si>
    <t>Street Lights</t>
  </si>
  <si>
    <t>DP</t>
  </si>
  <si>
    <t>Unclassified Dist Plant - Acct 300</t>
  </si>
  <si>
    <t>DS0</t>
  </si>
  <si>
    <t>Unclassified Dist Sub Plant - Acct 300</t>
  </si>
  <si>
    <t>Total Distribution Plant</t>
  </si>
  <si>
    <t>Summary of Distribution Plant by Factor</t>
  </si>
  <si>
    <t>Total Distribution Plant by Factor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</si>
  <si>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</si>
  <si>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</si>
  <si>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</si>
  <si>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</si>
  <si>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</si>
  <si>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</si>
  <si>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</si>
  <si>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Misc. Equipment</t>
  </si>
  <si>
    <t>Coal Mine</t>
  </si>
  <si>
    <t>MP</t>
  </si>
  <si>
    <t>399L</t>
  </si>
  <si>
    <t>WIDCO Capital Lease</t>
  </si>
  <si>
    <t>Remove Capital Leases</t>
  </si>
  <si>
    <t>General Capital Leases</t>
  </si>
  <si>
    <t>B9</t>
  </si>
  <si>
    <t>General Gas Line Capital Leases</t>
  </si>
  <si>
    <t>GP</t>
  </si>
  <si>
    <t>Unclassified Gen Plant - Acct 300</t>
  </si>
  <si>
    <t>399G</t>
  </si>
  <si>
    <t>Total General Plant</t>
  </si>
  <si>
    <t>Summary of General Plant by Factor</t>
  </si>
  <si>
    <t>Less Capital Leases</t>
  </si>
  <si>
    <t>Total General Plant by Factor</t>
  </si>
  <si>
    <t>Organization</t>
  </si>
  <si>
    <t>Franchise &amp; Consent</t>
  </si>
  <si>
    <t>Miscellaneous Intangible Plant</t>
  </si>
  <si>
    <t>Less Non-Regulated Plant</t>
  </si>
  <si>
    <t>IP</t>
  </si>
  <si>
    <t>Unclassified Intangible Plant - Acct 300</t>
  </si>
  <si>
    <t>Total Intangible Plant</t>
  </si>
  <si>
    <t>Summary of Intangible Plant by Factor</t>
  </si>
  <si>
    <t>Total Intangible Plant by Factor</t>
  </si>
  <si>
    <t>Summary of Unclassified Plant (Account 106)</t>
  </si>
  <si>
    <t>Total Unclassified Plant by Factor</t>
  </si>
  <si>
    <t>Total Electric Plant In Service</t>
  </si>
  <si>
    <t>Summary of Electric Plant by Factor</t>
  </si>
  <si>
    <t>Plant Held For Future Use</t>
  </si>
  <si>
    <t>Total Plant Held For Future Use</t>
  </si>
  <si>
    <t>B10</t>
  </si>
  <si>
    <t>Electric Plant Acquisition Adjustments</t>
  </si>
  <si>
    <t>Total Electric Plant Acquisition Adjustment</t>
  </si>
  <si>
    <t>B15</t>
  </si>
  <si>
    <t>Accum  Provision for Asset Acquisition Adjustments</t>
  </si>
  <si>
    <t>Total Pensions</t>
  </si>
  <si>
    <t>Weatherization</t>
  </si>
  <si>
    <t>B16</t>
  </si>
  <si>
    <t>182W</t>
  </si>
  <si>
    <t>186W</t>
  </si>
  <si>
    <t>Total Weatherization</t>
  </si>
  <si>
    <t>Total Fuel Stock</t>
  </si>
  <si>
    <t>B13</t>
  </si>
  <si>
    <t>Fuel Stock - Undistributed</t>
  </si>
  <si>
    <t>UAMPS Working Capital Deposit</t>
  </si>
  <si>
    <t>DG&amp;T Working Capital Deposit</t>
  </si>
  <si>
    <t>Provo Working Capital Deposit</t>
  </si>
  <si>
    <t>Materials and Supplies</t>
  </si>
  <si>
    <t>Total Materials and Supplies</t>
  </si>
  <si>
    <t>Stores Expense Undistributed</t>
  </si>
  <si>
    <t>Total Prepayments</t>
  </si>
  <si>
    <t>182M</t>
  </si>
  <si>
    <t>Misc Regulatory Assets</t>
  </si>
  <si>
    <t>186M</t>
  </si>
  <si>
    <t>Total Misc. Deferred Debits</t>
  </si>
  <si>
    <t>B11</t>
  </si>
  <si>
    <t>CWC</t>
  </si>
  <si>
    <t>Cash Working Capital</t>
  </si>
  <si>
    <t>B14</t>
  </si>
  <si>
    <t>OWC</t>
  </si>
  <si>
    <t>Other Work. Cap.</t>
  </si>
  <si>
    <t>Cash</t>
  </si>
  <si>
    <t>Working Funds</t>
  </si>
  <si>
    <t>Notes Receivable</t>
  </si>
  <si>
    <t>Other A/R</t>
  </si>
  <si>
    <t>A/P</t>
  </si>
  <si>
    <t xml:space="preserve">Other Msc. Df. Crd. </t>
  </si>
  <si>
    <t>Asset Retir. Oblig.</t>
  </si>
  <si>
    <t>ARO Reg Liability</t>
  </si>
  <si>
    <t>Cholla Reclamation</t>
  </si>
  <si>
    <t>Total Working Capital</t>
  </si>
  <si>
    <t>Unrec Plant &amp; Reg Study Costs</t>
  </si>
  <si>
    <t>Nuclear Plant - Trojan</t>
  </si>
  <si>
    <t>Misc Deferred Debits-Trojan</t>
  </si>
  <si>
    <t>Total Miscellaneous Rate Base</t>
  </si>
  <si>
    <t>Total Rate Base Additions</t>
  </si>
  <si>
    <t>Total Customer Service Deposits</t>
  </si>
  <si>
    <t>Prop Ins</t>
  </si>
  <si>
    <t>Inj &amp; Dam</t>
  </si>
  <si>
    <t>Pen &amp; Ben</t>
  </si>
  <si>
    <t>Accum Misc. Operating Provisions</t>
  </si>
  <si>
    <t xml:space="preserve">ARO  </t>
  </si>
  <si>
    <t>Customer Advances for Construction</t>
  </si>
  <si>
    <t>Total Customer Advances for Construction</t>
  </si>
  <si>
    <t>B20</t>
  </si>
  <si>
    <t>SO2 Emissions</t>
  </si>
  <si>
    <t>Other Deferred Credits</t>
  </si>
  <si>
    <t>Accumulated Deferred Income Taxes</t>
  </si>
  <si>
    <t>P</t>
  </si>
  <si>
    <t>B19</t>
  </si>
  <si>
    <t xml:space="preserve">Accumulated Deferred Income Taxes </t>
  </si>
  <si>
    <t>Total Accum Deferred Income Tax</t>
  </si>
  <si>
    <t>Accumulated Investment Tax Credit</t>
  </si>
  <si>
    <t>Total Rate Base Deductions</t>
  </si>
  <si>
    <t>108SP</t>
  </si>
  <si>
    <t>Steam Prod Plant Accumulated Depr</t>
  </si>
  <si>
    <t>B17</t>
  </si>
  <si>
    <t>108NP</t>
  </si>
  <si>
    <t>Nuclear Prod Plant Accumulated Depr</t>
  </si>
  <si>
    <t>108HP</t>
  </si>
  <si>
    <t>Hydraulic Prod Plant Accum Depr</t>
  </si>
  <si>
    <t>108OP</t>
  </si>
  <si>
    <t>Other Production Plant - Accum Depr</t>
  </si>
  <si>
    <t>108EP</t>
  </si>
  <si>
    <t>Experimental Plant - Accum Depr</t>
  </si>
  <si>
    <t>Total Production Plant Accum Depreciation</t>
  </si>
  <si>
    <t>Summary of Prod Plant Depreciation by Factor</t>
  </si>
  <si>
    <t>Total of Prod Plant Depreciation by Factor</t>
  </si>
  <si>
    <t>108TP</t>
  </si>
  <si>
    <t>Transmission Plant Accumulated Depr</t>
  </si>
  <si>
    <t>Total Trans Plant Accum Depreciation</t>
  </si>
  <si>
    <t>108D00</t>
  </si>
  <si>
    <t>108DS</t>
  </si>
  <si>
    <t>108DP</t>
  </si>
  <si>
    <t>Total Distribution Plant Accum Depreciation</t>
  </si>
  <si>
    <t>Summary of Distribution Plant Depr by Factor</t>
  </si>
  <si>
    <t>Total Distribution Depreciation by Factor</t>
  </si>
  <si>
    <t>108GP</t>
  </si>
  <si>
    <t>General Plant Accumulated Depr</t>
  </si>
  <si>
    <t>108MP</t>
  </si>
  <si>
    <t>Mining Plant Accumulated Depr.</t>
  </si>
  <si>
    <t>Less Centralia Situs Depreciation</t>
  </si>
  <si>
    <t>Accum Depr - Capital Lease</t>
  </si>
  <si>
    <t>Total General Plant Accum Depreciation</t>
  </si>
  <si>
    <t>Summary of General Depreciation by Factor</t>
  </si>
  <si>
    <t>Total General Depreciation by Factor</t>
  </si>
  <si>
    <t>Total Accum Depreciation - Plant In Service</t>
  </si>
  <si>
    <t>111SP</t>
  </si>
  <si>
    <t>Accum Prov for Amort-Steam</t>
  </si>
  <si>
    <t>B18</t>
  </si>
  <si>
    <t>111GP</t>
  </si>
  <si>
    <t>Accum Prov for Amort-General</t>
  </si>
  <si>
    <t>111HP</t>
  </si>
  <si>
    <t>Accum Prov for Amort-Hydro</t>
  </si>
  <si>
    <t>111IP</t>
  </si>
  <si>
    <t>Accum Prov for Amort-Intangible Plant</t>
  </si>
  <si>
    <t>Accum Amtr - Capital Lease</t>
  </si>
  <si>
    <t>Remove Capital Lease Amtr</t>
  </si>
  <si>
    <t>Total Accum Provision for Amortization</t>
  </si>
  <si>
    <t>Summary of Amortization by Factor</t>
  </si>
  <si>
    <t>Less Capital Lease</t>
  </si>
  <si>
    <t>Total Provision For Amortization by Factor</t>
  </si>
  <si>
    <t>Unadjusted</t>
  </si>
  <si>
    <t>Adjusted</t>
  </si>
  <si>
    <t>Difference between actual net income and target:</t>
  </si>
  <si>
    <t>Target RoR</t>
  </si>
  <si>
    <t>DECEMBER 2016</t>
  </si>
  <si>
    <t>Total Operating Revenues</t>
  </si>
  <si>
    <t>2.8, .9</t>
  </si>
  <si>
    <t>Total O &amp; M Expenses</t>
  </si>
  <si>
    <t>Total Electric Plant</t>
  </si>
  <si>
    <t>Revenue Requirement Impact</t>
  </si>
  <si>
    <t>Rate Base Decrease</t>
  </si>
  <si>
    <t>2017 Protocol Adjustment</t>
  </si>
  <si>
    <t xml:space="preserve">  Baseline ECD</t>
  </si>
  <si>
    <t xml:space="preserve">  Equalization Adj.</t>
  </si>
  <si>
    <t>`</t>
  </si>
  <si>
    <t>Total Accumulated ITC</t>
  </si>
  <si>
    <t>Rocky Mountain Power</t>
  </si>
  <si>
    <t>12 MONTHS ENDED DECEMBER 31, 2016</t>
  </si>
  <si>
    <t>UT JAM Dec 2016 ROO</t>
  </si>
  <si>
    <t>13-Month Average</t>
  </si>
  <si>
    <t>2017 PROTOCOL</t>
  </si>
  <si>
    <t>Separate Jurisdiction</t>
  </si>
  <si>
    <t>12 Coincident Peaks</t>
  </si>
  <si>
    <t xml:space="preserve">  75% Demand</t>
  </si>
  <si>
    <t xml:space="preserve">  25% Energy</t>
  </si>
  <si>
    <t xml:space="preserve">2017 PROTOCOL </t>
  </si>
  <si>
    <t>PT</t>
  </si>
  <si>
    <t>DPW</t>
  </si>
  <si>
    <t>CUST</t>
  </si>
  <si>
    <t>T</t>
  </si>
  <si>
    <t>DMSC</t>
  </si>
  <si>
    <t>OTHSE</t>
  </si>
  <si>
    <t>OTHSO</t>
  </si>
  <si>
    <t>OTHSGR</t>
  </si>
  <si>
    <t>G</t>
  </si>
  <si>
    <t>SG-P</t>
  </si>
  <si>
    <t>PTD</t>
  </si>
  <si>
    <t>LABOR</t>
  </si>
  <si>
    <t>G-SITUS</t>
  </si>
  <si>
    <t>G-DGP</t>
  </si>
  <si>
    <t>G-DGU</t>
  </si>
  <si>
    <t>G-SG</t>
  </si>
  <si>
    <t>I-SITUS</t>
  </si>
  <si>
    <t>I-SG</t>
  </si>
  <si>
    <t>I-DGU</t>
  </si>
  <si>
    <t>I-DGP</t>
  </si>
  <si>
    <t>GPS</t>
  </si>
  <si>
    <t>OPRV-ID</t>
  </si>
  <si>
    <t>EXCTAX</t>
  </si>
  <si>
    <t>SNP</t>
  </si>
  <si>
    <t>NUTIL</t>
  </si>
  <si>
    <t>OTH</t>
  </si>
  <si>
    <t>TROJD</t>
  </si>
  <si>
    <t>DITEXP</t>
  </si>
  <si>
    <t>BADDEBT</t>
  </si>
  <si>
    <t>IBT</t>
  </si>
  <si>
    <t>CIAC</t>
  </si>
  <si>
    <t>SCHMDEXP</t>
  </si>
  <si>
    <t>TAXDEPR</t>
  </si>
  <si>
    <t>SCHMAP-SO</t>
  </si>
  <si>
    <t>SCHMAT-SITUS</t>
  </si>
  <si>
    <t>SCHMAT-SNP</t>
  </si>
  <si>
    <t>SCHMAT-SE</t>
  </si>
  <si>
    <t>SCHMAT-GPS</t>
  </si>
  <si>
    <t>SCHMAT-SO</t>
  </si>
  <si>
    <t>BOOKDEPR</t>
  </si>
  <si>
    <t>SCHMDP-SO</t>
  </si>
  <si>
    <t>SCHMDT-SNP</t>
  </si>
  <si>
    <t>SCHMDT-SG</t>
  </si>
  <si>
    <t>SCHMDT-GPS</t>
  </si>
  <si>
    <t>SCHMDT-SO</t>
  </si>
  <si>
    <t>CNP</t>
  </si>
  <si>
    <t>MSS</t>
  </si>
  <si>
    <t>DDS2</t>
  </si>
  <si>
    <t>DEFSG</t>
  </si>
  <si>
    <t>DDSO2</t>
  </si>
  <si>
    <t>ACCMDIT</t>
  </si>
  <si>
    <t>DITBAL</t>
  </si>
  <si>
    <t>ITC84</t>
  </si>
  <si>
    <t>ITC85</t>
  </si>
  <si>
    <t>ITC86</t>
  </si>
  <si>
    <t>ITC88</t>
  </si>
  <si>
    <t>ITC89</t>
  </si>
  <si>
    <t>ITC90</t>
  </si>
  <si>
    <t>Operating Revenues for Return</t>
  </si>
  <si>
    <t>Target Net Income  To Hit Target ROR</t>
  </si>
  <si>
    <t>Actual RoR</t>
  </si>
  <si>
    <t>EFCA Calculations:</t>
  </si>
  <si>
    <t>Actual 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</si>
</sst>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.000"/>
    <numFmt numFmtId="166" formatCode="0.000%"/>
    <numFmt numFmtId="167" formatCode="0.0000%"/>
    <numFmt numFmtId="168" formatCode="mmmm\ yy"/>
    <numFmt numFmtId="169" formatCode="_(* #,##0_);_(* \(#,##0\);_(* &quot;-&quot;??_);_(@_)"/>
    <numFmt numFmtId="170" formatCode="0.0%"/>
    <numFmt numFmtId="171" formatCode="0.0000"/>
    <numFmt numFmtId="172" formatCode="_-* #,##0\ &quot;F&quot;_-;\-* #,##0\ &quot;F&quot;_-;_-* &quot;-&quot;\ &quot;F&quot;_-;_-@_-"/>
    <numFmt numFmtId="173" formatCode="_(* #,##0.00_);[Red]_(* \(#,##0.00\);_(* &quot;-&quot;??_);_(@_)"/>
    <numFmt numFmtId="174" formatCode="&quot;$&quot;###0;[Red]\(&quot;$&quot;###0\)"/>
    <numFmt numFmtId="175" formatCode="&quot;$&quot;#,##0\ ;\(&quot;$&quot;#,##0\)"/>
    <numFmt numFmtId="176" formatCode="########\-###\-###"/>
    <numFmt numFmtId="177" formatCode="0.0"/>
    <numFmt numFmtId="178" formatCode="#,##0.000;[Red]\-#,##0.000"/>
    <numFmt numFmtId="179" formatCode="#,##0.0_);\(#,##0.0\);\-\ ;"/>
    <numFmt numFmtId="180" formatCode="###,000"/>
    <numFmt numFmtId="181" formatCode="#,##0.0000"/>
    <numFmt numFmtId="182" formatCode="mmm\ dd\,\ yyyy"/>
    <numFmt numFmtId="183" formatCode="General_)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 val="singleAccounting"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9"/>
      <color rgb="FFC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2"/>
      <name val="Arial"/>
      <family val="2"/>
    </font>
    <font>
      <sz val="10"/>
      <name val="MS Sans Serif"/>
      <family val="2"/>
    </font>
    <font>
      <sz val="8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1"/>
      <name val="TimesNewRomanPS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 MT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9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3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4" fontId="18" fillId="4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/>
    </xf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3" fillId="7" borderId="0" applyNumberFormat="0" applyBorder="0" applyAlignment="0" applyProtection="0"/>
    <xf numFmtId="0" fontId="24" fillId="2" borderId="0" applyNumberFormat="0" applyBorder="0" applyAlignment="0" applyProtection="0"/>
    <xf numFmtId="0" fontId="25" fillId="24" borderId="16" applyNumberFormat="0" applyAlignment="0" applyProtection="0"/>
    <xf numFmtId="0" fontId="26" fillId="25" borderId="17" applyNumberFormat="0" applyAlignment="0" applyProtection="0"/>
    <xf numFmtId="0" fontId="27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0" fillId="0" borderId="0"/>
    <xf numFmtId="3" fontId="29" fillId="0" borderId="0" applyFont="0" applyFill="0" applyBorder="0" applyAlignment="0" applyProtection="0"/>
    <xf numFmtId="0" fontId="3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6" fillId="0" borderId="0" applyFont="0" applyFill="0" applyBorder="0" applyAlignment="0" applyProtection="0"/>
    <xf numFmtId="174" fontId="33" fillId="0" borderId="0" applyFont="0" applyFill="0" applyBorder="0" applyProtection="0">
      <alignment horizontal="right"/>
    </xf>
    <xf numFmtId="5" fontId="30" fillId="0" borderId="0"/>
    <xf numFmtId="17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/>
    <xf numFmtId="0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14" fillId="0" borderId="0" applyFont="0" applyFill="0" applyBorder="0" applyAlignment="0" applyProtection="0">
      <alignment horizontal="left"/>
    </xf>
    <xf numFmtId="0" fontId="35" fillId="8" borderId="0" applyNumberFormat="0" applyBorder="0" applyAlignment="0" applyProtection="0"/>
    <xf numFmtId="38" fontId="36" fillId="26" borderId="0" applyNumberFormat="0" applyBorder="0" applyAlignment="0" applyProtection="0"/>
    <xf numFmtId="0" fontId="37" fillId="0" borderId="0"/>
    <xf numFmtId="0" fontId="38" fillId="0" borderId="18" applyNumberFormat="0" applyAlignment="0" applyProtection="0">
      <alignment horizontal="left" vertical="center"/>
    </xf>
    <xf numFmtId="0" fontId="38" fillId="0" borderId="12">
      <alignment horizontal="left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0" fontId="36" fillId="27" borderId="20" applyNumberFormat="0" applyBorder="0" applyAlignment="0" applyProtection="0"/>
    <xf numFmtId="0" fontId="43" fillId="0" borderId="0" applyNumberFormat="0" applyFill="0" applyBorder="0" applyAlignment="0">
      <protection locked="0"/>
    </xf>
    <xf numFmtId="0" fontId="43" fillId="0" borderId="0" applyNumberFormat="0" applyFill="0" applyBorder="0" applyAlignment="0">
      <protection locked="0"/>
    </xf>
    <xf numFmtId="0" fontId="44" fillId="0" borderId="21" applyNumberFormat="0" applyFill="0" applyAlignment="0" applyProtection="0"/>
    <xf numFmtId="176" fontId="2" fillId="0" borderId="0"/>
    <xf numFmtId="177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37" fontId="47" fillId="0" borderId="0" applyNumberFormat="0" applyFill="0" applyBorder="0"/>
    <xf numFmtId="37" fontId="47" fillId="0" borderId="0" applyNumberFormat="0" applyFill="0" applyBorder="0"/>
    <xf numFmtId="0" fontId="36" fillId="0" borderId="22" applyNumberFormat="0" applyBorder="0" applyAlignment="0"/>
    <xf numFmtId="178" fontId="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8" fillId="0" borderId="0"/>
    <xf numFmtId="0" fontId="2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41" fontId="2" fillId="0" borderId="0"/>
    <xf numFmtId="0" fontId="1" fillId="0" borderId="0"/>
    <xf numFmtId="41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2" fillId="0" borderId="0"/>
    <xf numFmtId="0" fontId="2" fillId="0" borderId="0"/>
    <xf numFmtId="0" fontId="16" fillId="0" borderId="0"/>
    <xf numFmtId="0" fontId="1" fillId="0" borderId="0"/>
    <xf numFmtId="37" fontId="30" fillId="0" borderId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179" fontId="16" fillId="0" borderId="0" applyFont="0" applyFill="0" applyBorder="0" applyProtection="0"/>
    <xf numFmtId="0" fontId="49" fillId="24" borderId="24" applyNumberFormat="0" applyAlignment="0" applyProtection="0"/>
    <xf numFmtId="12" fontId="38" fillId="30" borderId="8">
      <alignment horizontal="left"/>
    </xf>
    <xf numFmtId="0" fontId="30" fillId="0" borderId="0"/>
    <xf numFmtId="0" fontId="30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/>
    <xf numFmtId="4" fontId="18" fillId="28" borderId="25" applyNumberFormat="0" applyProtection="0">
      <alignment vertical="center"/>
    </xf>
    <xf numFmtId="4" fontId="51" fillId="31" borderId="25" applyNumberFormat="0" applyProtection="0">
      <alignment vertical="center"/>
    </xf>
    <xf numFmtId="4" fontId="18" fillId="31" borderId="25" applyNumberFormat="0" applyProtection="0">
      <alignment vertical="center"/>
    </xf>
    <xf numFmtId="0" fontId="18" fillId="31" borderId="25" applyNumberFormat="0" applyProtection="0">
      <alignment horizontal="left" vertical="top" indent="1"/>
    </xf>
    <xf numFmtId="4" fontId="18" fillId="4" borderId="25" applyNumberFormat="0" applyProtection="0"/>
    <xf numFmtId="4" fontId="18" fillId="4" borderId="15" applyNumberFormat="0" applyProtection="0">
      <alignment vertical="center"/>
    </xf>
    <xf numFmtId="4" fontId="52" fillId="7" borderId="25" applyNumberFormat="0" applyProtection="0">
      <alignment horizontal="right" vertical="center"/>
    </xf>
    <xf numFmtId="4" fontId="52" fillId="13" borderId="25" applyNumberFormat="0" applyProtection="0">
      <alignment horizontal="right" vertical="center"/>
    </xf>
    <xf numFmtId="4" fontId="52" fillId="21" borderId="25" applyNumberFormat="0" applyProtection="0">
      <alignment horizontal="right" vertical="center"/>
    </xf>
    <xf numFmtId="4" fontId="52" fillId="15" borderId="25" applyNumberFormat="0" applyProtection="0">
      <alignment horizontal="right" vertical="center"/>
    </xf>
    <xf numFmtId="4" fontId="52" fillId="19" borderId="25" applyNumberFormat="0" applyProtection="0">
      <alignment horizontal="right" vertical="center"/>
    </xf>
    <xf numFmtId="4" fontId="52" fillId="23" borderId="25" applyNumberFormat="0" applyProtection="0">
      <alignment horizontal="right" vertical="center"/>
    </xf>
    <xf numFmtId="4" fontId="52" fillId="22" borderId="25" applyNumberFormat="0" applyProtection="0">
      <alignment horizontal="right" vertical="center"/>
    </xf>
    <xf numFmtId="4" fontId="52" fillId="32" borderId="25" applyNumberFormat="0" applyProtection="0">
      <alignment horizontal="right" vertical="center"/>
    </xf>
    <xf numFmtId="4" fontId="52" fillId="14" borderId="25" applyNumberFormat="0" applyProtection="0">
      <alignment horizontal="right" vertical="center"/>
    </xf>
    <xf numFmtId="4" fontId="18" fillId="33" borderId="26" applyNumberFormat="0" applyProtection="0">
      <alignment horizontal="left" vertical="center" indent="1"/>
    </xf>
    <xf numFmtId="4" fontId="52" fillId="34" borderId="0" applyNumberFormat="0" applyProtection="0">
      <alignment horizontal="left" vertical="center" indent="1"/>
    </xf>
    <xf numFmtId="4" fontId="52" fillId="34" borderId="0" applyNumberFormat="0" applyProtection="0">
      <alignment horizontal="left" indent="1"/>
    </xf>
    <xf numFmtId="4" fontId="53" fillId="35" borderId="0" applyNumberFormat="0" applyProtection="0">
      <alignment horizontal="left" vertical="center" indent="1"/>
    </xf>
    <xf numFmtId="4" fontId="52" fillId="36" borderId="25" applyNumberFormat="0" applyProtection="0">
      <alignment horizontal="right" vertical="center"/>
    </xf>
    <xf numFmtId="4" fontId="54" fillId="0" borderId="0" applyNumberFormat="0" applyProtection="0">
      <alignment horizontal="left" vertical="center" indent="1"/>
    </xf>
    <xf numFmtId="4" fontId="55" fillId="37" borderId="0" applyNumberFormat="0" applyProtection="0">
      <alignment horizontal="left" indent="1"/>
    </xf>
    <xf numFmtId="4" fontId="56" fillId="0" borderId="0" applyNumberFormat="0" applyProtection="0">
      <alignment horizontal="left" vertical="center" indent="1"/>
    </xf>
    <xf numFmtId="4" fontId="56" fillId="38" borderId="0" applyNumberFormat="0" applyProtection="0"/>
    <xf numFmtId="0" fontId="2" fillId="35" borderId="25" applyNumberFormat="0" applyProtection="0">
      <alignment horizontal="left" vertical="center" indent="1"/>
    </xf>
    <xf numFmtId="0" fontId="2" fillId="35" borderId="25" applyNumberFormat="0" applyProtection="0">
      <alignment horizontal="left" vertical="top" indent="1"/>
    </xf>
    <xf numFmtId="0" fontId="2" fillId="4" borderId="25" applyNumberFormat="0" applyProtection="0">
      <alignment horizontal="left" vertical="center" indent="1"/>
    </xf>
    <xf numFmtId="0" fontId="2" fillId="4" borderId="25" applyNumberFormat="0" applyProtection="0">
      <alignment horizontal="left" vertical="top" indent="1"/>
    </xf>
    <xf numFmtId="0" fontId="2" fillId="39" borderId="25" applyNumberFormat="0" applyProtection="0">
      <alignment horizontal="left" vertical="center" indent="1"/>
    </xf>
    <xf numFmtId="0" fontId="2" fillId="39" borderId="25" applyNumberFormat="0" applyProtection="0">
      <alignment horizontal="left" vertical="top" indent="1"/>
    </xf>
    <xf numFmtId="0" fontId="2" fillId="40" borderId="25" applyNumberFormat="0" applyProtection="0">
      <alignment horizontal="left" vertical="center" indent="1"/>
    </xf>
    <xf numFmtId="0" fontId="2" fillId="40" borderId="25" applyNumberFormat="0" applyProtection="0">
      <alignment horizontal="left" vertical="top" indent="1"/>
    </xf>
    <xf numFmtId="4" fontId="52" fillId="27" borderId="25" applyNumberFormat="0" applyProtection="0">
      <alignment vertical="center"/>
    </xf>
    <xf numFmtId="4" fontId="57" fillId="27" borderId="25" applyNumberFormat="0" applyProtection="0">
      <alignment vertical="center"/>
    </xf>
    <xf numFmtId="4" fontId="52" fillId="27" borderId="25" applyNumberFormat="0" applyProtection="0">
      <alignment horizontal="left" vertical="center" indent="1"/>
    </xf>
    <xf numFmtId="0" fontId="52" fillId="27" borderId="25" applyNumberFormat="0" applyProtection="0">
      <alignment horizontal="left" vertical="top" indent="1"/>
    </xf>
    <xf numFmtId="4" fontId="52" fillId="41" borderId="27" applyNumberFormat="0" applyProtection="0">
      <alignment horizontal="right" vertical="center"/>
    </xf>
    <xf numFmtId="4" fontId="52" fillId="0" borderId="25" applyNumberFormat="0" applyProtection="0">
      <alignment horizontal="right" vertical="center"/>
    </xf>
    <xf numFmtId="4" fontId="57" fillId="34" borderId="25" applyNumberFormat="0" applyProtection="0">
      <alignment horizontal="right" vertical="center"/>
    </xf>
    <xf numFmtId="4" fontId="52" fillId="0" borderId="25" applyNumberFormat="0" applyProtection="0">
      <alignment horizontal="left" vertical="center" indent="1"/>
    </xf>
    <xf numFmtId="4" fontId="52" fillId="0" borderId="25" applyNumberFormat="0" applyProtection="0">
      <alignment horizontal="left" vertical="center" indent="1"/>
    </xf>
    <xf numFmtId="4" fontId="52" fillId="41" borderId="25" applyNumberFormat="0" applyProtection="0">
      <alignment horizontal="left" vertical="center" indent="1"/>
    </xf>
    <xf numFmtId="0" fontId="52" fillId="4" borderId="25" applyNumberFormat="0" applyProtection="0">
      <alignment horizontal="center" vertical="top"/>
    </xf>
    <xf numFmtId="0" fontId="52" fillId="4" borderId="25" applyNumberFormat="0" applyProtection="0">
      <alignment horizontal="left" vertical="top"/>
    </xf>
    <xf numFmtId="4" fontId="58" fillId="42" borderId="0" applyNumberFormat="0" applyProtection="0">
      <alignment horizontal="left"/>
    </xf>
    <xf numFmtId="4" fontId="59" fillId="34" borderId="25" applyNumberFormat="0" applyProtection="0">
      <alignment horizontal="right" vertical="center"/>
    </xf>
    <xf numFmtId="0" fontId="60" fillId="0" borderId="28" applyNumberFormat="0" applyFont="0" applyFill="0" applyAlignment="0" applyProtection="0"/>
    <xf numFmtId="180" fontId="61" fillId="0" borderId="29" applyNumberFormat="0" applyProtection="0">
      <alignment horizontal="right" vertical="center"/>
    </xf>
    <xf numFmtId="180" fontId="62" fillId="0" borderId="30" applyNumberFormat="0" applyProtection="0">
      <alignment horizontal="right" vertical="center"/>
    </xf>
    <xf numFmtId="0" fontId="62" fillId="43" borderId="28" applyNumberFormat="0" applyAlignment="0" applyProtection="0">
      <alignment horizontal="left" vertical="center" indent="1"/>
    </xf>
    <xf numFmtId="0" fontId="63" fillId="44" borderId="30" applyNumberFormat="0" applyAlignment="0" applyProtection="0">
      <alignment horizontal="left" vertical="center" indent="1"/>
    </xf>
    <xf numFmtId="0" fontId="63" fillId="44" borderId="30" applyNumberFormat="0" applyAlignment="0" applyProtection="0">
      <alignment horizontal="left" vertical="center" indent="1"/>
    </xf>
    <xf numFmtId="0" fontId="64" fillId="0" borderId="31" applyNumberFormat="0" applyFill="0" applyBorder="0" applyAlignment="0" applyProtection="0"/>
    <xf numFmtId="0" fontId="64" fillId="44" borderId="30" applyNumberFormat="0" applyAlignment="0" applyProtection="0">
      <alignment horizontal="left" vertical="center" indent="1"/>
    </xf>
    <xf numFmtId="0" fontId="64" fillId="44" borderId="30" applyNumberFormat="0" applyAlignment="0" applyProtection="0">
      <alignment horizontal="left" vertical="center" indent="1"/>
    </xf>
    <xf numFmtId="180" fontId="65" fillId="45" borderId="29" applyNumberFormat="0" applyBorder="0" applyProtection="0">
      <alignment horizontal="right" vertical="center"/>
    </xf>
    <xf numFmtId="180" fontId="66" fillId="45" borderId="30" applyNumberFormat="0" applyBorder="0" applyProtection="0">
      <alignment horizontal="right" vertical="center"/>
    </xf>
    <xf numFmtId="0" fontId="64" fillId="46" borderId="30" applyNumberFormat="0" applyAlignment="0" applyProtection="0">
      <alignment horizontal="left" vertical="center" indent="1"/>
    </xf>
    <xf numFmtId="180" fontId="66" fillId="46" borderId="30" applyNumberFormat="0" applyProtection="0">
      <alignment horizontal="right" vertical="center"/>
    </xf>
    <xf numFmtId="0" fontId="67" fillId="0" borderId="31" applyBorder="0" applyAlignment="0" applyProtection="0"/>
    <xf numFmtId="180" fontId="68" fillId="47" borderId="32" applyNumberFormat="0" applyBorder="0" applyAlignment="0" applyProtection="0">
      <alignment horizontal="right" vertical="center" indent="1"/>
    </xf>
    <xf numFmtId="180" fontId="69" fillId="48" borderId="32" applyNumberFormat="0" applyBorder="0" applyAlignment="0" applyProtection="0">
      <alignment horizontal="right" vertical="center" indent="1"/>
    </xf>
    <xf numFmtId="180" fontId="69" fillId="49" borderId="32" applyNumberFormat="0" applyBorder="0" applyAlignment="0" applyProtection="0">
      <alignment horizontal="right" vertical="center" indent="1"/>
    </xf>
    <xf numFmtId="180" fontId="70" fillId="50" borderId="32" applyNumberFormat="0" applyBorder="0" applyAlignment="0" applyProtection="0">
      <alignment horizontal="right" vertical="center" indent="1"/>
    </xf>
    <xf numFmtId="180" fontId="70" fillId="51" borderId="32" applyNumberFormat="0" applyBorder="0" applyAlignment="0" applyProtection="0">
      <alignment horizontal="right" vertical="center" indent="1"/>
    </xf>
    <xf numFmtId="180" fontId="70" fillId="52" borderId="32" applyNumberFormat="0" applyBorder="0" applyAlignment="0" applyProtection="0">
      <alignment horizontal="right" vertical="center" indent="1"/>
    </xf>
    <xf numFmtId="180" fontId="71" fillId="53" borderId="32" applyNumberFormat="0" applyBorder="0" applyAlignment="0" applyProtection="0">
      <alignment horizontal="right" vertical="center" indent="1"/>
    </xf>
    <xf numFmtId="180" fontId="71" fillId="54" borderId="32" applyNumberFormat="0" applyBorder="0" applyAlignment="0" applyProtection="0">
      <alignment horizontal="right" vertical="center" indent="1"/>
    </xf>
    <xf numFmtId="180" fontId="71" fillId="55" borderId="32" applyNumberFormat="0" applyBorder="0" applyAlignment="0" applyProtection="0">
      <alignment horizontal="right" vertical="center" indent="1"/>
    </xf>
    <xf numFmtId="0" fontId="63" fillId="56" borderId="28" applyNumberFormat="0" applyAlignment="0" applyProtection="0">
      <alignment horizontal="left" vertical="center" indent="1"/>
    </xf>
    <xf numFmtId="0" fontId="63" fillId="57" borderId="28" applyNumberFormat="0" applyAlignment="0" applyProtection="0">
      <alignment horizontal="left" vertical="center" indent="1"/>
    </xf>
    <xf numFmtId="0" fontId="63" fillId="58" borderId="28" applyNumberFormat="0" applyAlignment="0" applyProtection="0">
      <alignment horizontal="left" vertical="center" indent="1"/>
    </xf>
    <xf numFmtId="0" fontId="63" fillId="45" borderId="28" applyNumberFormat="0" applyAlignment="0" applyProtection="0">
      <alignment horizontal="left" vertical="center" indent="1"/>
    </xf>
    <xf numFmtId="0" fontId="63" fillId="46" borderId="30" applyNumberFormat="0" applyAlignment="0" applyProtection="0">
      <alignment horizontal="left" vertical="center" indent="1"/>
    </xf>
    <xf numFmtId="180" fontId="61" fillId="45" borderId="29" applyNumberFormat="0" applyBorder="0" applyProtection="0">
      <alignment horizontal="right" vertical="center"/>
    </xf>
    <xf numFmtId="180" fontId="62" fillId="45" borderId="30" applyNumberFormat="0" applyBorder="0" applyProtection="0">
      <alignment horizontal="right" vertical="center"/>
    </xf>
    <xf numFmtId="180" fontId="61" fillId="59" borderId="28" applyNumberFormat="0" applyAlignment="0" applyProtection="0">
      <alignment horizontal="left" vertical="center" indent="1"/>
    </xf>
    <xf numFmtId="0" fontId="62" fillId="43" borderId="30" applyNumberFormat="0" applyAlignment="0" applyProtection="0">
      <alignment horizontal="left" vertical="center" indent="1"/>
    </xf>
    <xf numFmtId="0" fontId="63" fillId="46" borderId="30" applyNumberFormat="0" applyAlignment="0" applyProtection="0">
      <alignment horizontal="left" vertical="center" indent="1"/>
    </xf>
    <xf numFmtId="180" fontId="62" fillId="46" borderId="30" applyNumberFormat="0" applyProtection="0">
      <alignment horizontal="right" vertical="center"/>
    </xf>
    <xf numFmtId="37" fontId="72" fillId="60" borderId="0" applyNumberFormat="0" applyFont="0" applyBorder="0" applyAlignment="0" applyProtection="0"/>
    <xf numFmtId="181" fontId="2" fillId="0" borderId="33">
      <alignment horizontal="justify" vertical="top" wrapText="1"/>
    </xf>
    <xf numFmtId="0" fontId="2" fillId="0" borderId="0">
      <alignment horizontal="left" wrapText="1"/>
    </xf>
    <xf numFmtId="2" fontId="2" fillId="0" borderId="0" applyFill="0" applyBorder="0" applyProtection="0">
      <alignment horizontal="right"/>
    </xf>
    <xf numFmtId="14" fontId="73" fillId="61" borderId="34" applyProtection="0">
      <alignment horizontal="right"/>
    </xf>
    <xf numFmtId="0" fontId="73" fillId="0" borderId="0" applyNumberFormat="0" applyFill="0" applyBorder="0" applyProtection="0">
      <alignment horizontal="left"/>
    </xf>
    <xf numFmtId="182" fontId="2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74" fillId="0" borderId="0" applyNumberFormat="0" applyFill="0" applyBorder="0" applyAlignment="0" applyProtection="0"/>
    <xf numFmtId="0" fontId="5" fillId="0" borderId="20">
      <alignment horizontal="center" vertical="center" wrapText="1"/>
    </xf>
    <xf numFmtId="0" fontId="29" fillId="0" borderId="35" applyNumberFormat="0" applyFont="0" applyFill="0" applyAlignment="0" applyProtection="0"/>
    <xf numFmtId="0" fontId="30" fillId="0" borderId="36"/>
    <xf numFmtId="183" fontId="75" fillId="0" borderId="0">
      <alignment horizontal="left"/>
    </xf>
    <xf numFmtId="0" fontId="30" fillId="0" borderId="37"/>
    <xf numFmtId="38" fontId="52" fillId="0" borderId="38" applyFill="0" applyBorder="0" applyAlignment="0" applyProtection="0">
      <protection locked="0"/>
    </xf>
    <xf numFmtId="37" fontId="36" fillId="31" borderId="0" applyNumberFormat="0" applyBorder="0" applyAlignment="0" applyProtection="0"/>
    <xf numFmtId="37" fontId="36" fillId="0" borderId="0"/>
    <xf numFmtId="3" fontId="76" fillId="62" borderId="39" applyProtection="0"/>
    <xf numFmtId="0" fontId="77" fillId="0" borderId="0" applyNumberFormat="0" applyFill="0" applyBorder="0" applyAlignment="0" applyProtection="0"/>
  </cellStyleXfs>
  <cellXfs count="177">
    <xf numFmtId="0" fontId="0" fillId="0" borderId="0" xfId="0"/>
    <xf numFmtId="10" fontId="2" fillId="0" borderId="0" xfId="3" applyNumberFormat="1" applyFont="1" applyFill="1" applyBorder="1"/>
    <xf numFmtId="169" fontId="3" fillId="0" borderId="0" xfId="4" applyNumberFormat="1" applyFont="1" applyFill="1"/>
    <xf numFmtId="169" fontId="8" fillId="0" borderId="0" xfId="4" applyNumberFormat="1" applyFont="1" applyFill="1"/>
    <xf numFmtId="169" fontId="3" fillId="0" borderId="0" xfId="4" quotePrefix="1" applyNumberFormat="1" applyFont="1" applyFill="1" applyAlignment="1">
      <alignment horizontal="left"/>
    </xf>
    <xf numFmtId="169" fontId="3" fillId="0" borderId="12" xfId="4" applyNumberFormat="1" applyFont="1" applyFill="1" applyBorder="1"/>
    <xf numFmtId="169" fontId="3" fillId="0" borderId="0" xfId="4" quotePrefix="1" applyNumberFormat="1" applyFont="1" applyFill="1" applyAlignment="1"/>
    <xf numFmtId="169" fontId="9" fillId="0" borderId="14" xfId="4" applyNumberFormat="1" applyFont="1" applyFill="1" applyBorder="1"/>
    <xf numFmtId="169" fontId="3" fillId="0" borderId="0" xfId="4" applyNumberFormat="1" applyFont="1" applyFill="1" applyAlignment="1">
      <alignment horizontal="centerContinuous"/>
    </xf>
    <xf numFmtId="169" fontId="3" fillId="0" borderId="0" xfId="4" applyNumberFormat="1" applyFont="1" applyFill="1" applyAlignment="1">
      <alignment horizontal="center"/>
    </xf>
    <xf numFmtId="169" fontId="10" fillId="0" borderId="0" xfId="4" applyNumberFormat="1" applyFont="1" applyFill="1" applyAlignment="1">
      <alignment horizontal="center"/>
    </xf>
    <xf numFmtId="169" fontId="3" fillId="0" borderId="12" xfId="4" quotePrefix="1" applyNumberFormat="1" applyFont="1" applyFill="1" applyBorder="1" applyAlignment="1">
      <alignment horizontal="left"/>
    </xf>
    <xf numFmtId="169" fontId="3" fillId="0" borderId="0" xfId="4" applyNumberFormat="1" applyFont="1" applyFill="1" applyBorder="1"/>
    <xf numFmtId="169" fontId="3" fillId="0" borderId="0" xfId="4" quotePrefix="1" applyNumberFormat="1" applyFont="1" applyFill="1" applyBorder="1" applyAlignment="1">
      <alignment horizontal="left"/>
    </xf>
    <xf numFmtId="169" fontId="3" fillId="0" borderId="10" xfId="4" applyNumberFormat="1" applyFont="1" applyFill="1" applyBorder="1"/>
    <xf numFmtId="169" fontId="9" fillId="0" borderId="11" xfId="4" applyNumberFormat="1" applyFont="1" applyFill="1" applyBorder="1"/>
    <xf numFmtId="169" fontId="3" fillId="0" borderId="0" xfId="4" applyNumberFormat="1" applyFont="1" applyFill="1" applyBorder="1" applyAlignment="1">
      <alignment horizontal="centerContinuous"/>
    </xf>
    <xf numFmtId="169" fontId="3" fillId="0" borderId="0" xfId="4" applyNumberFormat="1" applyFont="1" applyFill="1" applyBorder="1" applyAlignment="1">
      <alignment horizontal="center"/>
    </xf>
    <xf numFmtId="169" fontId="3" fillId="0" borderId="11" xfId="4" applyNumberFormat="1" applyFont="1" applyFill="1" applyBorder="1"/>
    <xf numFmtId="169" fontId="11" fillId="0" borderId="0" xfId="4" applyNumberFormat="1" applyFont="1" applyFill="1" applyAlignment="1">
      <alignment horizontal="center"/>
    </xf>
    <xf numFmtId="169" fontId="11" fillId="0" borderId="0" xfId="4" applyNumberFormat="1" applyFont="1" applyFill="1"/>
    <xf numFmtId="169" fontId="3" fillId="0" borderId="0" xfId="4" applyNumberFormat="1" applyFont="1" applyFill="1" applyBorder="1" applyAlignment="1"/>
    <xf numFmtId="169" fontId="9" fillId="0" borderId="10" xfId="4" applyNumberFormat="1" applyFont="1" applyFill="1" applyBorder="1"/>
    <xf numFmtId="169" fontId="9" fillId="0" borderId="0" xfId="4" applyNumberFormat="1" applyFont="1" applyFill="1" applyBorder="1"/>
    <xf numFmtId="169" fontId="9" fillId="0" borderId="12" xfId="4" applyNumberFormat="1" applyFont="1" applyFill="1" applyBorder="1"/>
    <xf numFmtId="169" fontId="3" fillId="0" borderId="14" xfId="4" applyNumberFormat="1" applyFont="1" applyFill="1" applyBorder="1"/>
    <xf numFmtId="170" fontId="3" fillId="0" borderId="0" xfId="3" applyNumberFormat="1" applyFont="1" applyFill="1"/>
    <xf numFmtId="9" fontId="3" fillId="0" borderId="0" xfId="3" applyFont="1" applyFill="1"/>
    <xf numFmtId="169" fontId="3" fillId="0" borderId="11" xfId="4" quotePrefix="1" applyNumberFormat="1" applyFont="1" applyFill="1" applyBorder="1" applyAlignment="1">
      <alignment horizontal="left"/>
    </xf>
    <xf numFmtId="169" fontId="3" fillId="0" borderId="13" xfId="4" applyNumberFormat="1" applyFont="1" applyFill="1" applyBorder="1"/>
    <xf numFmtId="37" fontId="3" fillId="0" borderId="0" xfId="0" applyNumberFormat="1" applyFont="1" applyFill="1" applyBorder="1"/>
    <xf numFmtId="0" fontId="3" fillId="0" borderId="0" xfId="0" applyFont="1" applyFill="1" applyBorder="1"/>
    <xf numFmtId="10" fontId="3" fillId="0" borderId="0" xfId="3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/>
    <xf numFmtId="0" fontId="2" fillId="0" borderId="6" xfId="0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9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6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10" fontId="2" fillId="0" borderId="10" xfId="0" applyNumberFormat="1" applyFont="1" applyFill="1" applyBorder="1" applyAlignment="1"/>
    <xf numFmtId="10" fontId="2" fillId="0" borderId="0" xfId="0" applyNumberFormat="1" applyFont="1" applyFill="1" applyBorder="1"/>
    <xf numFmtId="166" fontId="2" fillId="0" borderId="10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Continuous" wrapText="1"/>
    </xf>
    <xf numFmtId="0" fontId="2" fillId="0" borderId="4" xfId="0" applyFont="1" applyFill="1" applyBorder="1" applyAlignment="1" applyProtection="1">
      <alignment horizontal="centerContinuous" wrapText="1"/>
    </xf>
    <xf numFmtId="0" fontId="3" fillId="0" borderId="5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Continuous" wrapText="1"/>
    </xf>
    <xf numFmtId="0" fontId="2" fillId="0" borderId="6" xfId="0" applyFont="1" applyFill="1" applyBorder="1" applyAlignment="1" applyProtection="1">
      <alignment horizontal="centerContinuous" wrapText="1"/>
    </xf>
    <xf numFmtId="0" fontId="3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Continuous" wrapText="1"/>
    </xf>
    <xf numFmtId="0" fontId="2" fillId="0" borderId="9" xfId="0" applyFont="1" applyFill="1" applyBorder="1" applyAlignment="1" applyProtection="1">
      <alignment horizontal="centerContinuous" wrapText="1"/>
    </xf>
    <xf numFmtId="167" fontId="2" fillId="0" borderId="0" xfId="0" applyNumberFormat="1" applyFont="1" applyFill="1"/>
    <xf numFmtId="0" fontId="5" fillId="0" borderId="0" xfId="0" applyFont="1" applyFill="1" applyAlignment="1"/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centerContinuous"/>
    </xf>
    <xf numFmtId="17" fontId="5" fillId="0" borderId="0" xfId="0" quotePrefix="1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11" xfId="0" applyFont="1" applyFill="1" applyBorder="1"/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37" fontId="3" fillId="0" borderId="11" xfId="0" applyNumberFormat="1" applyFont="1" applyFill="1" applyBorder="1"/>
    <xf numFmtId="37" fontId="3" fillId="0" borderId="12" xfId="0" applyNumberFormat="1" applyFont="1" applyFill="1" applyBorder="1"/>
    <xf numFmtId="0" fontId="3" fillId="0" borderId="0" xfId="0" applyFont="1" applyFill="1" applyAlignment="1" applyProtection="1"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37" fontId="3" fillId="0" borderId="13" xfId="0" applyNumberFormat="1" applyFont="1" applyFill="1" applyBorder="1"/>
    <xf numFmtId="37" fontId="3" fillId="0" borderId="14" xfId="0" applyNumberFormat="1" applyFont="1" applyFill="1" applyBorder="1"/>
    <xf numFmtId="0" fontId="3" fillId="0" borderId="13" xfId="0" applyFont="1" applyFill="1" applyBorder="1"/>
    <xf numFmtId="166" fontId="8" fillId="0" borderId="0" xfId="0" applyNumberFormat="1" applyFont="1" applyFill="1"/>
    <xf numFmtId="166" fontId="3" fillId="0" borderId="0" xfId="0" applyNumberFormat="1" applyFont="1" applyFill="1" applyBorder="1"/>
    <xf numFmtId="169" fontId="8" fillId="0" borderId="0" xfId="0" applyNumberFormat="1" applyFont="1" applyFill="1" applyAlignment="1" applyProtection="1">
      <alignment horizontal="center"/>
      <protection locked="0"/>
    </xf>
    <xf numFmtId="169" fontId="8" fillId="0" borderId="0" xfId="0" applyNumberFormat="1" applyFont="1" applyFill="1"/>
    <xf numFmtId="37" fontId="8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center"/>
      <protection locked="0"/>
    </xf>
    <xf numFmtId="37" fontId="9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Continuous"/>
      <protection locked="0"/>
    </xf>
    <xf numFmtId="17" fontId="5" fillId="0" borderId="0" xfId="0" quotePrefix="1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quotePrefix="1" applyFont="1" applyFill="1" applyAlignment="1">
      <alignment horizontal="left"/>
    </xf>
    <xf numFmtId="0" fontId="10" fillId="0" borderId="0" xfId="0" applyFont="1" applyFill="1" applyAlignment="1" applyProtection="1">
      <alignment horizontal="center"/>
      <protection locked="0"/>
    </xf>
    <xf numFmtId="0" fontId="9" fillId="0" borderId="0" xfId="0" applyFont="1" applyFill="1"/>
    <xf numFmtId="0" fontId="1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left" indent="1"/>
    </xf>
    <xf numFmtId="0" fontId="3" fillId="0" borderId="0" xfId="0" quotePrefix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171" fontId="20" fillId="5" borderId="8" xfId="2" applyNumberFormat="1" applyFont="1" applyFill="1" applyBorder="1"/>
    <xf numFmtId="166" fontId="20" fillId="5" borderId="9" xfId="2" applyNumberFormat="1" applyFont="1" applyFill="1" applyBorder="1"/>
    <xf numFmtId="10" fontId="3" fillId="5" borderId="9" xfId="2" applyNumberFormat="1" applyFont="1" applyFill="1" applyBorder="1"/>
    <xf numFmtId="166" fontId="3" fillId="5" borderId="7" xfId="2" applyNumberFormat="1" applyFont="1" applyFill="1" applyBorder="1" applyAlignment="1">
      <alignment horizontal="left"/>
    </xf>
    <xf numFmtId="171" fontId="20" fillId="5" borderId="7" xfId="2" applyNumberFormat="1" applyFont="1" applyFill="1" applyBorder="1"/>
    <xf numFmtId="169" fontId="20" fillId="5" borderId="42" xfId="4" applyNumberFormat="1" applyFont="1" applyFill="1" applyBorder="1"/>
    <xf numFmtId="169" fontId="20" fillId="5" borderId="13" xfId="4" applyNumberFormat="1" applyFont="1" applyFill="1" applyBorder="1"/>
    <xf numFmtId="169" fontId="20" fillId="5" borderId="43" xfId="4" applyNumberFormat="1" applyFont="1" applyFill="1" applyBorder="1"/>
    <xf numFmtId="0" fontId="20" fillId="5" borderId="0" xfId="2" applyFont="1" applyFill="1" applyBorder="1" applyAlignment="1">
      <alignment horizontal="center" wrapText="1"/>
    </xf>
    <xf numFmtId="0" fontId="20" fillId="5" borderId="6" xfId="2" applyFont="1" applyFill="1" applyBorder="1" applyAlignment="1">
      <alignment horizontal="center" wrapText="1"/>
    </xf>
    <xf numFmtId="0" fontId="0" fillId="63" borderId="2" xfId="0" applyFill="1" applyBorder="1"/>
    <xf numFmtId="0" fontId="0" fillId="63" borderId="3" xfId="0" applyFill="1" applyBorder="1"/>
    <xf numFmtId="0" fontId="0" fillId="63" borderId="4" xfId="0" applyFill="1" applyBorder="1"/>
    <xf numFmtId="0" fontId="0" fillId="63" borderId="5" xfId="0" applyFill="1" applyBorder="1"/>
    <xf numFmtId="0" fontId="0" fillId="63" borderId="0" xfId="0" applyFill="1" applyBorder="1"/>
    <xf numFmtId="0" fontId="0" fillId="63" borderId="6" xfId="0" applyFill="1" applyBorder="1"/>
    <xf numFmtId="0" fontId="0" fillId="63" borderId="7" xfId="0" applyFill="1" applyBorder="1"/>
    <xf numFmtId="0" fontId="0" fillId="63" borderId="8" xfId="0" applyFill="1" applyBorder="1"/>
    <xf numFmtId="0" fontId="0" fillId="63" borderId="9" xfId="0" applyFill="1" applyBorder="1"/>
    <xf numFmtId="37" fontId="3" fillId="63" borderId="0" xfId="2" applyNumberFormat="1" applyFont="1" applyFill="1" applyBorder="1" applyAlignment="1"/>
    <xf numFmtId="167" fontId="0" fillId="0" borderId="0" xfId="1" applyNumberFormat="1" applyFont="1"/>
    <xf numFmtId="166" fontId="3" fillId="5" borderId="5" xfId="2" applyNumberFormat="1" applyFont="1" applyFill="1" applyBorder="1" applyAlignment="1">
      <alignment horizontal="left"/>
    </xf>
    <xf numFmtId="10" fontId="3" fillId="5" borderId="6" xfId="2" applyNumberFormat="1" applyFont="1" applyFill="1" applyBorder="1"/>
    <xf numFmtId="37" fontId="3" fillId="5" borderId="44" xfId="2" applyNumberFormat="1" applyFont="1" applyFill="1" applyBorder="1" applyAlignment="1">
      <alignment horizontal="left"/>
    </xf>
    <xf numFmtId="10" fontId="3" fillId="5" borderId="45" xfId="3" applyNumberFormat="1" applyFont="1" applyFill="1" applyBorder="1"/>
    <xf numFmtId="37" fontId="9" fillId="63" borderId="0" xfId="2" applyNumberFormat="1" applyFont="1" applyFill="1" applyBorder="1" applyAlignment="1">
      <alignment horizontal="center"/>
    </xf>
    <xf numFmtId="0" fontId="20" fillId="63" borderId="0" xfId="2" applyFont="1" applyFill="1" applyBorder="1" applyAlignment="1">
      <alignment horizontal="center" wrapText="1"/>
    </xf>
    <xf numFmtId="169" fontId="20" fillId="63" borderId="0" xfId="4" applyNumberFormat="1" applyFont="1" applyFill="1" applyBorder="1"/>
    <xf numFmtId="166" fontId="20" fillId="63" borderId="0" xfId="2" applyNumberFormat="1" applyFont="1" applyFill="1" applyBorder="1"/>
    <xf numFmtId="0" fontId="20" fillId="5" borderId="2" xfId="2" applyFont="1" applyFill="1" applyBorder="1" applyAlignment="1">
      <alignment horizontal="center" wrapText="1"/>
    </xf>
    <xf numFmtId="0" fontId="20" fillId="5" borderId="3" xfId="2" applyFont="1" applyFill="1" applyBorder="1" applyAlignment="1">
      <alignment horizontal="center" wrapText="1"/>
    </xf>
    <xf numFmtId="0" fontId="20" fillId="5" borderId="4" xfId="2" applyFont="1" applyFill="1" applyBorder="1" applyAlignment="1">
      <alignment horizontal="center" wrapText="1"/>
    </xf>
    <xf numFmtId="0" fontId="78" fillId="0" borderId="40" xfId="2" applyFont="1" applyFill="1" applyBorder="1" applyAlignment="1">
      <alignment horizontal="center"/>
    </xf>
    <xf numFmtId="0" fontId="78" fillId="0" borderId="18" xfId="2" applyFont="1" applyFill="1" applyBorder="1" applyAlignment="1">
      <alignment horizontal="center"/>
    </xf>
    <xf numFmtId="0" fontId="78" fillId="0" borderId="41" xfId="2" applyFont="1" applyFill="1" applyBorder="1" applyAlignment="1">
      <alignment horizontal="center"/>
    </xf>
    <xf numFmtId="37" fontId="9" fillId="0" borderId="40" xfId="2" applyNumberFormat="1" applyFont="1" applyFill="1" applyBorder="1" applyAlignment="1">
      <alignment horizontal="center"/>
    </xf>
    <xf numFmtId="37" fontId="9" fillId="0" borderId="18" xfId="2" applyNumberFormat="1" applyFont="1" applyFill="1" applyBorder="1" applyAlignment="1">
      <alignment horizontal="center"/>
    </xf>
  </cellXfs>
  <cellStyles count="338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Bad 3" xfId="36"/>
    <cellStyle name="Calculation 2" xfId="37"/>
    <cellStyle name="Check Cell 2" xfId="38"/>
    <cellStyle name="Column total in dollars" xfId="39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(0)" xfId="48"/>
    <cellStyle name="Comma 10" xfId="5"/>
    <cellStyle name="Comma 10 2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8" xfId="58"/>
    <cellStyle name="Comma 19" xfId="59"/>
    <cellStyle name="Comma 2" xfId="4"/>
    <cellStyle name="Comma 2 16" xfId="6"/>
    <cellStyle name="Comma 2 2" xfId="60"/>
    <cellStyle name="Comma 2 2 2" xfId="61"/>
    <cellStyle name="Comma 2 3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3" xfId="70"/>
    <cellStyle name="Comma 3 2" xfId="71"/>
    <cellStyle name="Comma 3 3" xfId="72"/>
    <cellStyle name="Comma 4" xfId="7"/>
    <cellStyle name="Comma 4 2" xfId="73"/>
    <cellStyle name="Comma 4 3" xfId="74"/>
    <cellStyle name="Comma 4 3 2" xfId="75"/>
    <cellStyle name="Comma 4 4" xfId="76"/>
    <cellStyle name="Comma 4 5" xfId="77"/>
    <cellStyle name="Comma 5" xfId="78"/>
    <cellStyle name="Comma 5 2" xfId="79"/>
    <cellStyle name="Comma 6" xfId="80"/>
    <cellStyle name="Comma 7" xfId="81"/>
    <cellStyle name="Comma 8" xfId="82"/>
    <cellStyle name="Comma 9" xfId="83"/>
    <cellStyle name="Comma0" xfId="84"/>
    <cellStyle name="Comma0 - Style3" xfId="85"/>
    <cellStyle name="Comma0 - Style4" xfId="86"/>
    <cellStyle name="Comma0_5.1 - NPC Adjust March Semi" xfId="87"/>
    <cellStyle name="Comma1 - Style1" xfId="88"/>
    <cellStyle name="Currency 2" xfId="89"/>
    <cellStyle name="Currency 2 2" xfId="90"/>
    <cellStyle name="Currency 3" xfId="91"/>
    <cellStyle name="Currency 4" xfId="92"/>
    <cellStyle name="Currency 5" xfId="93"/>
    <cellStyle name="Currency No Comma" xfId="94"/>
    <cellStyle name="Currency(0)" xfId="95"/>
    <cellStyle name="Currency0" xfId="96"/>
    <cellStyle name="Date" xfId="97"/>
    <cellStyle name="Date - Style3" xfId="98"/>
    <cellStyle name="Date_5.1 - NPC Adjust March Semi" xfId="99"/>
    <cellStyle name="Explanatory Text 2" xfId="100"/>
    <cellStyle name="Fixed" xfId="101"/>
    <cellStyle name="General" xfId="102"/>
    <cellStyle name="Good 2" xfId="103"/>
    <cellStyle name="Grey" xfId="104"/>
    <cellStyle name="header" xfId="105"/>
    <cellStyle name="Header1" xfId="106"/>
    <cellStyle name="Header2" xfId="107"/>
    <cellStyle name="Heading 1 2" xfId="108"/>
    <cellStyle name="Heading 2 2" xfId="109"/>
    <cellStyle name="Heading 3 2" xfId="110"/>
    <cellStyle name="Heading 4 2" xfId="111"/>
    <cellStyle name="Hyperlink 2" xfId="112"/>
    <cellStyle name="Input [yellow]" xfId="113"/>
    <cellStyle name="Input 2" xfId="114"/>
    <cellStyle name="Input 2 2" xfId="115"/>
    <cellStyle name="Linked Cell 2" xfId="116"/>
    <cellStyle name="Marathon" xfId="117"/>
    <cellStyle name="MCP" xfId="118"/>
    <cellStyle name="Neutral 2" xfId="119"/>
    <cellStyle name="nONE" xfId="120"/>
    <cellStyle name="nONE 2" xfId="121"/>
    <cellStyle name="noninput" xfId="122"/>
    <cellStyle name="Normal" xfId="0" builtinId="0"/>
    <cellStyle name="Normal - Style1" xfId="123"/>
    <cellStyle name="Normal 10" xfId="124"/>
    <cellStyle name="Normal 10 2" xfId="125"/>
    <cellStyle name="Normal 10 3" xfId="126"/>
    <cellStyle name="Normal 10 4" xfId="127"/>
    <cellStyle name="Normal 10 5" xfId="128"/>
    <cellStyle name="Normal 10 6" xfId="129"/>
    <cellStyle name="Normal 10 7" xfId="130"/>
    <cellStyle name="Normal 10 8" xfId="131"/>
    <cellStyle name="Normal 10 8 2" xfId="132"/>
    <cellStyle name="Normal 11" xfId="133"/>
    <cellStyle name="Normal 12" xfId="134"/>
    <cellStyle name="Normal 13" xfId="135"/>
    <cellStyle name="Normal 14" xfId="136"/>
    <cellStyle name="Normal 14 2" xfId="137"/>
    <cellStyle name="Normal 15" xfId="138"/>
    <cellStyle name="Normal 15 2" xfId="139"/>
    <cellStyle name="Normal 16" xfId="140"/>
    <cellStyle name="Normal 17" xfId="141"/>
    <cellStyle name="Normal 17 2" xfId="142"/>
    <cellStyle name="Normal 18" xfId="143"/>
    <cellStyle name="Normal 19" xfId="144"/>
    <cellStyle name="Normal 2" xfId="2"/>
    <cellStyle name="Normal 2 14" xfId="8"/>
    <cellStyle name="Normal 2 2" xfId="145"/>
    <cellStyle name="Normal 2 2 2" xfId="146"/>
    <cellStyle name="Normal 2 2 3" xfId="147"/>
    <cellStyle name="Normal 2 2 4" xfId="148"/>
    <cellStyle name="Normal 2 3" xfId="149"/>
    <cellStyle name="Normal 2 4" xfId="150"/>
    <cellStyle name="Normal 2 5" xfId="151"/>
    <cellStyle name="Normal 2 6" xfId="152"/>
    <cellStyle name="Normal 20" xfId="153"/>
    <cellStyle name="Normal 20 2" xfId="154"/>
    <cellStyle name="Normal 20 3" xfId="155"/>
    <cellStyle name="Normal 21" xfId="156"/>
    <cellStyle name="Normal 22" xfId="157"/>
    <cellStyle name="Normal 22 2" xfId="158"/>
    <cellStyle name="Normal 22 3" xfId="159"/>
    <cellStyle name="Normal 23" xfId="160"/>
    <cellStyle name="Normal 23 2" xfId="161"/>
    <cellStyle name="Normal 23 3" xfId="162"/>
    <cellStyle name="Normal 24" xfId="163"/>
    <cellStyle name="Normal 25" xfId="164"/>
    <cellStyle name="Normal 26" xfId="165"/>
    <cellStyle name="Normal 26 2" xfId="166"/>
    <cellStyle name="Normal 26 3" xfId="167"/>
    <cellStyle name="Normal 27" xfId="168"/>
    <cellStyle name="Normal 28" xfId="169"/>
    <cellStyle name="Normal 29" xfId="170"/>
    <cellStyle name="Normal 3" xfId="171"/>
    <cellStyle name="Normal 3 2" xfId="172"/>
    <cellStyle name="Normal 3 2 2" xfId="173"/>
    <cellStyle name="Normal 3 3" xfId="174"/>
    <cellStyle name="Normal 3 4" xfId="175"/>
    <cellStyle name="Normal 3 5" xfId="176"/>
    <cellStyle name="Normal 3 6" xfId="177"/>
    <cellStyle name="Normal 30" xfId="178"/>
    <cellStyle name="Normal 31" xfId="179"/>
    <cellStyle name="Normal 32" xfId="180"/>
    <cellStyle name="Normal 33" xfId="181"/>
    <cellStyle name="Normal 34" xfId="182"/>
    <cellStyle name="Normal 35" xfId="183"/>
    <cellStyle name="Normal 36" xfId="184"/>
    <cellStyle name="Normal 37" xfId="185"/>
    <cellStyle name="Normal 38" xfId="186"/>
    <cellStyle name="Normal 39" xfId="187"/>
    <cellStyle name="Normal 4" xfId="188"/>
    <cellStyle name="Normal 4 2" xfId="189"/>
    <cellStyle name="Normal 4 3" xfId="190"/>
    <cellStyle name="Normal 4 4" xfId="191"/>
    <cellStyle name="Normal 4 5" xfId="192"/>
    <cellStyle name="Normal 4 6" xfId="193"/>
    <cellStyle name="Normal 40" xfId="194"/>
    <cellStyle name="Normal 41" xfId="195"/>
    <cellStyle name="Normal 42" xfId="196"/>
    <cellStyle name="Normal 43" xfId="197"/>
    <cellStyle name="Normal 44" xfId="198"/>
    <cellStyle name="Normal 45" xfId="199"/>
    <cellStyle name="Normal 46" xfId="200"/>
    <cellStyle name="Normal 47" xfId="201"/>
    <cellStyle name="Normal 48" xfId="202"/>
    <cellStyle name="Normal 49" xfId="203"/>
    <cellStyle name="Normal 5" xfId="204"/>
    <cellStyle name="Normal 5 2" xfId="205"/>
    <cellStyle name="Normal 50" xfId="206"/>
    <cellStyle name="Normal 51" xfId="207"/>
    <cellStyle name="Normal 52" xfId="208"/>
    <cellStyle name="Normal 6" xfId="209"/>
    <cellStyle name="Normal 6 2" xfId="210"/>
    <cellStyle name="Normal 7" xfId="211"/>
    <cellStyle name="Normal 7 2" xfId="212"/>
    <cellStyle name="Normal 8" xfId="213"/>
    <cellStyle name="Normal 8 2" xfId="214"/>
    <cellStyle name="Normal 9" xfId="215"/>
    <cellStyle name="Normal 9 2" xfId="216"/>
    <cellStyle name="Normal(0)" xfId="217"/>
    <cellStyle name="Note 2" xfId="218"/>
    <cellStyle name="Note 2 2" xfId="219"/>
    <cellStyle name="Note 2 3" xfId="220"/>
    <cellStyle name="Note 3" xfId="221"/>
    <cellStyle name="Note 3 2" xfId="222"/>
    <cellStyle name="Note 4" xfId="223"/>
    <cellStyle name="Note 4 2" xfId="224"/>
    <cellStyle name="Number" xfId="225"/>
    <cellStyle name="Output 2" xfId="226"/>
    <cellStyle name="Password" xfId="227"/>
    <cellStyle name="Percen - Style1" xfId="228"/>
    <cellStyle name="Percen - Style2" xfId="229"/>
    <cellStyle name="Percent" xfId="1" builtinId="5"/>
    <cellStyle name="Percent [2]" xfId="230"/>
    <cellStyle name="Percent 2" xfId="3"/>
    <cellStyle name="Percent 2 2" xfId="231"/>
    <cellStyle name="Percent 2 2 2" xfId="232"/>
    <cellStyle name="Percent 2 3" xfId="233"/>
    <cellStyle name="Percent 3" xfId="234"/>
    <cellStyle name="Percent 4" xfId="235"/>
    <cellStyle name="Percent 5" xfId="236"/>
    <cellStyle name="Percent(0)" xfId="237"/>
    <cellStyle name="SAPBEXaggData" xfId="238"/>
    <cellStyle name="SAPBEXaggDataEmph" xfId="239"/>
    <cellStyle name="SAPBEXaggItem" xfId="240"/>
    <cellStyle name="SAPBEXaggItemX" xfId="241"/>
    <cellStyle name="SAPBEXchaText" xfId="9"/>
    <cellStyle name="SAPBEXchaText 2" xfId="242"/>
    <cellStyle name="SAPBEXchaText 3" xfId="243"/>
    <cellStyle name="SAPBEXexcBad7" xfId="244"/>
    <cellStyle name="SAPBEXexcBad8" xfId="245"/>
    <cellStyle name="SAPBEXexcBad9" xfId="246"/>
    <cellStyle name="SAPBEXexcCritical4" xfId="247"/>
    <cellStyle name="SAPBEXexcCritical5" xfId="248"/>
    <cellStyle name="SAPBEXexcCritical6" xfId="249"/>
    <cellStyle name="SAPBEXexcGood1" xfId="250"/>
    <cellStyle name="SAPBEXexcGood2" xfId="251"/>
    <cellStyle name="SAPBEXexcGood3" xfId="252"/>
    <cellStyle name="SAPBEXfilterDrill" xfId="253"/>
    <cellStyle name="SAPBEXfilterItem" xfId="254"/>
    <cellStyle name="SAPBEXfilterItem 2" xfId="255"/>
    <cellStyle name="SAPBEXfilterText" xfId="256"/>
    <cellStyle name="SAPBEXformats" xfId="257"/>
    <cellStyle name="SAPBEXheaderItem" xfId="258"/>
    <cellStyle name="SAPBEXheaderItem 2" xfId="259"/>
    <cellStyle name="SAPBEXheaderText" xfId="260"/>
    <cellStyle name="SAPBEXheaderText 2" xfId="261"/>
    <cellStyle name="SAPBEXHLevel0" xfId="262"/>
    <cellStyle name="SAPBEXHLevel0X" xfId="263"/>
    <cellStyle name="SAPBEXHLevel1" xfId="264"/>
    <cellStyle name="SAPBEXHLevel1X" xfId="265"/>
    <cellStyle name="SAPBEXHLevel2" xfId="266"/>
    <cellStyle name="SAPBEXHLevel2X" xfId="267"/>
    <cellStyle name="SAPBEXHLevel3" xfId="268"/>
    <cellStyle name="SAPBEXHLevel3X" xfId="269"/>
    <cellStyle name="SAPBEXresData" xfId="270"/>
    <cellStyle name="SAPBEXresDataEmph" xfId="271"/>
    <cellStyle name="SAPBEXresItem" xfId="272"/>
    <cellStyle name="SAPBEXresItemX" xfId="273"/>
    <cellStyle name="SAPBEXstdData" xfId="274"/>
    <cellStyle name="SAPBEXstdData 2" xfId="275"/>
    <cellStyle name="SAPBEXstdDataEmph" xfId="276"/>
    <cellStyle name="SAPBEXstdItem" xfId="277"/>
    <cellStyle name="SAPBEXstdItem 2" xfId="278"/>
    <cellStyle name="SAPBEXstdItem 3" xfId="279"/>
    <cellStyle name="SAPBEXstdItemX" xfId="280"/>
    <cellStyle name="SAPBEXstdItemX 2" xfId="281"/>
    <cellStyle name="SAPBEXtitle" xfId="10"/>
    <cellStyle name="SAPBEXtitle 2" xfId="282"/>
    <cellStyle name="SAPBEXundefined" xfId="283"/>
    <cellStyle name="SAPBorder" xfId="284"/>
    <cellStyle name="SAPDataCell" xfId="285"/>
    <cellStyle name="SAPDataTotalCell" xfId="286"/>
    <cellStyle name="SAPDimensionCell" xfId="287"/>
    <cellStyle name="SAPEditableDataCell" xfId="288"/>
    <cellStyle name="SAPEditableDataTotalCell" xfId="289"/>
    <cellStyle name="SAPEmphasized" xfId="290"/>
    <cellStyle name="SAPEmphasizedEditableDataCell" xfId="291"/>
    <cellStyle name="SAPEmphasizedEditableDataTotalCell" xfId="292"/>
    <cellStyle name="SAPEmphasizedLockedDataCell" xfId="293"/>
    <cellStyle name="SAPEmphasizedLockedDataTotalCell" xfId="294"/>
    <cellStyle name="SAPEmphasizedReadonlyDataCell" xfId="295"/>
    <cellStyle name="SAPEmphasizedReadonlyDataTotalCell" xfId="296"/>
    <cellStyle name="SAPEmphasizedTotal" xfId="297"/>
    <cellStyle name="SAPExceptionLevel1" xfId="298"/>
    <cellStyle name="SAPExceptionLevel2" xfId="299"/>
    <cellStyle name="SAPExceptionLevel3" xfId="300"/>
    <cellStyle name="SAPExceptionLevel4" xfId="301"/>
    <cellStyle name="SAPExceptionLevel5" xfId="302"/>
    <cellStyle name="SAPExceptionLevel6" xfId="303"/>
    <cellStyle name="SAPExceptionLevel7" xfId="304"/>
    <cellStyle name="SAPExceptionLevel8" xfId="305"/>
    <cellStyle name="SAPExceptionLevel9" xfId="306"/>
    <cellStyle name="SAPHierarchyCell0" xfId="307"/>
    <cellStyle name="SAPHierarchyCell1" xfId="308"/>
    <cellStyle name="SAPHierarchyCell2" xfId="309"/>
    <cellStyle name="SAPHierarchyCell3" xfId="310"/>
    <cellStyle name="SAPHierarchyCell4" xfId="311"/>
    <cellStyle name="SAPLockedDataCell" xfId="312"/>
    <cellStyle name="SAPLockedDataTotalCell" xfId="313"/>
    <cellStyle name="SAPMemberCell" xfId="314"/>
    <cellStyle name="SAPMemberTotalCell" xfId="315"/>
    <cellStyle name="SAPReadonlyDataCell" xfId="316"/>
    <cellStyle name="SAPReadonlyDataTotalCell" xfId="317"/>
    <cellStyle name="Shade" xfId="318"/>
    <cellStyle name="Special" xfId="319"/>
    <cellStyle name="Style 1" xfId="320"/>
    <cellStyle name="Style 21" xfId="321"/>
    <cellStyle name="Style 22" xfId="322"/>
    <cellStyle name="Style 24" xfId="323"/>
    <cellStyle name="Style 27" xfId="324"/>
    <cellStyle name="Style 35" xfId="325"/>
    <cellStyle name="Style 36" xfId="326"/>
    <cellStyle name="Title 2" xfId="327"/>
    <cellStyle name="Titles" xfId="328"/>
    <cellStyle name="Total 2" xfId="329"/>
    <cellStyle name="Total2 - Style2" xfId="330"/>
    <cellStyle name="TRANSMISSION RELIABILITY PORTION OF PROJECT" xfId="331"/>
    <cellStyle name="Underl - Style4" xfId="332"/>
    <cellStyle name="UNLocked" xfId="333"/>
    <cellStyle name="Unprot" xfId="334"/>
    <cellStyle name="Unprot$" xfId="335"/>
    <cellStyle name="Unprotect" xfId="336"/>
    <cellStyle name="Warning Text 2" xfId="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158749</xdr:colOff>
      <xdr:row>99</xdr:row>
      <xdr:rowOff>63500</xdr:rowOff>
    </xdr:from>
    <xdr:to>
      <xdr:col>13</xdr:col>
      <xdr:colOff>1026582</xdr:colOff>
      <xdr:row>104</xdr:row>
      <xdr:rowOff>116417</xdr:rowOff>
    </xdr:to>
    <xdr:sp macro="" textlink="">
      <xdr:nvSpPr>
        <xdr:cNvPr id="2" name="TextBox 1"/>
        <xdr:cNvSpPr txBox="1"/>
      </xdr:nvSpPr>
      <xdr:spPr>
        <a:xfrm>
          <a:off x="568324" y="8302625"/>
          <a:ext cx="7430558" cy="8625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The capital structure</a:t>
          </a:r>
          <a:r>
            <a:rPr lang="en-U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is calculated using the five quarter average from 012/31/2015 to 12/31/2016.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Prepaid pension is included in rate base, consistent with the Company's direct filing Docket No. 13-035-184. The prepaid pension amounts in rate base are provided for information purposes on page 8.10.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ILFENBAUM\Desktop\290096WrkpaperMeredithTestJAMModCopyActJAMDec201511-9-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M%20-%20UT%20-%20Dec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Results"/>
      <sheetName val="Report"/>
      <sheetName val="NRO"/>
      <sheetName val="UTCR"/>
      <sheetName val="ADJ"/>
      <sheetName val="URO"/>
      <sheetName val="2010 Protocol ECD"/>
      <sheetName val="Unadj Data for RAM"/>
      <sheetName val="Variables"/>
      <sheetName val="Adjustments"/>
      <sheetName val="Adj Summary"/>
      <sheetName val="Inputs"/>
      <sheetName val="Factors"/>
      <sheetName val="Historical Unadjusted Loads"/>
      <sheetName val="Normalized Loads"/>
      <sheetName val="CWC"/>
      <sheetName val="WelcomeDialog"/>
      <sheetName val="Macro"/>
    </sheetNames>
    <sheetDataSet>
      <sheetData sheetId="0">
        <row r="198">
          <cell r="F198" t="str">
            <v>P</v>
          </cell>
        </row>
      </sheetData>
      <sheetData sheetId="1">
        <row r="6">
          <cell r="E6" t="str">
            <v>ACCMDIT</v>
          </cell>
          <cell r="F6" t="str">
            <v>Deferred Income Tax - Balance</v>
          </cell>
          <cell r="I6">
            <v>0.75505591012038609</v>
          </cell>
          <cell r="J6">
            <v>0.11304215325267371</v>
          </cell>
          <cell r="K6">
            <v>0.12358319279860441</v>
          </cell>
          <cell r="L6">
            <v>0</v>
          </cell>
          <cell r="M6">
            <v>3.8780401394601645E-3</v>
          </cell>
          <cell r="N6">
            <v>4.4407036888756768E-3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0.75577142463342328</v>
          </cell>
          <cell r="J7">
            <v>5.7120010038548628E-2</v>
          </cell>
          <cell r="K7">
            <v>0.13596776511137176</v>
          </cell>
          <cell r="L7">
            <v>-1.7938816676709469E-3</v>
          </cell>
          <cell r="M7">
            <v>2.2444701571654905E-2</v>
          </cell>
          <cell r="N7">
            <v>1.8997586744731253E-2</v>
          </cell>
          <cell r="O7">
            <v>1.1492393567941069E-2</v>
          </cell>
          <cell r="P7">
            <v>0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0.97100823766028965</v>
          </cell>
          <cell r="L8">
            <v>0</v>
          </cell>
          <cell r="M8">
            <v>0</v>
          </cell>
          <cell r="N8">
            <v>2.8991762339710295E-2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E10" t="str">
            <v>FIT</v>
          </cell>
          <cell r="F10" t="str">
            <v>Federal Income Taxes</v>
          </cell>
          <cell r="I10">
            <v>-4.2755614618675706</v>
          </cell>
          <cell r="J10">
            <v>-0.94791758190729924</v>
          </cell>
          <cell r="K10">
            <v>-5.3981576721927473E-2</v>
          </cell>
          <cell r="L10">
            <v>-2.4225618493057609E-2</v>
          </cell>
          <cell r="M10">
            <v>4.4045083956918973E-2</v>
          </cell>
          <cell r="N10">
            <v>6.4279698777558389E-2</v>
          </cell>
          <cell r="O10">
            <v>-5.761988020230735E-2</v>
          </cell>
          <cell r="P10">
            <v>2.7084925645532641E-307</v>
          </cell>
        </row>
        <row r="11">
          <cell r="E11" t="str">
            <v>GP</v>
          </cell>
          <cell r="F11" t="str">
            <v>Gross Plant</v>
          </cell>
          <cell r="I11">
            <v>0.46001811482747185</v>
          </cell>
          <cell r="J11">
            <v>0.23975969781925072</v>
          </cell>
          <cell r="K11">
            <v>0.27926306312503169</v>
          </cell>
          <cell r="L11">
            <v>0</v>
          </cell>
          <cell r="M11">
            <v>5.4578336347268887E-3</v>
          </cell>
          <cell r="N11">
            <v>1.1837288264909027E-2</v>
          </cell>
          <cell r="O11">
            <v>3.6640023286097661E-3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-3.3143460539139404</v>
          </cell>
          <cell r="J12">
            <v>-0.82060095138866418</v>
          </cell>
          <cell r="K12">
            <v>-4.6731207502601076E-2</v>
          </cell>
          <cell r="L12">
            <v>-2.0971829157744218E-2</v>
          </cell>
          <cell r="M12">
            <v>3.8129304159879918E-2</v>
          </cell>
          <cell r="N12">
            <v>5.5646169011558229E-2</v>
          </cell>
          <cell r="O12">
            <v>-4.9880843456639526E-2</v>
          </cell>
          <cell r="P12">
            <v>2.3447097276426379E-307</v>
          </cell>
        </row>
        <row r="13">
          <cell r="E13" t="str">
            <v>NP</v>
          </cell>
          <cell r="F13" t="str">
            <v>Net Plant</v>
          </cell>
          <cell r="I13">
            <v>0.42824395561231005</v>
          </cell>
          <cell r="J13">
            <v>0.27370884346365271</v>
          </cell>
          <cell r="K13">
            <v>0.28599516594148849</v>
          </cell>
          <cell r="L13">
            <v>0</v>
          </cell>
          <cell r="M13">
            <v>2.0807956413863293E-3</v>
          </cell>
          <cell r="N13">
            <v>8.2195905056015144E-3</v>
          </cell>
          <cell r="O13">
            <v>1.7516488355608171E-3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0.67795852213467411</v>
          </cell>
          <cell r="J14">
            <v>0.32204147786532589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0.50364315321963971</v>
          </cell>
          <cell r="J15">
            <v>0.23923880308917522</v>
          </cell>
          <cell r="K15">
            <v>0.24966373847523893</v>
          </cell>
          <cell r="L15">
            <v>0</v>
          </cell>
          <cell r="M15">
            <v>0</v>
          </cell>
          <cell r="N15">
            <v>7.4543052159460844E-3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0.3589306894230791</v>
          </cell>
          <cell r="J16">
            <v>4.6722124481243028E-2</v>
          </cell>
          <cell r="K16">
            <v>9.0731159857173893E-2</v>
          </cell>
          <cell r="L16">
            <v>-1.9445519838475079E-3</v>
          </cell>
          <cell r="M16">
            <v>1.2531230114133081E-2</v>
          </cell>
          <cell r="N16">
            <v>1.15523239995997E-2</v>
          </cell>
          <cell r="O16">
            <v>3.1464027966996979E-3</v>
          </cell>
          <cell r="P16">
            <v>0</v>
          </cell>
        </row>
        <row r="17">
          <cell r="E17" t="str">
            <v>T_SPLIT</v>
          </cell>
          <cell r="F17" t="str">
            <v>Transmission Split</v>
          </cell>
          <cell r="I17">
            <v>2.8140335862460147E-2</v>
          </cell>
          <cell r="J17">
            <v>0.97185966413753977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0.48198952959147823</v>
          </cell>
          <cell r="K18">
            <v>0.5029924339609565</v>
          </cell>
          <cell r="L18">
            <v>0</v>
          </cell>
          <cell r="M18">
            <v>0</v>
          </cell>
          <cell r="N18">
            <v>1.50180364475654E-2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>
        <row r="200">
          <cell r="D200">
            <v>0.61771391598984904</v>
          </cell>
        </row>
      </sheetData>
      <sheetData sheetId="3"/>
      <sheetData sheetId="4">
        <row r="192">
          <cell r="J192">
            <v>46990871.359999999</v>
          </cell>
        </row>
      </sheetData>
      <sheetData sheetId="5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NON-REGULATED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NON-REGULATED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0.99999999999999967</v>
          </cell>
          <cell r="K24">
            <v>1.5150487669792349E-2</v>
          </cell>
          <cell r="L24">
            <v>0.25808698461498536</v>
          </cell>
          <cell r="M24">
            <v>7.9839701040166716E-2</v>
          </cell>
          <cell r="N24">
            <v>0</v>
          </cell>
          <cell r="O24">
            <v>0.12389517759194775</v>
          </cell>
          <cell r="P24">
            <v>0.43743751687557964</v>
          </cell>
          <cell r="Q24">
            <v>5.7035666289726679E-2</v>
          </cell>
          <cell r="R24">
            <v>2.6863292509166643E-2</v>
          </cell>
          <cell r="S24">
            <v>1.6911734086347138E-3</v>
          </cell>
          <cell r="AC24" t="str">
            <v>SG</v>
          </cell>
          <cell r="AF24">
            <v>0.99999999999999967</v>
          </cell>
          <cell r="AG24">
            <v>1.5150487669792349E-2</v>
          </cell>
          <cell r="AH24">
            <v>0.25808698461498536</v>
          </cell>
          <cell r="AI24">
            <v>7.9839701040166716E-2</v>
          </cell>
          <cell r="AJ24">
            <v>0</v>
          </cell>
          <cell r="AK24">
            <v>0.12389517759194775</v>
          </cell>
          <cell r="AL24">
            <v>0.43743751687557964</v>
          </cell>
          <cell r="AM24">
            <v>5.7035666289726679E-2</v>
          </cell>
          <cell r="AN24">
            <v>2.6863292509166643E-2</v>
          </cell>
          <cell r="AO24">
            <v>1.6911734086347138E-3</v>
          </cell>
        </row>
        <row r="25">
          <cell r="G25" t="str">
            <v>SG-P</v>
          </cell>
          <cell r="J25">
            <v>0.99999999999999967</v>
          </cell>
          <cell r="K25">
            <v>1.5150487669792349E-2</v>
          </cell>
          <cell r="L25">
            <v>0.25808698461498536</v>
          </cell>
          <cell r="M25">
            <v>7.9839701040166716E-2</v>
          </cell>
          <cell r="N25">
            <v>0</v>
          </cell>
          <cell r="O25">
            <v>0.12389517759194775</v>
          </cell>
          <cell r="P25">
            <v>0.43743751687557964</v>
          </cell>
          <cell r="Q25">
            <v>5.7035666289726679E-2</v>
          </cell>
          <cell r="R25">
            <v>2.6863292509166643E-2</v>
          </cell>
          <cell r="S25">
            <v>1.6911734086347138E-3</v>
          </cell>
          <cell r="AC25" t="str">
            <v>SG-P</v>
          </cell>
          <cell r="AF25">
            <v>0.99999999999999967</v>
          </cell>
          <cell r="AG25">
            <v>1.5150487669792349E-2</v>
          </cell>
          <cell r="AH25">
            <v>0.25808698461498536</v>
          </cell>
          <cell r="AI25">
            <v>7.9839701040166716E-2</v>
          </cell>
          <cell r="AJ25">
            <v>0</v>
          </cell>
          <cell r="AK25">
            <v>0.12389517759194775</v>
          </cell>
          <cell r="AL25">
            <v>0.43743751687557964</v>
          </cell>
          <cell r="AM25">
            <v>5.7035666289726679E-2</v>
          </cell>
          <cell r="AN25">
            <v>2.6863292509166643E-2</v>
          </cell>
          <cell r="AO25">
            <v>1.6911734086347138E-3</v>
          </cell>
        </row>
        <row r="26">
          <cell r="G26" t="str">
            <v>SG-U</v>
          </cell>
          <cell r="J26">
            <v>0.99999999999999967</v>
          </cell>
          <cell r="K26">
            <v>1.5150487669792349E-2</v>
          </cell>
          <cell r="L26">
            <v>0.25808698461498536</v>
          </cell>
          <cell r="M26">
            <v>7.9839701040166716E-2</v>
          </cell>
          <cell r="N26">
            <v>0</v>
          </cell>
          <cell r="O26">
            <v>0.12389517759194775</v>
          </cell>
          <cell r="P26">
            <v>0.43743751687557964</v>
          </cell>
          <cell r="Q26">
            <v>5.7035666289726679E-2</v>
          </cell>
          <cell r="R26">
            <v>2.6863292509166643E-2</v>
          </cell>
          <cell r="S26">
            <v>1.6911734086347138E-3</v>
          </cell>
          <cell r="AC26" t="str">
            <v>SG-U</v>
          </cell>
          <cell r="AF26">
            <v>0.99999999999999967</v>
          </cell>
          <cell r="AG26">
            <v>1.5150487669792349E-2</v>
          </cell>
          <cell r="AH26">
            <v>0.25808698461498536</v>
          </cell>
          <cell r="AI26">
            <v>7.9839701040166716E-2</v>
          </cell>
          <cell r="AJ26">
            <v>0</v>
          </cell>
          <cell r="AK26">
            <v>0.12389517759194775</v>
          </cell>
          <cell r="AL26">
            <v>0.43743751687557964</v>
          </cell>
          <cell r="AM26">
            <v>5.7035666289726679E-2</v>
          </cell>
          <cell r="AN26">
            <v>2.6863292509166643E-2</v>
          </cell>
          <cell r="AO26">
            <v>1.6911734086347138E-3</v>
          </cell>
        </row>
        <row r="27">
          <cell r="G27" t="str">
            <v>DGP</v>
          </cell>
          <cell r="J27">
            <v>1</v>
          </cell>
          <cell r="K27">
            <v>3.1763869835784629E-2</v>
          </cell>
          <cell r="L27">
            <v>0.541094225103112</v>
          </cell>
          <cell r="M27">
            <v>0.16738853077477026</v>
          </cell>
          <cell r="N27">
            <v>0</v>
          </cell>
          <cell r="O27">
            <v>0.25975337428633322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3.1763869835784629E-2</v>
          </cell>
          <cell r="AH27">
            <v>0.541094225103112</v>
          </cell>
          <cell r="AI27">
            <v>0.16738853077477026</v>
          </cell>
          <cell r="AJ27">
            <v>0</v>
          </cell>
          <cell r="AK27">
            <v>0.25975337428633322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1.0000000000000002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0.83635639079966129</v>
          </cell>
          <cell r="Q28">
            <v>0.1090490462401231</v>
          </cell>
          <cell r="R28">
            <v>5.1361132736021269E-2</v>
          </cell>
          <cell r="S28">
            <v>3.2334302241944978E-3</v>
          </cell>
          <cell r="AC28" t="str">
            <v>DGU</v>
          </cell>
          <cell r="AF28">
            <v>1.0000000000000002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0.83635639079966129</v>
          </cell>
          <cell r="AM28">
            <v>0.1090490462401231</v>
          </cell>
          <cell r="AN28">
            <v>5.1361132736021269E-2</v>
          </cell>
          <cell r="AO28">
            <v>3.2334302241944978E-3</v>
          </cell>
        </row>
        <row r="29">
          <cell r="G29" t="str">
            <v>SC</v>
          </cell>
          <cell r="J29">
            <v>0.99999999999999978</v>
          </cell>
          <cell r="K29">
            <v>1.5203552552455833E-2</v>
          </cell>
          <cell r="L29">
            <v>0.26146695669104297</v>
          </cell>
          <cell r="M29">
            <v>8.0924141826205845E-2</v>
          </cell>
          <cell r="N29">
            <v>0</v>
          </cell>
          <cell r="O29">
            <v>0.11974414495895357</v>
          </cell>
          <cell r="P29">
            <v>0.44006505137338103</v>
          </cell>
          <cell r="Q29">
            <v>5.5302748486423477E-2</v>
          </cell>
          <cell r="R29">
            <v>2.5622823708695217E-2</v>
          </cell>
          <cell r="S29">
            <v>1.6705804028419428E-3</v>
          </cell>
          <cell r="AC29" t="str">
            <v>SC</v>
          </cell>
          <cell r="AF29">
            <v>0.99999999999999978</v>
          </cell>
          <cell r="AG29">
            <v>1.5203552552455833E-2</v>
          </cell>
          <cell r="AH29">
            <v>0.26146695669104297</v>
          </cell>
          <cell r="AI29">
            <v>8.0924141826205845E-2</v>
          </cell>
          <cell r="AJ29">
            <v>0</v>
          </cell>
          <cell r="AK29">
            <v>0.11974414495895357</v>
          </cell>
          <cell r="AL29">
            <v>0.44006505137338103</v>
          </cell>
          <cell r="AM29">
            <v>5.5302748486423477E-2</v>
          </cell>
          <cell r="AN29">
            <v>2.5622823708695217E-2</v>
          </cell>
          <cell r="AO29">
            <v>1.6705804028419428E-3</v>
          </cell>
        </row>
        <row r="30">
          <cell r="G30" t="str">
            <v>SE</v>
          </cell>
          <cell r="J30">
            <v>0.99999999999999989</v>
          </cell>
          <cell r="K30">
            <v>1.4991293021801896E-2</v>
          </cell>
          <cell r="L30">
            <v>0.24794706838681263</v>
          </cell>
          <cell r="M30">
            <v>7.6586378682049316E-2</v>
          </cell>
          <cell r="N30">
            <v>0</v>
          </cell>
          <cell r="O30">
            <v>0.13634827549093032</v>
          </cell>
          <cell r="P30">
            <v>0.42955491338217555</v>
          </cell>
          <cell r="Q30">
            <v>6.2234419699636286E-2</v>
          </cell>
          <cell r="R30">
            <v>3.0584698910580927E-2</v>
          </cell>
          <cell r="S30">
            <v>1.7529524260130262E-3</v>
          </cell>
          <cell r="AC30" t="str">
            <v>SE</v>
          </cell>
          <cell r="AF30">
            <v>0.99999999999999989</v>
          </cell>
          <cell r="AG30">
            <v>1.4991293021801896E-2</v>
          </cell>
          <cell r="AH30">
            <v>0.24794706838681263</v>
          </cell>
          <cell r="AI30">
            <v>7.6586378682049316E-2</v>
          </cell>
          <cell r="AJ30">
            <v>0</v>
          </cell>
          <cell r="AK30">
            <v>0.13634827549093032</v>
          </cell>
          <cell r="AL30">
            <v>0.42955491338217555</v>
          </cell>
          <cell r="AM30">
            <v>6.2234419699636286E-2</v>
          </cell>
          <cell r="AN30">
            <v>3.0584698910580927E-2</v>
          </cell>
          <cell r="AO30">
            <v>1.7529524260130262E-3</v>
          </cell>
        </row>
        <row r="31">
          <cell r="G31" t="str">
            <v>SE-P</v>
          </cell>
          <cell r="J31">
            <v>0.99999999999999989</v>
          </cell>
          <cell r="K31">
            <v>1.4991293021801896E-2</v>
          </cell>
          <cell r="L31">
            <v>0.24794706838681263</v>
          </cell>
          <cell r="M31">
            <v>7.6586378682049316E-2</v>
          </cell>
          <cell r="N31">
            <v>0</v>
          </cell>
          <cell r="O31">
            <v>0.13634827549093032</v>
          </cell>
          <cell r="P31">
            <v>0.42955491338217555</v>
          </cell>
          <cell r="Q31">
            <v>6.2234419699636286E-2</v>
          </cell>
          <cell r="R31">
            <v>3.0584698910580927E-2</v>
          </cell>
          <cell r="S31">
            <v>1.7529524260130262E-3</v>
          </cell>
          <cell r="AC31" t="str">
            <v>SE-P</v>
          </cell>
          <cell r="AF31">
            <v>0.99999999999999989</v>
          </cell>
          <cell r="AG31">
            <v>1.4991293021801896E-2</v>
          </cell>
          <cell r="AH31">
            <v>0.24794706838681263</v>
          </cell>
          <cell r="AI31">
            <v>7.6586378682049316E-2</v>
          </cell>
          <cell r="AJ31">
            <v>0</v>
          </cell>
          <cell r="AK31">
            <v>0.13634827549093032</v>
          </cell>
          <cell r="AL31">
            <v>0.42955491338217555</v>
          </cell>
          <cell r="AM31">
            <v>6.2234419699636286E-2</v>
          </cell>
          <cell r="AN31">
            <v>3.0584698910580927E-2</v>
          </cell>
          <cell r="AO31">
            <v>1.7529524260130262E-3</v>
          </cell>
        </row>
        <row r="32">
          <cell r="G32" t="str">
            <v>SE-U</v>
          </cell>
          <cell r="J32">
            <v>0.99999999999999989</v>
          </cell>
          <cell r="K32">
            <v>1.4991293021801896E-2</v>
          </cell>
          <cell r="L32">
            <v>0.24794706838681263</v>
          </cell>
          <cell r="M32">
            <v>7.6586378682049316E-2</v>
          </cell>
          <cell r="N32">
            <v>0</v>
          </cell>
          <cell r="O32">
            <v>0.13634827549093032</v>
          </cell>
          <cell r="P32">
            <v>0.42955491338217555</v>
          </cell>
          <cell r="Q32">
            <v>6.2234419699636286E-2</v>
          </cell>
          <cell r="R32">
            <v>3.0584698910580927E-2</v>
          </cell>
          <cell r="S32">
            <v>1.7529524260130262E-3</v>
          </cell>
          <cell r="AC32" t="str">
            <v>SE-U</v>
          </cell>
          <cell r="AF32">
            <v>0.99999999999999989</v>
          </cell>
          <cell r="AG32">
            <v>1.4991293021801896E-2</v>
          </cell>
          <cell r="AH32">
            <v>0.24794706838681263</v>
          </cell>
          <cell r="AI32">
            <v>7.6586378682049316E-2</v>
          </cell>
          <cell r="AJ32">
            <v>0</v>
          </cell>
          <cell r="AK32">
            <v>0.13634827549093032</v>
          </cell>
          <cell r="AL32">
            <v>0.42955491338217555</v>
          </cell>
          <cell r="AM32">
            <v>6.2234419699636286E-2</v>
          </cell>
          <cell r="AN32">
            <v>3.0584698910580927E-2</v>
          </cell>
          <cell r="AO32">
            <v>1.7529524260130262E-3</v>
          </cell>
        </row>
        <row r="33">
          <cell r="G33" t="str">
            <v>DEP</v>
          </cell>
          <cell r="J33">
            <v>1</v>
          </cell>
          <cell r="K33">
            <v>3.1502717176514199E-2</v>
          </cell>
          <cell r="L33">
            <v>0.52103620139877238</v>
          </cell>
          <cell r="M33">
            <v>0.16093868778932194</v>
          </cell>
          <cell r="N33">
            <v>0</v>
          </cell>
          <cell r="O33">
            <v>0.2865223936353915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3.1502717176514199E-2</v>
          </cell>
          <cell r="AH33">
            <v>0.52103620139877238</v>
          </cell>
          <cell r="AI33">
            <v>0.16093868778932194</v>
          </cell>
          <cell r="AJ33">
            <v>0</v>
          </cell>
          <cell r="AK33">
            <v>0.2865223936353915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0.81956267498577362</v>
          </cell>
          <cell r="Q34">
            <v>0.11873920166254046</v>
          </cell>
          <cell r="R34">
            <v>5.8353604793920405E-2</v>
          </cell>
          <cell r="S34">
            <v>3.3445185577654982E-3</v>
          </cell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0.81956267498577362</v>
          </cell>
          <cell r="AM34">
            <v>0.11873920166254046</v>
          </cell>
          <cell r="AN34">
            <v>5.8353604793920405E-2</v>
          </cell>
          <cell r="AO34">
            <v>3.3445185577654982E-3</v>
          </cell>
        </row>
        <row r="35">
          <cell r="G35" t="str">
            <v>SO</v>
          </cell>
          <cell r="J35">
            <v>1</v>
          </cell>
          <cell r="K35">
            <v>2.1643734763939628E-2</v>
          </cell>
          <cell r="L35">
            <v>0.27086589317113202</v>
          </cell>
          <cell r="M35">
            <v>7.7859408392321833E-2</v>
          </cell>
          <cell r="N35">
            <v>0</v>
          </cell>
          <cell r="O35">
            <v>0.11533726527561433</v>
          </cell>
          <cell r="P35">
            <v>0.43257292055385638</v>
          </cell>
          <cell r="Q35">
            <v>5.5737249888765626E-2</v>
          </cell>
          <cell r="R35">
            <v>2.4757040118896411E-2</v>
          </cell>
          <cell r="S35">
            <v>1.2264878354737278E-3</v>
          </cell>
          <cell r="AC35" t="str">
            <v>SO</v>
          </cell>
          <cell r="AF35">
            <v>1</v>
          </cell>
          <cell r="AG35">
            <v>2.1643734763939628E-2</v>
          </cell>
          <cell r="AH35">
            <v>0.27086589317113202</v>
          </cell>
          <cell r="AI35">
            <v>7.7859408392321833E-2</v>
          </cell>
          <cell r="AJ35">
            <v>0</v>
          </cell>
          <cell r="AK35">
            <v>0.11533726527561433</v>
          </cell>
          <cell r="AL35">
            <v>0.43257292055385638</v>
          </cell>
          <cell r="AM35">
            <v>5.5737249888765626E-2</v>
          </cell>
          <cell r="AN35">
            <v>2.4757040118896411E-2</v>
          </cell>
          <cell r="AO35">
            <v>1.2264878354737278E-3</v>
          </cell>
        </row>
        <row r="36">
          <cell r="G36" t="str">
            <v>SO-P</v>
          </cell>
          <cell r="J36">
            <v>1</v>
          </cell>
          <cell r="K36">
            <v>2.1643734763939628E-2</v>
          </cell>
          <cell r="L36">
            <v>0.27086589317113202</v>
          </cell>
          <cell r="M36">
            <v>7.7859408392321833E-2</v>
          </cell>
          <cell r="N36">
            <v>0</v>
          </cell>
          <cell r="O36">
            <v>0.11533726527561433</v>
          </cell>
          <cell r="P36">
            <v>0.43257292055385638</v>
          </cell>
          <cell r="Q36">
            <v>5.5737249888765626E-2</v>
          </cell>
          <cell r="R36">
            <v>2.4757040118896411E-2</v>
          </cell>
          <cell r="S36">
            <v>1.2264878354737278E-3</v>
          </cell>
          <cell r="AC36" t="str">
            <v>SO-P</v>
          </cell>
          <cell r="AF36">
            <v>1</v>
          </cell>
          <cell r="AG36">
            <v>2.1643734763939628E-2</v>
          </cell>
          <cell r="AH36">
            <v>0.27086589317113202</v>
          </cell>
          <cell r="AI36">
            <v>7.7859408392321833E-2</v>
          </cell>
          <cell r="AJ36">
            <v>0</v>
          </cell>
          <cell r="AK36">
            <v>0.11533726527561433</v>
          </cell>
          <cell r="AL36">
            <v>0.43257292055385638</v>
          </cell>
          <cell r="AM36">
            <v>5.5737249888765626E-2</v>
          </cell>
          <cell r="AN36">
            <v>2.4757040118896411E-2</v>
          </cell>
          <cell r="AO36">
            <v>1.2264878354737278E-3</v>
          </cell>
        </row>
        <row r="37">
          <cell r="G37" t="str">
            <v>SO-U</v>
          </cell>
          <cell r="J37">
            <v>1</v>
          </cell>
          <cell r="K37">
            <v>2.1643734763939628E-2</v>
          </cell>
          <cell r="L37">
            <v>0.27086589317113202</v>
          </cell>
          <cell r="M37">
            <v>7.7859408392321833E-2</v>
          </cell>
          <cell r="N37">
            <v>0</v>
          </cell>
          <cell r="O37">
            <v>0.11533726527561433</v>
          </cell>
          <cell r="P37">
            <v>0.43257292055385638</v>
          </cell>
          <cell r="Q37">
            <v>5.5737249888765626E-2</v>
          </cell>
          <cell r="R37">
            <v>2.4757040118896411E-2</v>
          </cell>
          <cell r="S37">
            <v>1.2264878354737278E-3</v>
          </cell>
          <cell r="AC37" t="str">
            <v>SO-U</v>
          </cell>
          <cell r="AF37">
            <v>1</v>
          </cell>
          <cell r="AG37">
            <v>2.1643734763939628E-2</v>
          </cell>
          <cell r="AH37">
            <v>0.27086589317113202</v>
          </cell>
          <cell r="AI37">
            <v>7.7859408392321833E-2</v>
          </cell>
          <cell r="AJ37">
            <v>0</v>
          </cell>
          <cell r="AK37">
            <v>0.11533726527561433</v>
          </cell>
          <cell r="AL37">
            <v>0.43257292055385638</v>
          </cell>
          <cell r="AM37">
            <v>5.5737249888765626E-2</v>
          </cell>
          <cell r="AN37">
            <v>2.4757040118896411E-2</v>
          </cell>
          <cell r="AO37">
            <v>1.2264878354737278E-3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0.99999999999999989</v>
          </cell>
          <cell r="K40">
            <v>2.1643734763939621E-2</v>
          </cell>
          <cell r="L40">
            <v>0.27086589317113202</v>
          </cell>
          <cell r="M40">
            <v>7.7859408392321819E-2</v>
          </cell>
          <cell r="N40">
            <v>0</v>
          </cell>
          <cell r="O40">
            <v>0.11533726527561432</v>
          </cell>
          <cell r="P40">
            <v>0.43257292055385627</v>
          </cell>
          <cell r="Q40">
            <v>5.5737249888765633E-2</v>
          </cell>
          <cell r="R40">
            <v>2.4757040118896408E-2</v>
          </cell>
          <cell r="S40">
            <v>1.2264878354737278E-3</v>
          </cell>
          <cell r="AC40" t="str">
            <v>GPS</v>
          </cell>
          <cell r="AF40">
            <v>0.99999999999999989</v>
          </cell>
          <cell r="AG40">
            <v>2.1643734763939621E-2</v>
          </cell>
          <cell r="AH40">
            <v>0.27086589317113202</v>
          </cell>
          <cell r="AI40">
            <v>7.7859408392321819E-2</v>
          </cell>
          <cell r="AJ40">
            <v>0</v>
          </cell>
          <cell r="AK40">
            <v>0.11533726527561432</v>
          </cell>
          <cell r="AL40">
            <v>0.43257292055385627</v>
          </cell>
          <cell r="AM40">
            <v>5.5737249888765633E-2</v>
          </cell>
          <cell r="AN40">
            <v>2.4757040118896408E-2</v>
          </cell>
          <cell r="AO40">
            <v>1.2264878354737278E-3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2.0010879589357967E-2</v>
          </cell>
          <cell r="L43">
            <v>0.26059066349162069</v>
          </cell>
          <cell r="M43">
            <v>7.599098939555067E-2</v>
          </cell>
          <cell r="N43">
            <v>0</v>
          </cell>
          <cell r="O43">
            <v>0.11664866426624897</v>
          </cell>
          <cell r="P43">
            <v>0.4448608970752374</v>
          </cell>
          <cell r="Q43">
            <v>5.5683100270466974E-2</v>
          </cell>
          <cell r="R43">
            <v>2.4938058487955755E-2</v>
          </cell>
          <cell r="S43">
            <v>1.2767474235614272E-3</v>
          </cell>
          <cell r="AC43" t="str">
            <v>SNP</v>
          </cell>
          <cell r="AF43">
            <v>0.99999999999999989</v>
          </cell>
          <cell r="AG43">
            <v>2.0010879589357967E-2</v>
          </cell>
          <cell r="AH43">
            <v>0.26059066349162069</v>
          </cell>
          <cell r="AI43">
            <v>7.599098939555067E-2</v>
          </cell>
          <cell r="AJ43">
            <v>0</v>
          </cell>
          <cell r="AK43">
            <v>0.11664866426624897</v>
          </cell>
          <cell r="AL43">
            <v>0.4448608970752374</v>
          </cell>
          <cell r="AM43">
            <v>5.5683100270466974E-2</v>
          </cell>
          <cell r="AN43">
            <v>2.4938058487955755E-2</v>
          </cell>
          <cell r="AO43">
            <v>1.2767474235614272E-3</v>
          </cell>
        </row>
        <row r="44">
          <cell r="G44" t="str">
            <v>SSCCT</v>
          </cell>
          <cell r="J44">
            <v>1</v>
          </cell>
          <cell r="K44">
            <v>1.5123004164469529E-2</v>
          </cell>
          <cell r="L44">
            <v>0.25415951642230328</v>
          </cell>
          <cell r="M44">
            <v>7.8998127618235089E-2</v>
          </cell>
          <cell r="N44">
            <v>0</v>
          </cell>
          <cell r="O44">
            <v>0.11522439228654635</v>
          </cell>
          <cell r="P44">
            <v>0.44981371019705213</v>
          </cell>
          <cell r="Q44">
            <v>6.0567921216830037E-2</v>
          </cell>
          <cell r="R44">
            <v>2.4526902255237324E-2</v>
          </cell>
          <cell r="S44">
            <v>1.5864258393261286E-3</v>
          </cell>
          <cell r="AC44" t="str">
            <v>SSCCT</v>
          </cell>
          <cell r="AF44">
            <v>1</v>
          </cell>
          <cell r="AG44">
            <v>1.5123004164469529E-2</v>
          </cell>
          <cell r="AH44">
            <v>0.25415951642230328</v>
          </cell>
          <cell r="AI44">
            <v>7.8998127618235089E-2</v>
          </cell>
          <cell r="AJ44">
            <v>0</v>
          </cell>
          <cell r="AK44">
            <v>0.11522439228654635</v>
          </cell>
          <cell r="AL44">
            <v>0.44981371019705213</v>
          </cell>
          <cell r="AM44">
            <v>6.0567921216830037E-2</v>
          </cell>
          <cell r="AN44">
            <v>2.4526902255237324E-2</v>
          </cell>
          <cell r="AO44">
            <v>1.5864258393261286E-3</v>
          </cell>
        </row>
        <row r="45">
          <cell r="G45" t="str">
            <v>SSECT</v>
          </cell>
          <cell r="J45">
            <v>1</v>
          </cell>
          <cell r="K45">
            <v>1.4971110942683916E-2</v>
          </cell>
          <cell r="L45">
            <v>0.24180864653709491</v>
          </cell>
          <cell r="M45">
            <v>7.4361576462548692E-2</v>
          </cell>
          <cell r="N45">
            <v>0</v>
          </cell>
          <cell r="O45">
            <v>0.13302384581576615</v>
          </cell>
          <cell r="P45">
            <v>0.43674841411758308</v>
          </cell>
          <cell r="Q45">
            <v>6.7318519223437914E-2</v>
          </cell>
          <cell r="R45">
            <v>3.0014858477627096E-2</v>
          </cell>
          <cell r="S45">
            <v>1.75302842325838E-3</v>
          </cell>
          <cell r="AC45" t="str">
            <v>SSECT</v>
          </cell>
          <cell r="AF45">
            <v>1</v>
          </cell>
          <cell r="AG45">
            <v>1.4971110942683916E-2</v>
          </cell>
          <cell r="AH45">
            <v>0.24180864653709491</v>
          </cell>
          <cell r="AI45">
            <v>7.4361576462548692E-2</v>
          </cell>
          <cell r="AJ45">
            <v>0</v>
          </cell>
          <cell r="AK45">
            <v>0.13302384581576615</v>
          </cell>
          <cell r="AL45">
            <v>0.43674841411758308</v>
          </cell>
          <cell r="AM45">
            <v>6.7318519223437914E-2</v>
          </cell>
          <cell r="AN45">
            <v>3.0014858477627096E-2</v>
          </cell>
          <cell r="AO45">
            <v>1.75302842325838E-3</v>
          </cell>
        </row>
        <row r="46">
          <cell r="G46" t="str">
            <v>SSCCH</v>
          </cell>
          <cell r="J46">
            <v>1</v>
          </cell>
          <cell r="K46">
            <v>1.5203552552455833E-2</v>
          </cell>
          <cell r="L46">
            <v>0.26146695669104303</v>
          </cell>
          <cell r="M46">
            <v>8.0924141826205873E-2</v>
          </cell>
          <cell r="N46">
            <v>0</v>
          </cell>
          <cell r="O46">
            <v>0.11974414495895355</v>
          </cell>
          <cell r="P46">
            <v>0.44006505137338114</v>
          </cell>
          <cell r="Q46">
            <v>5.5302748486423484E-2</v>
          </cell>
          <cell r="R46">
            <v>2.5622823708695223E-2</v>
          </cell>
          <cell r="S46">
            <v>1.6705804028419432E-3</v>
          </cell>
          <cell r="AC46" t="str">
            <v>SSCCH</v>
          </cell>
          <cell r="AF46">
            <v>1</v>
          </cell>
          <cell r="AG46">
            <v>1.5203552552455833E-2</v>
          </cell>
          <cell r="AH46">
            <v>0.26146695669104303</v>
          </cell>
          <cell r="AI46">
            <v>8.0924141826205873E-2</v>
          </cell>
          <cell r="AJ46">
            <v>0</v>
          </cell>
          <cell r="AK46">
            <v>0.11974414495895355</v>
          </cell>
          <cell r="AL46">
            <v>0.44006505137338114</v>
          </cell>
          <cell r="AM46">
            <v>5.5302748486423484E-2</v>
          </cell>
          <cell r="AN46">
            <v>2.5622823708695223E-2</v>
          </cell>
          <cell r="AO46">
            <v>1.6705804028419432E-3</v>
          </cell>
        </row>
        <row r="47">
          <cell r="G47" t="str">
            <v>SSECH</v>
          </cell>
          <cell r="J47">
            <v>1</v>
          </cell>
          <cell r="K47">
            <v>1.4991293021801896E-2</v>
          </cell>
          <cell r="L47">
            <v>0.24794706838681269</v>
          </cell>
          <cell r="M47">
            <v>7.6586378682049344E-2</v>
          </cell>
          <cell r="N47">
            <v>0</v>
          </cell>
          <cell r="O47">
            <v>0.13634827549093037</v>
          </cell>
          <cell r="P47">
            <v>0.42955491338217555</v>
          </cell>
          <cell r="Q47">
            <v>6.2234419699636313E-2</v>
          </cell>
          <cell r="R47">
            <v>3.0584698910580937E-2</v>
          </cell>
          <cell r="S47">
            <v>1.7529524260130262E-3</v>
          </cell>
          <cell r="AC47" t="str">
            <v>SSECH</v>
          </cell>
          <cell r="AF47">
            <v>1</v>
          </cell>
          <cell r="AG47">
            <v>1.4991293021801896E-2</v>
          </cell>
          <cell r="AH47">
            <v>0.24794706838681269</v>
          </cell>
          <cell r="AI47">
            <v>7.6586378682049344E-2</v>
          </cell>
          <cell r="AJ47">
            <v>0</v>
          </cell>
          <cell r="AK47">
            <v>0.13634827549093037</v>
          </cell>
          <cell r="AL47">
            <v>0.42955491338217555</v>
          </cell>
          <cell r="AM47">
            <v>6.2234419699636313E-2</v>
          </cell>
          <cell r="AN47">
            <v>3.0584698910580937E-2</v>
          </cell>
          <cell r="AO47">
            <v>1.7529524260130262E-3</v>
          </cell>
        </row>
        <row r="48">
          <cell r="G48" t="str">
            <v>SSGCH</v>
          </cell>
          <cell r="J48">
            <v>1</v>
          </cell>
          <cell r="K48">
            <v>1.5150487669792349E-2</v>
          </cell>
          <cell r="L48">
            <v>0.25808698461498547</v>
          </cell>
          <cell r="M48">
            <v>7.9839701040166744E-2</v>
          </cell>
          <cell r="N48">
            <v>0</v>
          </cell>
          <cell r="O48">
            <v>0.12389517759194775</v>
          </cell>
          <cell r="P48">
            <v>0.43743751687557975</v>
          </cell>
          <cell r="Q48">
            <v>5.7035666289726693E-2</v>
          </cell>
          <cell r="R48">
            <v>2.686329250916665E-2</v>
          </cell>
          <cell r="S48">
            <v>1.691173408634714E-3</v>
          </cell>
          <cell r="AC48" t="str">
            <v>SSGCH</v>
          </cell>
          <cell r="AF48">
            <v>1</v>
          </cell>
          <cell r="AG48">
            <v>1.5150487669792349E-2</v>
          </cell>
          <cell r="AH48">
            <v>0.25808698461498547</v>
          </cell>
          <cell r="AI48">
            <v>7.9839701040166744E-2</v>
          </cell>
          <cell r="AJ48">
            <v>0</v>
          </cell>
          <cell r="AK48">
            <v>0.12389517759194775</v>
          </cell>
          <cell r="AL48">
            <v>0.43743751687557975</v>
          </cell>
          <cell r="AM48">
            <v>5.7035666289726693E-2</v>
          </cell>
          <cell r="AN48">
            <v>2.686329250916665E-2</v>
          </cell>
          <cell r="AO48">
            <v>1.691173408634714E-3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0.99999999999999989</v>
          </cell>
          <cell r="K52">
            <v>1.5085030859023126E-2</v>
          </cell>
          <cell r="L52">
            <v>0.25107179895100118</v>
          </cell>
          <cell r="M52">
            <v>7.783898982931349E-2</v>
          </cell>
          <cell r="N52">
            <v>0</v>
          </cell>
          <cell r="O52">
            <v>0.1196742556688513</v>
          </cell>
          <cell r="P52">
            <v>0.44654738617718487</v>
          </cell>
          <cell r="Q52">
            <v>6.2255570718482006E-2</v>
          </cell>
          <cell r="R52">
            <v>2.5898891310834768E-2</v>
          </cell>
          <cell r="S52">
            <v>1.6280764853091915E-3</v>
          </cell>
          <cell r="AC52" t="str">
            <v>SSGCT</v>
          </cell>
          <cell r="AF52">
            <v>0.99999999999999989</v>
          </cell>
          <cell r="AG52">
            <v>1.5085030859023126E-2</v>
          </cell>
          <cell r="AH52">
            <v>0.25107179895100118</v>
          </cell>
          <cell r="AI52">
            <v>7.783898982931349E-2</v>
          </cell>
          <cell r="AJ52">
            <v>0</v>
          </cell>
          <cell r="AK52">
            <v>0.1196742556688513</v>
          </cell>
          <cell r="AL52">
            <v>0.44654738617718487</v>
          </cell>
          <cell r="AM52">
            <v>6.2255570718482006E-2</v>
          </cell>
          <cell r="AN52">
            <v>2.5898891310834768E-2</v>
          </cell>
          <cell r="AO52">
            <v>1.6280764853091915E-3</v>
          </cell>
        </row>
        <row r="53">
          <cell r="G53" t="str">
            <v>MC</v>
          </cell>
          <cell r="J53">
            <v>0.99999999999999989</v>
          </cell>
          <cell r="K53">
            <v>1.0495948288498079E-2</v>
          </cell>
          <cell r="L53">
            <v>0.44344675628646429</v>
          </cell>
          <cell r="M53">
            <v>9.7882379645349474E-2</v>
          </cell>
          <cell r="N53">
            <v>0</v>
          </cell>
          <cell r="O53">
            <v>8.5832047491920291E-2</v>
          </cell>
          <cell r="P53">
            <v>0.30304777355315443</v>
          </cell>
          <cell r="Q53">
            <v>3.9513144198691612E-2</v>
          </cell>
          <cell r="R53">
            <v>1.8610340154078708E-2</v>
          </cell>
          <cell r="S53">
            <v>1.1716103818429941E-3</v>
          </cell>
          <cell r="AC53" t="str">
            <v>MC</v>
          </cell>
          <cell r="AF53">
            <v>0.99999999999999989</v>
          </cell>
          <cell r="AG53">
            <v>1.0495948288498079E-2</v>
          </cell>
          <cell r="AH53">
            <v>0.44344675628646429</v>
          </cell>
          <cell r="AI53">
            <v>9.7882379645349474E-2</v>
          </cell>
          <cell r="AJ53">
            <v>0</v>
          </cell>
          <cell r="AK53">
            <v>8.5832047491920291E-2</v>
          </cell>
          <cell r="AL53">
            <v>0.30304777355315443</v>
          </cell>
          <cell r="AM53">
            <v>3.9513144198691612E-2</v>
          </cell>
          <cell r="AN53">
            <v>1.8610340154078708E-2</v>
          </cell>
          <cell r="AO53">
            <v>1.1716103818429941E-3</v>
          </cell>
        </row>
        <row r="54">
          <cell r="G54" t="str">
            <v>SNPD</v>
          </cell>
          <cell r="J54">
            <v>0.99999999999999989</v>
          </cell>
          <cell r="K54">
            <v>3.5231705781128685E-2</v>
          </cell>
          <cell r="L54">
            <v>0.26333575107530383</v>
          </cell>
          <cell r="M54">
            <v>6.4023111370150959E-2</v>
          </cell>
          <cell r="N54">
            <v>0</v>
          </cell>
          <cell r="O54">
            <v>9.1766630786917602E-2</v>
          </cell>
          <cell r="P54">
            <v>0.47901724638533011</v>
          </cell>
          <cell r="Q54">
            <v>4.8417053944806165E-2</v>
          </cell>
          <cell r="R54">
            <v>1.8208500656362724E-2</v>
          </cell>
          <cell r="S54">
            <v>0</v>
          </cell>
          <cell r="AC54" t="str">
            <v>SNPD</v>
          </cell>
          <cell r="AF54">
            <v>0.99999999999999989</v>
          </cell>
          <cell r="AG54">
            <v>3.5231705781128685E-2</v>
          </cell>
          <cell r="AH54">
            <v>0.26333575107530383</v>
          </cell>
          <cell r="AI54">
            <v>6.4023111370150959E-2</v>
          </cell>
          <cell r="AJ54">
            <v>0</v>
          </cell>
          <cell r="AK54">
            <v>9.1766630786917602E-2</v>
          </cell>
          <cell r="AL54">
            <v>0.47901724638533011</v>
          </cell>
          <cell r="AM54">
            <v>4.8417053944806165E-2</v>
          </cell>
          <cell r="AN54">
            <v>1.8208500656362724E-2</v>
          </cell>
          <cell r="AO54">
            <v>0</v>
          </cell>
        </row>
        <row r="55">
          <cell r="G55" t="str">
            <v>DGUH</v>
          </cell>
          <cell r="J55">
            <v>1.0000000000000002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0.83635639079966129</v>
          </cell>
          <cell r="Q55">
            <v>0.1090490462401231</v>
          </cell>
          <cell r="R55">
            <v>5.1361132736021269E-2</v>
          </cell>
          <cell r="S55">
            <v>3.2334302241944978E-3</v>
          </cell>
          <cell r="AC55" t="str">
            <v>DGUH</v>
          </cell>
          <cell r="AF55">
            <v>1.0000000000000002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0.83635639079966129</v>
          </cell>
          <cell r="AM55">
            <v>0.1090490462401231</v>
          </cell>
          <cell r="AN55">
            <v>5.1361132736021269E-2</v>
          </cell>
          <cell r="AO55">
            <v>3.2334302241944978E-3</v>
          </cell>
        </row>
        <row r="56">
          <cell r="G56" t="str">
            <v>DEUH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0.81956267498577362</v>
          </cell>
          <cell r="Q56">
            <v>0.11873920166254046</v>
          </cell>
          <cell r="R56">
            <v>5.8353604793920405E-2</v>
          </cell>
          <cell r="S56">
            <v>3.3445185577654982E-3</v>
          </cell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0.81956267498577362</v>
          </cell>
          <cell r="AM56">
            <v>0.11873920166254046</v>
          </cell>
          <cell r="AN56">
            <v>5.8353604793920405E-2</v>
          </cell>
          <cell r="AO56">
            <v>3.3445185577654982E-3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0.99999999999999989</v>
          </cell>
          <cell r="K58">
            <v>1.4991293021801898E-2</v>
          </cell>
          <cell r="L58">
            <v>0.24794706838681266</v>
          </cell>
          <cell r="M58">
            <v>7.6586378682049316E-2</v>
          </cell>
          <cell r="N58">
            <v>0</v>
          </cell>
          <cell r="O58">
            <v>0.13634827549093032</v>
          </cell>
          <cell r="P58">
            <v>0.42955491338217555</v>
          </cell>
          <cell r="Q58">
            <v>6.2234419699636286E-2</v>
          </cell>
          <cell r="R58">
            <v>3.0584698910580924E-2</v>
          </cell>
          <cell r="S58">
            <v>1.7529524260130264E-3</v>
          </cell>
          <cell r="AC58" t="str">
            <v>DNPGMU</v>
          </cell>
          <cell r="AF58">
            <v>0.99999999999999989</v>
          </cell>
          <cell r="AG58">
            <v>1.4991293021801898E-2</v>
          </cell>
          <cell r="AH58">
            <v>0.24794706838681266</v>
          </cell>
          <cell r="AI58">
            <v>7.6586378682049316E-2</v>
          </cell>
          <cell r="AJ58">
            <v>0</v>
          </cell>
          <cell r="AK58">
            <v>0.13634827549093032</v>
          </cell>
          <cell r="AL58">
            <v>0.42955491338217555</v>
          </cell>
          <cell r="AM58">
            <v>6.2234419699636286E-2</v>
          </cell>
          <cell r="AN58">
            <v>3.0584698910580924E-2</v>
          </cell>
          <cell r="AO58">
            <v>1.7529524260130264E-3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0.99999999999999978</v>
          </cell>
          <cell r="K65">
            <v>1.5148831349936432E-2</v>
          </cell>
          <cell r="L65">
            <v>0.25816809390239098</v>
          </cell>
          <cell r="M65">
            <v>7.9830972602838154E-2</v>
          </cell>
          <cell r="N65">
            <v>0</v>
          </cell>
          <cell r="O65">
            <v>0.12388163281060675</v>
          </cell>
          <cell r="P65">
            <v>0.43738969422717938</v>
          </cell>
          <cell r="Q65">
            <v>5.7029430892647053E-2</v>
          </cell>
          <cell r="R65">
            <v>2.6860355692494599E-2</v>
          </cell>
          <cell r="S65">
            <v>1.6909885219064729E-3</v>
          </cell>
          <cell r="AC65" t="str">
            <v>SNPPH-P</v>
          </cell>
          <cell r="AF65">
            <v>0.99999999999999978</v>
          </cell>
          <cell r="AG65">
            <v>1.5148831349936432E-2</v>
          </cell>
          <cell r="AH65">
            <v>0.25816809390239098</v>
          </cell>
          <cell r="AI65">
            <v>7.9830972602838154E-2</v>
          </cell>
          <cell r="AJ65">
            <v>0</v>
          </cell>
          <cell r="AK65">
            <v>0.12388163281060675</v>
          </cell>
          <cell r="AL65">
            <v>0.43738969422717938</v>
          </cell>
          <cell r="AM65">
            <v>5.7029430892647053E-2</v>
          </cell>
          <cell r="AN65">
            <v>2.6860355692494599E-2</v>
          </cell>
          <cell r="AO65">
            <v>1.6909885219064734E-3</v>
          </cell>
        </row>
        <row r="66">
          <cell r="G66" t="str">
            <v>SNPPH-U</v>
          </cell>
          <cell r="J66">
            <v>0.99999999999999978</v>
          </cell>
          <cell r="K66">
            <v>1.5148831349936432E-2</v>
          </cell>
          <cell r="L66">
            <v>0.25816809390239098</v>
          </cell>
          <cell r="M66">
            <v>7.9830972602838154E-2</v>
          </cell>
          <cell r="N66">
            <v>0</v>
          </cell>
          <cell r="O66">
            <v>0.12388163281060675</v>
          </cell>
          <cell r="P66">
            <v>0.43738969422717938</v>
          </cell>
          <cell r="Q66">
            <v>5.7029430892647053E-2</v>
          </cell>
          <cell r="R66">
            <v>2.6860355692494599E-2</v>
          </cell>
          <cell r="S66">
            <v>1.6909885219064729E-3</v>
          </cell>
          <cell r="AC66" t="str">
            <v>SNPPH-U</v>
          </cell>
          <cell r="AF66">
            <v>0.99999999999999978</v>
          </cell>
          <cell r="AG66">
            <v>1.5148831349936432E-2</v>
          </cell>
          <cell r="AH66">
            <v>0.25816809390239098</v>
          </cell>
          <cell r="AI66">
            <v>7.9830972602838154E-2</v>
          </cell>
          <cell r="AJ66">
            <v>0</v>
          </cell>
          <cell r="AK66">
            <v>0.12388163281060675</v>
          </cell>
          <cell r="AL66">
            <v>0.43738969422717938</v>
          </cell>
          <cell r="AM66">
            <v>5.7029430892647053E-2</v>
          </cell>
          <cell r="AN66">
            <v>2.6860355692494599E-2</v>
          </cell>
          <cell r="AO66">
            <v>1.6909885219064734E-3</v>
          </cell>
        </row>
        <row r="67">
          <cell r="G67" t="str">
            <v>CN</v>
          </cell>
          <cell r="J67">
            <v>1</v>
          </cell>
          <cell r="K67">
            <v>2.5145184931395431E-2</v>
          </cell>
          <cell r="L67">
            <v>0.31693472953306162</v>
          </cell>
          <cell r="M67">
            <v>7.1877666773580082E-2</v>
          </cell>
          <cell r="N67">
            <v>0</v>
          </cell>
          <cell r="O67">
            <v>6.9245761602174702E-2</v>
          </cell>
          <cell r="P67">
            <v>0.46699788717199375</v>
          </cell>
          <cell r="Q67">
            <v>4.1110049908109104E-2</v>
          </cell>
          <cell r="R67">
            <v>8.688720079685304E-3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2.5145184931395431E-2</v>
          </cell>
          <cell r="AH67">
            <v>0.31693472953306162</v>
          </cell>
          <cell r="AI67">
            <v>7.1877666773580082E-2</v>
          </cell>
          <cell r="AJ67">
            <v>0</v>
          </cell>
          <cell r="AK67">
            <v>6.9245761602174702E-2</v>
          </cell>
          <cell r="AL67">
            <v>0.46699788717199375</v>
          </cell>
          <cell r="AM67">
            <v>4.1110049908109104E-2</v>
          </cell>
          <cell r="AN67">
            <v>8.688720079685304E-3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5.2038516090544863E-2</v>
          </cell>
          <cell r="L68">
            <v>0.65590342912397281</v>
          </cell>
          <cell r="M68">
            <v>0.14875242036011524</v>
          </cell>
          <cell r="N68">
            <v>0</v>
          </cell>
          <cell r="O68">
            <v>0.14330563442536706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5.2038516090544863E-2</v>
          </cell>
          <cell r="AH68">
            <v>0.65590342912397281</v>
          </cell>
          <cell r="AI68">
            <v>0.14875242036011524</v>
          </cell>
          <cell r="AJ68">
            <v>0</v>
          </cell>
          <cell r="AK68">
            <v>0.14330563442536706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0.90363952765972111</v>
          </cell>
          <cell r="Q69">
            <v>7.9547824736409437E-2</v>
          </cell>
          <cell r="R69">
            <v>1.6812647603869548E-2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0.90363952765972111</v>
          </cell>
          <cell r="AM69">
            <v>7.9547824736409437E-2</v>
          </cell>
          <cell r="AN69">
            <v>1.6812647603869548E-2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1</v>
          </cell>
          <cell r="K73">
            <v>3.9581880465454328E-2</v>
          </cell>
          <cell r="L73">
            <v>0.24152689973157174</v>
          </cell>
          <cell r="M73">
            <v>9.5814668374801917E-2</v>
          </cell>
          <cell r="N73">
            <v>0</v>
          </cell>
          <cell r="O73">
            <v>8.6124992079048335E-2</v>
          </cell>
          <cell r="P73">
            <v>0.32316734186698171</v>
          </cell>
          <cell r="Q73">
            <v>7.0001219475730958E-2</v>
          </cell>
          <cell r="R73">
            <v>3.8212291669083215E-2</v>
          </cell>
          <cell r="S73">
            <v>-3.3017789859682354E-3</v>
          </cell>
          <cell r="T73">
            <v>0.14311089143092978</v>
          </cell>
          <cell r="U73">
            <v>-3.4238406107633484E-2</v>
          </cell>
          <cell r="AC73" t="str">
            <v>EXCTAX</v>
          </cell>
          <cell r="AF73">
            <v>1</v>
          </cell>
          <cell r="AG73">
            <v>3.9581880465454328E-2</v>
          </cell>
          <cell r="AH73">
            <v>0.24152689973157174</v>
          </cell>
          <cell r="AI73">
            <v>9.5814668374801917E-2</v>
          </cell>
          <cell r="AJ73">
            <v>0</v>
          </cell>
          <cell r="AK73">
            <v>8.6124992079048335E-2</v>
          </cell>
          <cell r="AL73">
            <v>0.32316734186698171</v>
          </cell>
          <cell r="AM73">
            <v>7.0001219475730958E-2</v>
          </cell>
          <cell r="AN73">
            <v>3.8212291669083215E-2</v>
          </cell>
          <cell r="AO73">
            <v>-3.3017789859682354E-3</v>
          </cell>
          <cell r="AP73">
            <v>0.14311089143092978</v>
          </cell>
          <cell r="AQ73">
            <v>-3.4238406107633484E-2</v>
          </cell>
        </row>
        <row r="74">
          <cell r="G74" t="str">
            <v>INT</v>
          </cell>
          <cell r="J74">
            <v>0.99999999999999989</v>
          </cell>
          <cell r="K74">
            <v>2.0010879589357967E-2</v>
          </cell>
          <cell r="L74">
            <v>0.26059066349162069</v>
          </cell>
          <cell r="M74">
            <v>7.599098939555067E-2</v>
          </cell>
          <cell r="N74">
            <v>0</v>
          </cell>
          <cell r="O74">
            <v>0.11664866426624897</v>
          </cell>
          <cell r="P74">
            <v>0.4448608970752374</v>
          </cell>
          <cell r="Q74">
            <v>5.5683100270466974E-2</v>
          </cell>
          <cell r="R74">
            <v>2.4938058487955755E-2</v>
          </cell>
          <cell r="S74">
            <v>1.2767474235614272E-3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2.0010879589357967E-2</v>
          </cell>
          <cell r="AH74">
            <v>0.26059066349162069</v>
          </cell>
          <cell r="AI74">
            <v>7.599098939555067E-2</v>
          </cell>
          <cell r="AJ74">
            <v>0</v>
          </cell>
          <cell r="AK74">
            <v>0.11664866426624897</v>
          </cell>
          <cell r="AL74">
            <v>0.4448608970752374</v>
          </cell>
          <cell r="AM74">
            <v>5.5683100270466974E-2</v>
          </cell>
          <cell r="AN74">
            <v>2.4938058487955755E-2</v>
          </cell>
          <cell r="AO74">
            <v>1.2767474235614272E-3</v>
          </cell>
          <cell r="AQ74">
            <v>0</v>
          </cell>
        </row>
        <row r="75">
          <cell r="G75" t="str">
            <v>CIAC</v>
          </cell>
          <cell r="J75">
            <v>0.99999999999999989</v>
          </cell>
          <cell r="K75">
            <v>3.5231705781128685E-2</v>
          </cell>
          <cell r="L75">
            <v>0.26333575107530383</v>
          </cell>
          <cell r="M75">
            <v>6.4023111370150959E-2</v>
          </cell>
          <cell r="N75">
            <v>0</v>
          </cell>
          <cell r="O75">
            <v>9.1766630786917602E-2</v>
          </cell>
          <cell r="P75">
            <v>0.47901724638533011</v>
          </cell>
          <cell r="Q75">
            <v>4.8417053944806165E-2</v>
          </cell>
          <cell r="R75">
            <v>1.8208500656362724E-2</v>
          </cell>
          <cell r="S75">
            <v>0</v>
          </cell>
          <cell r="AC75" t="str">
            <v>CIAC</v>
          </cell>
          <cell r="AF75">
            <v>0.99999999999999989</v>
          </cell>
          <cell r="AG75">
            <v>3.5231705781128685E-2</v>
          </cell>
          <cell r="AH75">
            <v>0.26333575107530383</v>
          </cell>
          <cell r="AI75">
            <v>6.4023111370150959E-2</v>
          </cell>
          <cell r="AJ75">
            <v>0</v>
          </cell>
          <cell r="AK75">
            <v>9.1766630786917602E-2</v>
          </cell>
          <cell r="AL75">
            <v>0.47901724638533011</v>
          </cell>
          <cell r="AM75">
            <v>4.8417053944806165E-2</v>
          </cell>
          <cell r="AN75">
            <v>1.8208500656362724E-2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4.109432498517241E-2</v>
          </cell>
          <cell r="L78">
            <v>0.37156781588730547</v>
          </cell>
          <cell r="M78">
            <v>0.12853354522921456</v>
          </cell>
          <cell r="N78">
            <v>0</v>
          </cell>
          <cell r="O78">
            <v>0.10263899309596866</v>
          </cell>
          <cell r="P78">
            <v>0.36235876338160067</v>
          </cell>
          <cell r="Q78">
            <v>-6.1961919816327371E-3</v>
          </cell>
          <cell r="R78">
            <v>2.7494023710758659E-6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4.109432498517241E-2</v>
          </cell>
          <cell r="AH78">
            <v>0.37156781588730547</v>
          </cell>
          <cell r="AI78">
            <v>0.12853354522921456</v>
          </cell>
          <cell r="AJ78">
            <v>0</v>
          </cell>
          <cell r="AK78">
            <v>0.10263899309596866</v>
          </cell>
          <cell r="AL78">
            <v>0.36235876338160067</v>
          </cell>
          <cell r="AM78">
            <v>-6.1961919816327371E-3</v>
          </cell>
          <cell r="AN78">
            <v>2.7494023710758659E-6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1.515048766979234E-2</v>
          </cell>
          <cell r="L89">
            <v>0.25808698461498542</v>
          </cell>
          <cell r="M89">
            <v>7.9839701040166702E-2</v>
          </cell>
          <cell r="N89">
            <v>0</v>
          </cell>
          <cell r="O89">
            <v>0.12389517759194782</v>
          </cell>
          <cell r="P89">
            <v>0.43743751687557975</v>
          </cell>
          <cell r="Q89">
            <v>5.7035666289726679E-2</v>
          </cell>
          <cell r="R89">
            <v>2.6863292509166643E-2</v>
          </cell>
          <cell r="S89">
            <v>1.6911734086347129E-3</v>
          </cell>
          <cell r="AC89" t="str">
            <v>SNPPS</v>
          </cell>
          <cell r="AF89">
            <v>1</v>
          </cell>
          <cell r="AG89">
            <v>1.515048766979234E-2</v>
          </cell>
          <cell r="AH89">
            <v>0.25808698461498542</v>
          </cell>
          <cell r="AI89">
            <v>7.9839701040166702E-2</v>
          </cell>
          <cell r="AJ89">
            <v>0</v>
          </cell>
          <cell r="AK89">
            <v>0.12389517759194782</v>
          </cell>
          <cell r="AL89">
            <v>0.43743751687557975</v>
          </cell>
          <cell r="AM89">
            <v>5.7035666289726679E-2</v>
          </cell>
          <cell r="AN89">
            <v>2.6863292509166643E-2</v>
          </cell>
          <cell r="AO89">
            <v>1.6911734086347129E-3</v>
          </cell>
        </row>
        <row r="90">
          <cell r="G90" t="str">
            <v>SNPT</v>
          </cell>
          <cell r="J90">
            <v>0.99999999999999978</v>
          </cell>
          <cell r="K90">
            <v>1.5150487669792344E-2</v>
          </cell>
          <cell r="L90">
            <v>0.25808698461498542</v>
          </cell>
          <cell r="M90">
            <v>7.9839701040166716E-2</v>
          </cell>
          <cell r="N90">
            <v>0</v>
          </cell>
          <cell r="O90">
            <v>0.12389517759194769</v>
          </cell>
          <cell r="P90">
            <v>0.43743751687557964</v>
          </cell>
          <cell r="Q90">
            <v>5.7035666289726672E-2</v>
          </cell>
          <cell r="R90">
            <v>2.686329250916665E-2</v>
          </cell>
          <cell r="S90">
            <v>1.691173408634714E-3</v>
          </cell>
          <cell r="AC90" t="str">
            <v>SNPT</v>
          </cell>
          <cell r="AF90">
            <v>0.99999999999999978</v>
          </cell>
          <cell r="AG90">
            <v>1.5150487669792344E-2</v>
          </cell>
          <cell r="AH90">
            <v>0.25808698461498542</v>
          </cell>
          <cell r="AI90">
            <v>7.9839701040166716E-2</v>
          </cell>
          <cell r="AJ90">
            <v>0</v>
          </cell>
          <cell r="AK90">
            <v>0.12389517759194769</v>
          </cell>
          <cell r="AL90">
            <v>0.43743751687557964</v>
          </cell>
          <cell r="AM90">
            <v>5.7035666289726672E-2</v>
          </cell>
          <cell r="AN90">
            <v>2.686329250916665E-2</v>
          </cell>
          <cell r="AO90">
            <v>1.691173408634714E-3</v>
          </cell>
        </row>
        <row r="91">
          <cell r="G91" t="str">
            <v>SNPP</v>
          </cell>
          <cell r="J91">
            <v>0.99999999999999956</v>
          </cell>
          <cell r="K91">
            <v>1.5150345634991328E-2</v>
          </cell>
          <cell r="L91">
            <v>0.2580939399995118</v>
          </cell>
          <cell r="M91">
            <v>7.9838952548349329E-2</v>
          </cell>
          <cell r="N91">
            <v>0</v>
          </cell>
          <cell r="O91">
            <v>0.12389401608300631</v>
          </cell>
          <cell r="P91">
            <v>0.43743341592833485</v>
          </cell>
          <cell r="Q91">
            <v>5.703513158419847E-2</v>
          </cell>
          <cell r="R91">
            <v>2.6863040667609507E-2</v>
          </cell>
          <cell r="S91">
            <v>1.691157553997964E-3</v>
          </cell>
          <cell r="AC91" t="str">
            <v>SNPP</v>
          </cell>
          <cell r="AF91">
            <v>0.99999999999999956</v>
          </cell>
          <cell r="AG91">
            <v>1.5150345634991328E-2</v>
          </cell>
          <cell r="AH91">
            <v>0.2580939399995118</v>
          </cell>
          <cell r="AI91">
            <v>7.9838952548349329E-2</v>
          </cell>
          <cell r="AJ91">
            <v>0</v>
          </cell>
          <cell r="AK91">
            <v>0.12389401608300631</v>
          </cell>
          <cell r="AL91">
            <v>0.43743341592833485</v>
          </cell>
          <cell r="AM91">
            <v>5.703513158419847E-2</v>
          </cell>
          <cell r="AN91">
            <v>2.6863040667609507E-2</v>
          </cell>
          <cell r="AO91">
            <v>1.691157553997964E-3</v>
          </cell>
        </row>
        <row r="92">
          <cell r="G92" t="str">
            <v>SNPPH</v>
          </cell>
          <cell r="J92">
            <v>0.99999999999999978</v>
          </cell>
          <cell r="K92">
            <v>1.5148831349936432E-2</v>
          </cell>
          <cell r="L92">
            <v>0.25816809390239098</v>
          </cell>
          <cell r="M92">
            <v>7.9830972602838154E-2</v>
          </cell>
          <cell r="N92">
            <v>0</v>
          </cell>
          <cell r="O92">
            <v>0.12388163281060675</v>
          </cell>
          <cell r="P92">
            <v>0.43738969422717938</v>
          </cell>
          <cell r="Q92">
            <v>5.7029430892647053E-2</v>
          </cell>
          <cell r="R92">
            <v>2.6860355692494599E-2</v>
          </cell>
          <cell r="S92">
            <v>1.6909885219064729E-3</v>
          </cell>
          <cell r="AC92" t="str">
            <v>SNPPH</v>
          </cell>
          <cell r="AF92">
            <v>0.99999999999999978</v>
          </cell>
          <cell r="AG92">
            <v>1.5148831349936432E-2</v>
          </cell>
          <cell r="AH92">
            <v>0.25816809390239098</v>
          </cell>
          <cell r="AI92">
            <v>7.9830972602838154E-2</v>
          </cell>
          <cell r="AJ92">
            <v>0</v>
          </cell>
          <cell r="AK92">
            <v>0.12388163281060675</v>
          </cell>
          <cell r="AL92">
            <v>0.43738969422717938</v>
          </cell>
          <cell r="AM92">
            <v>5.7029430892647053E-2</v>
          </cell>
          <cell r="AN92">
            <v>2.6860355692494599E-2</v>
          </cell>
          <cell r="AO92">
            <v>1.6909885219064734E-3</v>
          </cell>
        </row>
        <row r="93">
          <cell r="G93" t="str">
            <v>SNPPN</v>
          </cell>
          <cell r="J93">
            <v>0.99999999999999989</v>
          </cell>
          <cell r="K93">
            <v>1.5150487669792349E-2</v>
          </cell>
          <cell r="L93">
            <v>0.25808698461498536</v>
          </cell>
          <cell r="M93">
            <v>7.9839701040166716E-2</v>
          </cell>
          <cell r="N93">
            <v>0</v>
          </cell>
          <cell r="O93">
            <v>0.12389517759194776</v>
          </cell>
          <cell r="P93">
            <v>0.43743751687557969</v>
          </cell>
          <cell r="Q93">
            <v>5.7035666289726672E-2</v>
          </cell>
          <cell r="R93">
            <v>2.6863292509166647E-2</v>
          </cell>
          <cell r="S93">
            <v>1.6911734086347135E-3</v>
          </cell>
          <cell r="AC93" t="str">
            <v>SNPPN</v>
          </cell>
          <cell r="AF93">
            <v>0.99999999999999989</v>
          </cell>
          <cell r="AG93">
            <v>1.5150487669792349E-2</v>
          </cell>
          <cell r="AH93">
            <v>0.25808698461498536</v>
          </cell>
          <cell r="AI93">
            <v>7.9839701040166716E-2</v>
          </cell>
          <cell r="AJ93">
            <v>0</v>
          </cell>
          <cell r="AK93">
            <v>0.12389517759194776</v>
          </cell>
          <cell r="AL93">
            <v>0.43743751687557969</v>
          </cell>
          <cell r="AM93">
            <v>5.7035666289726672E-2</v>
          </cell>
          <cell r="AN93">
            <v>2.6863292509166647E-2</v>
          </cell>
          <cell r="AO93">
            <v>1.6911734086347135E-3</v>
          </cell>
        </row>
        <row r="94">
          <cell r="G94" t="str">
            <v>SNPPO</v>
          </cell>
          <cell r="J94">
            <v>0.99999999999999989</v>
          </cell>
          <cell r="K94">
            <v>1.5150134116757473E-2</v>
          </cell>
          <cell r="L94">
            <v>0.25810429795855039</v>
          </cell>
          <cell r="M94">
            <v>7.9837837894291677E-2</v>
          </cell>
          <cell r="N94">
            <v>0</v>
          </cell>
          <cell r="O94">
            <v>0.12389228636382363</v>
          </cell>
          <cell r="P94">
            <v>0.43742730879746156</v>
          </cell>
          <cell r="Q94">
            <v>5.7034335300694995E-2</v>
          </cell>
          <cell r="R94">
            <v>2.6862665625148087E-2</v>
          </cell>
          <cell r="S94">
            <v>1.6911339432720031E-3</v>
          </cell>
          <cell r="AC94" t="str">
            <v>SNPPO</v>
          </cell>
          <cell r="AF94">
            <v>0.99999999999999989</v>
          </cell>
          <cell r="AG94">
            <v>1.5150134116757473E-2</v>
          </cell>
          <cell r="AH94">
            <v>0.25810429795855039</v>
          </cell>
          <cell r="AI94">
            <v>7.9837837894291677E-2</v>
          </cell>
          <cell r="AJ94">
            <v>0</v>
          </cell>
          <cell r="AK94">
            <v>0.12389228636382363</v>
          </cell>
          <cell r="AL94">
            <v>0.43742730879746156</v>
          </cell>
          <cell r="AM94">
            <v>5.7034335300694995E-2</v>
          </cell>
          <cell r="AN94">
            <v>2.6862665625148087E-2</v>
          </cell>
          <cell r="AO94">
            <v>1.6911339432720031E-3</v>
          </cell>
        </row>
        <row r="95">
          <cell r="G95" t="str">
            <v>SNPG</v>
          </cell>
          <cell r="J95">
            <v>0.99999999999999978</v>
          </cell>
          <cell r="K95">
            <v>2.5499320786457537E-2</v>
          </cell>
          <cell r="L95">
            <v>0.28982267101234255</v>
          </cell>
          <cell r="M95">
            <v>7.1216222102889165E-2</v>
          </cell>
          <cell r="N95">
            <v>0</v>
          </cell>
          <cell r="O95">
            <v>0.11744951223743545</v>
          </cell>
          <cell r="P95">
            <v>0.40457992640252827</v>
          </cell>
          <cell r="Q95">
            <v>6.4864688527524639E-2</v>
          </cell>
          <cell r="R95">
            <v>2.5864431906511484E-2</v>
          </cell>
          <cell r="S95">
            <v>7.0322702431067192E-4</v>
          </cell>
          <cell r="AC95" t="str">
            <v>SNPG</v>
          </cell>
          <cell r="AF95">
            <v>0.99999999999999978</v>
          </cell>
          <cell r="AG95">
            <v>2.5499320786457537E-2</v>
          </cell>
          <cell r="AH95">
            <v>0.28982267101234255</v>
          </cell>
          <cell r="AI95">
            <v>7.1216222102889165E-2</v>
          </cell>
          <cell r="AJ95">
            <v>0</v>
          </cell>
          <cell r="AK95">
            <v>0.11744951223743545</v>
          </cell>
          <cell r="AL95">
            <v>0.40457992640252827</v>
          </cell>
          <cell r="AM95">
            <v>6.4864688527524639E-2</v>
          </cell>
          <cell r="AN95">
            <v>2.5864431906511484E-2</v>
          </cell>
          <cell r="AO95">
            <v>7.0322702431067192E-4</v>
          </cell>
        </row>
        <row r="96">
          <cell r="G96" t="str">
            <v>SNPI</v>
          </cell>
          <cell r="J96">
            <v>0.99999999999999944</v>
          </cell>
          <cell r="K96">
            <v>1.8236677201366517E-2</v>
          </cell>
          <cell r="L96">
            <v>0.26807612344613785</v>
          </cell>
          <cell r="M96">
            <v>8.0323221339303461E-2</v>
          </cell>
          <cell r="N96">
            <v>0</v>
          </cell>
          <cell r="O96">
            <v>0.11469809080701629</v>
          </cell>
          <cell r="P96">
            <v>0.42911510206808934</v>
          </cell>
          <cell r="Q96">
            <v>6.436183526698612E-2</v>
          </cell>
          <cell r="R96">
            <v>2.3810695676156016E-2</v>
          </cell>
          <cell r="S96">
            <v>1.3782541949438928E-3</v>
          </cell>
          <cell r="AC96" t="str">
            <v>SNPI</v>
          </cell>
          <cell r="AF96">
            <v>0.99999999999999944</v>
          </cell>
          <cell r="AG96">
            <v>1.8236677201366517E-2</v>
          </cell>
          <cell r="AH96">
            <v>0.26807612344613785</v>
          </cell>
          <cell r="AI96">
            <v>8.0323221339303461E-2</v>
          </cell>
          <cell r="AJ96">
            <v>0</v>
          </cell>
          <cell r="AK96">
            <v>0.11469809080701629</v>
          </cell>
          <cell r="AL96">
            <v>0.42911510206808934</v>
          </cell>
          <cell r="AM96">
            <v>6.436183526698612E-2</v>
          </cell>
          <cell r="AN96">
            <v>2.3810695676156016E-2</v>
          </cell>
          <cell r="AO96">
            <v>1.3782541949438928E-3</v>
          </cell>
        </row>
        <row r="97">
          <cell r="G97" t="str">
            <v>TROJP</v>
          </cell>
          <cell r="J97">
            <v>0.99999999999999978</v>
          </cell>
          <cell r="K97">
            <v>1.5126304784425613E-2</v>
          </cell>
          <cell r="L97">
            <v>0.25654665373785102</v>
          </cell>
          <cell r="M97">
            <v>7.9345496475876881E-2</v>
          </cell>
          <cell r="N97">
            <v>0</v>
          </cell>
          <cell r="O97">
            <v>0.12578689846795302</v>
          </cell>
          <cell r="P97">
            <v>0.43624008907835954</v>
          </cell>
          <cell r="Q97">
            <v>5.7825396719416236E-2</v>
          </cell>
          <cell r="R97">
            <v>2.7428602621940284E-2</v>
          </cell>
          <cell r="S97">
            <v>1.7005581141771953E-3</v>
          </cell>
          <cell r="AC97" t="str">
            <v>TROJP</v>
          </cell>
          <cell r="AF97">
            <v>0.99999999999999978</v>
          </cell>
          <cell r="AG97">
            <v>1.5126304784425613E-2</v>
          </cell>
          <cell r="AH97">
            <v>0.25654665373785102</v>
          </cell>
          <cell r="AI97">
            <v>7.9345496475876881E-2</v>
          </cell>
          <cell r="AJ97">
            <v>0</v>
          </cell>
          <cell r="AK97">
            <v>0.12578689846795302</v>
          </cell>
          <cell r="AL97">
            <v>0.43624008907835954</v>
          </cell>
          <cell r="AM97">
            <v>5.7825396719416236E-2</v>
          </cell>
          <cell r="AN97">
            <v>2.7428602621940284E-2</v>
          </cell>
          <cell r="AO97">
            <v>1.7005581141771953E-3</v>
          </cell>
        </row>
        <row r="98">
          <cell r="G98" t="str">
            <v>TROJD</v>
          </cell>
          <cell r="J98">
            <v>1</v>
          </cell>
          <cell r="K98">
            <v>1.5122033598132334E-2</v>
          </cell>
          <cell r="L98">
            <v>0.25627460017477294</v>
          </cell>
          <cell r="M98">
            <v>7.9258209961920442E-2</v>
          </cell>
          <cell r="N98">
            <v>0</v>
          </cell>
          <cell r="O98">
            <v>0.12612101460644398</v>
          </cell>
          <cell r="P98">
            <v>0.43602859912928549</v>
          </cell>
          <cell r="Q98">
            <v>5.7964879073797118E-2</v>
          </cell>
          <cell r="R98">
            <v>2.7528447812806223E-2</v>
          </cell>
          <cell r="S98">
            <v>1.7022156428414396E-3</v>
          </cell>
          <cell r="AC98" t="str">
            <v>TROJD</v>
          </cell>
          <cell r="AF98">
            <v>1</v>
          </cell>
          <cell r="AG98">
            <v>1.5122033598132334E-2</v>
          </cell>
          <cell r="AH98">
            <v>0.25627460017477294</v>
          </cell>
          <cell r="AI98">
            <v>7.9258209961920442E-2</v>
          </cell>
          <cell r="AJ98">
            <v>0</v>
          </cell>
          <cell r="AK98">
            <v>0.12612101460644398</v>
          </cell>
          <cell r="AL98">
            <v>0.43602859912928549</v>
          </cell>
          <cell r="AM98">
            <v>5.7964879073797118E-2</v>
          </cell>
          <cell r="AN98">
            <v>2.7528447812806223E-2</v>
          </cell>
          <cell r="AO98">
            <v>1.7022156428414396E-3</v>
          </cell>
        </row>
        <row r="99">
          <cell r="G99" t="str">
            <v>IBT</v>
          </cell>
          <cell r="J99">
            <v>1.0000000000000004</v>
          </cell>
          <cell r="K99">
            <v>3.9611514274684921E-2</v>
          </cell>
          <cell r="L99">
            <v>0.24209017162277258</v>
          </cell>
          <cell r="M99">
            <v>9.5962489000777029E-2</v>
          </cell>
          <cell r="N99">
            <v>0</v>
          </cell>
          <cell r="O99">
            <v>8.6391369084039757E-2</v>
          </cell>
          <cell r="P99">
            <v>0.32418664169462891</v>
          </cell>
          <cell r="Q99">
            <v>7.0109670998994414E-2</v>
          </cell>
          <cell r="R99">
            <v>3.8256419436177941E-2</v>
          </cell>
          <cell r="S99">
            <v>-3.2961151536999066E-3</v>
          </cell>
          <cell r="T99">
            <v>0.14090370874436348</v>
          </cell>
          <cell r="U99">
            <v>-3.4215869702738787E-2</v>
          </cell>
          <cell r="AC99" t="str">
            <v>IBT</v>
          </cell>
          <cell r="AF99">
            <v>1.0000000000000004</v>
          </cell>
          <cell r="AG99">
            <v>3.9611514274684921E-2</v>
          </cell>
          <cell r="AH99">
            <v>0.24209017162277258</v>
          </cell>
          <cell r="AI99">
            <v>9.5962489000777029E-2</v>
          </cell>
          <cell r="AJ99">
            <v>0</v>
          </cell>
          <cell r="AK99">
            <v>8.6391369084039757E-2</v>
          </cell>
          <cell r="AL99">
            <v>0.32418664169462891</v>
          </cell>
          <cell r="AM99">
            <v>7.0109670998994414E-2</v>
          </cell>
          <cell r="AN99">
            <v>3.8256419436177941E-2</v>
          </cell>
          <cell r="AO99">
            <v>-3.2961151536999066E-3</v>
          </cell>
          <cell r="AP99">
            <v>0.14090370874436348</v>
          </cell>
          <cell r="AQ99">
            <v>-3.4215869702738787E-2</v>
          </cell>
        </row>
        <row r="100">
          <cell r="G100" t="str">
            <v>DITEXP</v>
          </cell>
          <cell r="J100">
            <v>1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1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2.1653576663728878E-2</v>
          </cell>
          <cell r="L101">
            <v>0.2641560305204419</v>
          </cell>
          <cell r="M101">
            <v>6.0084908870395255E-2</v>
          </cell>
          <cell r="N101">
            <v>0</v>
          </cell>
          <cell r="O101">
            <v>0.11690256482275549</v>
          </cell>
          <cell r="P101">
            <v>0.43691464739833097</v>
          </cell>
          <cell r="Q101">
            <v>5.6055843040844988E-2</v>
          </cell>
          <cell r="R101">
            <v>2.4588554335838828E-2</v>
          </cell>
          <cell r="S101">
            <v>2.892677089007839E-3</v>
          </cell>
          <cell r="T101">
            <v>0</v>
          </cell>
          <cell r="U101">
            <v>1.675119725865587E-2</v>
          </cell>
          <cell r="AC101" t="str">
            <v>DITBAL</v>
          </cell>
          <cell r="AF101">
            <v>1</v>
          </cell>
          <cell r="AG101">
            <v>2.1653576663728878E-2</v>
          </cell>
          <cell r="AH101">
            <v>0.2641560305204419</v>
          </cell>
          <cell r="AI101">
            <v>6.0084908870395255E-2</v>
          </cell>
          <cell r="AJ101">
            <v>0</v>
          </cell>
          <cell r="AK101">
            <v>0.11690256482275549</v>
          </cell>
          <cell r="AL101">
            <v>0.43691464739833097</v>
          </cell>
          <cell r="AM101">
            <v>5.6055843040844988E-2</v>
          </cell>
          <cell r="AN101">
            <v>2.4588554335838828E-2</v>
          </cell>
          <cell r="AO101">
            <v>2.892677089007839E-3</v>
          </cell>
          <cell r="AP101">
            <v>0</v>
          </cell>
          <cell r="AQ101">
            <v>1.675119725865587E-2</v>
          </cell>
        </row>
        <row r="102">
          <cell r="G102" t="str">
            <v>TAXDEPR</v>
          </cell>
          <cell r="J102">
            <v>1</v>
          </cell>
          <cell r="K102">
            <v>2.0688277620769763E-2</v>
          </cell>
          <cell r="L102">
            <v>0.26066417915425089</v>
          </cell>
          <cell r="M102">
            <v>5.8593442182059613E-2</v>
          </cell>
          <cell r="N102">
            <v>0</v>
          </cell>
          <cell r="O102">
            <v>0.11749841320476623</v>
          </cell>
          <cell r="P102">
            <v>0.44192851991868604</v>
          </cell>
          <cell r="Q102">
            <v>5.4259802429336576E-2</v>
          </cell>
          <cell r="R102">
            <v>2.44502723886709E-2</v>
          </cell>
          <cell r="S102">
            <v>2.6994258608507194E-3</v>
          </cell>
          <cell r="T102">
            <v>0</v>
          </cell>
          <cell r="U102">
            <v>1.921766724060928E-2</v>
          </cell>
          <cell r="AC102" t="str">
            <v>TAXDEPR</v>
          </cell>
          <cell r="AF102">
            <v>1</v>
          </cell>
          <cell r="AG102">
            <v>2.0688277620769763E-2</v>
          </cell>
          <cell r="AH102">
            <v>0.26066417915425089</v>
          </cell>
          <cell r="AI102">
            <v>5.8593442182059613E-2</v>
          </cell>
          <cell r="AJ102">
            <v>0</v>
          </cell>
          <cell r="AK102">
            <v>0.11749841320476623</v>
          </cell>
          <cell r="AL102">
            <v>0.44192851991868604</v>
          </cell>
          <cell r="AM102">
            <v>5.4259802429336576E-2</v>
          </cell>
          <cell r="AN102">
            <v>2.44502723886709E-2</v>
          </cell>
          <cell r="AO102">
            <v>2.6994258608507194E-3</v>
          </cell>
          <cell r="AP102">
            <v>0</v>
          </cell>
          <cell r="AQ102">
            <v>1.921766724060928E-2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2.3134673908675598E-2</v>
          </cell>
          <cell r="L106">
            <v>0.2778962292764629</v>
          </cell>
          <cell r="M106">
            <v>8.2130291439971428E-2</v>
          </cell>
          <cell r="N106">
            <v>0</v>
          </cell>
          <cell r="O106">
            <v>0.12030037890551855</v>
          </cell>
          <cell r="P106">
            <v>0.41458608212240428</v>
          </cell>
          <cell r="Q106">
            <v>5.4342225790410786E-2</v>
          </cell>
          <cell r="R106">
            <v>2.6314045397960492E-2</v>
          </cell>
          <cell r="S106">
            <v>1.2960731585957837E-3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2.3134673908675598E-2</v>
          </cell>
          <cell r="AH106">
            <v>0.2778962292764629</v>
          </cell>
          <cell r="AI106">
            <v>8.2130291439971428E-2</v>
          </cell>
          <cell r="AJ106">
            <v>0</v>
          </cell>
          <cell r="AK106">
            <v>0.12030037890551855</v>
          </cell>
          <cell r="AL106">
            <v>0.41458608212240428</v>
          </cell>
          <cell r="AM106">
            <v>5.4342225790410786E-2</v>
          </cell>
          <cell r="AN106">
            <v>2.6314045397960492E-2</v>
          </cell>
          <cell r="AO106">
            <v>1.2960731585957837E-3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1.9372821154180101E-2</v>
          </cell>
          <cell r="L107">
            <v>0.29896749200700673</v>
          </cell>
          <cell r="M107">
            <v>6.96034522481256E-2</v>
          </cell>
          <cell r="N107">
            <v>0</v>
          </cell>
          <cell r="O107">
            <v>9.6608205765296856E-2</v>
          </cell>
          <cell r="P107">
            <v>0.37738013180573343</v>
          </cell>
          <cell r="Q107">
            <v>-1.9043692093049071E-3</v>
          </cell>
          <cell r="R107">
            <v>2.1069885412907895E-2</v>
          </cell>
          <cell r="S107">
            <v>1.193245455964152E-3</v>
          </cell>
          <cell r="T107">
            <v>0.11770913536009034</v>
          </cell>
          <cell r="U107">
            <v>0</v>
          </cell>
          <cell r="AC107" t="str">
            <v>SCHMAEXP</v>
          </cell>
          <cell r="AF107">
            <v>1</v>
          </cell>
          <cell r="AG107">
            <v>1.9372821154180101E-2</v>
          </cell>
          <cell r="AH107">
            <v>0.29896749200700673</v>
          </cell>
          <cell r="AI107">
            <v>6.96034522481256E-2</v>
          </cell>
          <cell r="AJ107">
            <v>0</v>
          </cell>
          <cell r="AK107">
            <v>9.6608205765296856E-2</v>
          </cell>
          <cell r="AL107">
            <v>0.37738013180573343</v>
          </cell>
          <cell r="AM107">
            <v>-1.9043692093049071E-3</v>
          </cell>
          <cell r="AN107">
            <v>2.1069885412907895E-2</v>
          </cell>
          <cell r="AO107">
            <v>1.193245455964152E-3</v>
          </cell>
          <cell r="AP107">
            <v>0.11770913536009034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1.51761531764898E-2</v>
          </cell>
          <cell r="L108">
            <v>0.25852419385712533</v>
          </cell>
          <cell r="M108">
            <v>7.9974952553281672E-2</v>
          </cell>
          <cell r="N108">
            <v>0</v>
          </cell>
          <cell r="O108">
            <v>0.12410506077060002</v>
          </cell>
          <cell r="P108">
            <v>0.43817855279229612</v>
          </cell>
          <cell r="Q108">
            <v>5.7132286894096482E-2</v>
          </cell>
          <cell r="R108">
            <v>2.6908799956110698E-2</v>
          </cell>
          <cell r="AC108" t="str">
            <v>SGCT</v>
          </cell>
          <cell r="AF108">
            <v>1</v>
          </cell>
          <cell r="AG108">
            <v>1.51761531764898E-2</v>
          </cell>
          <cell r="AH108">
            <v>0.25852419385712533</v>
          </cell>
          <cell r="AI108">
            <v>7.9974952553281672E-2</v>
          </cell>
          <cell r="AJ108">
            <v>0</v>
          </cell>
          <cell r="AK108">
            <v>0.12410506077060002</v>
          </cell>
          <cell r="AL108">
            <v>0.43817855279229612</v>
          </cell>
          <cell r="AM108">
            <v>5.7132286894096482E-2</v>
          </cell>
          <cell r="AN108">
            <v>2.6908799956110698E-2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Actual JAM - Dec 2015</v>
          </cell>
          <cell r="AC2">
            <v>4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5">
          <cell r="B25">
            <v>0.61771391598984904</v>
          </cell>
        </row>
        <row r="27">
          <cell r="B27">
            <v>1.8630189368902808E-3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2.611E-3</v>
          </cell>
        </row>
        <row r="32">
          <cell r="AF32">
            <v>4.5400000000000003E-2</v>
          </cell>
        </row>
      </sheetData>
      <sheetData sheetId="11" refreshError="1"/>
      <sheetData sheetId="12" refreshError="1"/>
      <sheetData sheetId="13">
        <row r="1">
          <cell r="E1">
            <v>25631718815.787716</v>
          </cell>
          <cell r="J1">
            <v>25631718815.787716</v>
          </cell>
        </row>
        <row r="3">
          <cell r="A3" t="str">
            <v>1011390OR</v>
          </cell>
          <cell r="B3" t="str">
            <v>1011390</v>
          </cell>
          <cell r="D3">
            <v>1962904.93769231</v>
          </cell>
          <cell r="F3" t="str">
            <v>1011390OR</v>
          </cell>
          <cell r="G3" t="str">
            <v>1011390</v>
          </cell>
          <cell r="I3">
            <v>1962904.93769231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12677506.890000001</v>
          </cell>
          <cell r="F4" t="str">
            <v>1011390SG</v>
          </cell>
          <cell r="G4" t="str">
            <v>1011390</v>
          </cell>
          <cell r="I4">
            <v>12677506.890000001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2067280.65</v>
          </cell>
          <cell r="F5" t="str">
            <v>1011390SO</v>
          </cell>
          <cell r="G5" t="str">
            <v>1011390</v>
          </cell>
          <cell r="I5">
            <v>2067280.65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6690734.0038461499</v>
          </cell>
          <cell r="F6" t="str">
            <v>1011390UT</v>
          </cell>
          <cell r="G6" t="str">
            <v>1011390</v>
          </cell>
          <cell r="I6">
            <v>6690734.0038461499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-254534.69</v>
          </cell>
          <cell r="F7" t="str">
            <v>1011390WYP</v>
          </cell>
          <cell r="G7" t="str">
            <v>1011390</v>
          </cell>
          <cell r="I7">
            <v>-254534.69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105CA</v>
          </cell>
          <cell r="B8" t="str">
            <v>105</v>
          </cell>
          <cell r="D8">
            <v>683317.99</v>
          </cell>
          <cell r="F8" t="str">
            <v>105CA</v>
          </cell>
          <cell r="G8" t="str">
            <v>105</v>
          </cell>
          <cell r="I8">
            <v>683317.99</v>
          </cell>
        </row>
        <row r="9">
          <cell r="A9" t="str">
            <v>105OR</v>
          </cell>
          <cell r="B9" t="str">
            <v>105</v>
          </cell>
          <cell r="D9">
            <v>4254106.1500000004</v>
          </cell>
          <cell r="F9" t="str">
            <v>105OR</v>
          </cell>
          <cell r="G9" t="str">
            <v>105</v>
          </cell>
          <cell r="I9">
            <v>4254106.1500000004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105SE</v>
          </cell>
          <cell r="B10" t="str">
            <v>105</v>
          </cell>
          <cell r="D10">
            <v>15368691.778461499</v>
          </cell>
          <cell r="F10" t="str">
            <v>105SE</v>
          </cell>
          <cell r="G10" t="str">
            <v>105</v>
          </cell>
          <cell r="I10">
            <v>15368691.778461499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105SNPPO</v>
          </cell>
          <cell r="B11" t="str">
            <v>105</v>
          </cell>
          <cell r="D11">
            <v>0</v>
          </cell>
          <cell r="F11" t="str">
            <v>105SNPPO</v>
          </cell>
          <cell r="G11" t="str">
            <v>105</v>
          </cell>
          <cell r="I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105SNPP</v>
          </cell>
          <cell r="B12" t="str">
            <v>105</v>
          </cell>
          <cell r="D12">
            <v>-2232373.1799999885</v>
          </cell>
          <cell r="F12" t="str">
            <v>105SNPP</v>
          </cell>
          <cell r="G12" t="str">
            <v>105</v>
          </cell>
          <cell r="I12">
            <v>-2232373.1799999885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105SNPT</v>
          </cell>
          <cell r="B13" t="str">
            <v>105</v>
          </cell>
          <cell r="D13">
            <v>3657534.48</v>
          </cell>
          <cell r="F13" t="str">
            <v>105SNPT</v>
          </cell>
          <cell r="G13" t="str">
            <v>105</v>
          </cell>
          <cell r="I13">
            <v>3657534.48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105UT</v>
          </cell>
          <cell r="B14" t="str">
            <v>105</v>
          </cell>
          <cell r="D14">
            <v>4847342.38</v>
          </cell>
          <cell r="F14" t="str">
            <v>105UT</v>
          </cell>
          <cell r="G14" t="str">
            <v>105</v>
          </cell>
          <cell r="I14">
            <v>4847342.38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105WYP</v>
          </cell>
          <cell r="B15" t="str">
            <v>105</v>
          </cell>
          <cell r="D15">
            <v>600.72</v>
          </cell>
          <cell r="F15" t="str">
            <v>105WYP</v>
          </cell>
          <cell r="G15" t="str">
            <v>105</v>
          </cell>
          <cell r="I15">
            <v>600.72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108360CA</v>
          </cell>
          <cell r="B16" t="str">
            <v>108360</v>
          </cell>
          <cell r="D16">
            <v>-688981.88076923101</v>
          </cell>
          <cell r="F16" t="str">
            <v>108360CA</v>
          </cell>
          <cell r="G16" t="str">
            <v>108360</v>
          </cell>
          <cell r="I16">
            <v>-688981.88076923101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108360ID</v>
          </cell>
          <cell r="B17" t="str">
            <v>108360</v>
          </cell>
          <cell r="D17">
            <v>-551139.22692307702</v>
          </cell>
          <cell r="F17" t="str">
            <v>108360ID</v>
          </cell>
          <cell r="G17" t="str">
            <v>108360</v>
          </cell>
          <cell r="I17">
            <v>-551139.22692307702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108360OR</v>
          </cell>
          <cell r="B18" t="str">
            <v>108360</v>
          </cell>
          <cell r="D18">
            <v>-2806505.50769231</v>
          </cell>
          <cell r="F18" t="str">
            <v>108360OR</v>
          </cell>
          <cell r="G18" t="str">
            <v>108360</v>
          </cell>
          <cell r="I18">
            <v>-2806505.50769231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108360UT</v>
          </cell>
          <cell r="B19" t="str">
            <v>108360</v>
          </cell>
          <cell r="D19">
            <v>-2775978.3984615402</v>
          </cell>
          <cell r="F19" t="str">
            <v>108360UT</v>
          </cell>
          <cell r="G19" t="str">
            <v>108360</v>
          </cell>
          <cell r="I19">
            <v>-2775978.3984615402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108360WA</v>
          </cell>
          <cell r="B20" t="str">
            <v>108360</v>
          </cell>
          <cell r="D20">
            <v>-161756.42846153799</v>
          </cell>
          <cell r="F20" t="str">
            <v>108360WA</v>
          </cell>
          <cell r="G20" t="str">
            <v>108360</v>
          </cell>
          <cell r="I20">
            <v>-161756.42846153799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108360WYP</v>
          </cell>
          <cell r="B21" t="str">
            <v>108360</v>
          </cell>
          <cell r="D21">
            <v>-1227986.84692308</v>
          </cell>
          <cell r="F21" t="str">
            <v>108360WYP</v>
          </cell>
          <cell r="G21" t="str">
            <v>108360</v>
          </cell>
          <cell r="I21">
            <v>-1227986.84692308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108360WYU</v>
          </cell>
          <cell r="B22" t="str">
            <v>108360</v>
          </cell>
          <cell r="D22">
            <v>-795727.04538461496</v>
          </cell>
          <cell r="F22" t="str">
            <v>108360WYU</v>
          </cell>
          <cell r="G22" t="str">
            <v>108360</v>
          </cell>
          <cell r="I22">
            <v>-795727.04538461496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108361CA</v>
          </cell>
          <cell r="B23" t="str">
            <v>108361</v>
          </cell>
          <cell r="D23">
            <v>-1045604.24923077</v>
          </cell>
          <cell r="F23" t="str">
            <v>108361CA</v>
          </cell>
          <cell r="G23" t="str">
            <v>108361</v>
          </cell>
          <cell r="I23">
            <v>-1045604.24923077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108361ID</v>
          </cell>
          <cell r="B24" t="str">
            <v>108361</v>
          </cell>
          <cell r="D24">
            <v>-613031.31076923094</v>
          </cell>
          <cell r="F24" t="str">
            <v>108361ID</v>
          </cell>
          <cell r="G24" t="str">
            <v>108361</v>
          </cell>
          <cell r="I24">
            <v>-613031.31076923094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108361OR</v>
          </cell>
          <cell r="B25" t="str">
            <v>108361</v>
          </cell>
          <cell r="D25">
            <v>-6208155.4561538501</v>
          </cell>
          <cell r="F25" t="str">
            <v>108361OR</v>
          </cell>
          <cell r="G25" t="str">
            <v>108361</v>
          </cell>
          <cell r="I25">
            <v>-6208155.4561538501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108361UT</v>
          </cell>
          <cell r="B26" t="str">
            <v>108361</v>
          </cell>
          <cell r="D26">
            <v>-10038789.610769199</v>
          </cell>
          <cell r="F26" t="str">
            <v>108361UT</v>
          </cell>
          <cell r="G26" t="str">
            <v>108361</v>
          </cell>
          <cell r="I26">
            <v>-10038789.610769199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108361WA</v>
          </cell>
          <cell r="B27" t="str">
            <v>108361</v>
          </cell>
          <cell r="D27">
            <v>-914520.57461538503</v>
          </cell>
          <cell r="F27" t="str">
            <v>108361WA</v>
          </cell>
          <cell r="G27" t="str">
            <v>108361</v>
          </cell>
          <cell r="I27">
            <v>-914520.57461538503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108361WYP</v>
          </cell>
          <cell r="B28" t="str">
            <v>108361</v>
          </cell>
          <cell r="D28">
            <v>-3074857.9323076899</v>
          </cell>
          <cell r="F28" t="str">
            <v>108361WYP</v>
          </cell>
          <cell r="G28" t="str">
            <v>108361</v>
          </cell>
          <cell r="I28">
            <v>-3074857.9323076899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108361WYU</v>
          </cell>
          <cell r="B29" t="str">
            <v>108361</v>
          </cell>
          <cell r="D29">
            <v>-320398.36923076899</v>
          </cell>
          <cell r="F29" t="str">
            <v>108361WYU</v>
          </cell>
          <cell r="G29" t="str">
            <v>108361</v>
          </cell>
          <cell r="I29">
            <v>-320398.36923076899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108362CA</v>
          </cell>
          <cell r="B30" t="str">
            <v>108362</v>
          </cell>
          <cell r="D30">
            <v>-6544562.2953846203</v>
          </cell>
          <cell r="F30" t="str">
            <v>108362CA</v>
          </cell>
          <cell r="G30" t="str">
            <v>108362</v>
          </cell>
          <cell r="I30">
            <v>-6544562.2953846203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108362ID</v>
          </cell>
          <cell r="B31" t="str">
            <v>108362</v>
          </cell>
          <cell r="D31">
            <v>-11422019.439999999</v>
          </cell>
          <cell r="F31" t="str">
            <v>108362ID</v>
          </cell>
          <cell r="G31" t="str">
            <v>108362</v>
          </cell>
          <cell r="I31">
            <v>-11422019.439999999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108362OR</v>
          </cell>
          <cell r="B32" t="str">
            <v>108362</v>
          </cell>
          <cell r="D32">
            <v>-73734786.772307694</v>
          </cell>
          <cell r="F32" t="str">
            <v>108362OR</v>
          </cell>
          <cell r="G32" t="str">
            <v>108362</v>
          </cell>
          <cell r="I32">
            <v>-73734786.772307694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108362UT</v>
          </cell>
          <cell r="B33" t="str">
            <v>108362</v>
          </cell>
          <cell r="D33">
            <v>-101201888.806154</v>
          </cell>
          <cell r="F33" t="str">
            <v>108362UT</v>
          </cell>
          <cell r="G33" t="str">
            <v>108362</v>
          </cell>
          <cell r="I33">
            <v>-101201888.806154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108362WA</v>
          </cell>
          <cell r="B34" t="str">
            <v>108362</v>
          </cell>
          <cell r="D34">
            <v>-19113508.384615399</v>
          </cell>
          <cell r="F34" t="str">
            <v>108362WA</v>
          </cell>
          <cell r="G34" t="str">
            <v>108362</v>
          </cell>
          <cell r="I34">
            <v>-19113508.384615399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108362WYP</v>
          </cell>
          <cell r="B35" t="str">
            <v>108362</v>
          </cell>
          <cell r="D35">
            <v>-36112805.806153797</v>
          </cell>
          <cell r="F35" t="str">
            <v>108362WYP</v>
          </cell>
          <cell r="G35" t="str">
            <v>108362</v>
          </cell>
          <cell r="I35">
            <v>-36112805.806153797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108362WYU</v>
          </cell>
          <cell r="B36" t="str">
            <v>108362</v>
          </cell>
          <cell r="D36">
            <v>-2505075.58615385</v>
          </cell>
          <cell r="F36" t="str">
            <v>108362WYU</v>
          </cell>
          <cell r="G36" t="str">
            <v>108362</v>
          </cell>
          <cell r="I36">
            <v>-2505075.58615385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108364CA</v>
          </cell>
          <cell r="B37" t="str">
            <v>108364</v>
          </cell>
          <cell r="D37">
            <v>-33142893.593846198</v>
          </cell>
          <cell r="F37" t="str">
            <v>108364CA</v>
          </cell>
          <cell r="G37" t="str">
            <v>108364</v>
          </cell>
          <cell r="I37">
            <v>-33142893.593846198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108364ID</v>
          </cell>
          <cell r="B38" t="str">
            <v>108364</v>
          </cell>
          <cell r="D38">
            <v>-35571384.520769201</v>
          </cell>
          <cell r="F38" t="str">
            <v>108364ID</v>
          </cell>
          <cell r="G38" t="str">
            <v>108364</v>
          </cell>
          <cell r="I38">
            <v>-35571384.520769201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108364OR</v>
          </cell>
          <cell r="B39" t="str">
            <v>108364</v>
          </cell>
          <cell r="D39">
            <v>-234420181.28</v>
          </cell>
          <cell r="F39" t="str">
            <v>108364OR</v>
          </cell>
          <cell r="G39" t="str">
            <v>108364</v>
          </cell>
          <cell r="I39">
            <v>-234420181.28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108364UT</v>
          </cell>
          <cell r="B40" t="str">
            <v>108364</v>
          </cell>
          <cell r="D40">
            <v>-141692722.24153799</v>
          </cell>
          <cell r="F40" t="str">
            <v>108364UT</v>
          </cell>
          <cell r="G40" t="str">
            <v>108364</v>
          </cell>
          <cell r="I40">
            <v>-141692722.24153799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108364WA</v>
          </cell>
          <cell r="B41" t="str">
            <v>108364</v>
          </cell>
          <cell r="D41">
            <v>-60221829.443846203</v>
          </cell>
          <cell r="F41" t="str">
            <v>108364WA</v>
          </cell>
          <cell r="G41" t="str">
            <v>108364</v>
          </cell>
          <cell r="I41">
            <v>-60221829.443846203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108364WYP</v>
          </cell>
          <cell r="B42" t="str">
            <v>108364</v>
          </cell>
          <cell r="D42">
            <v>-57582524.879230797</v>
          </cell>
          <cell r="F42" t="str">
            <v>108364WYP</v>
          </cell>
          <cell r="G42" t="str">
            <v>108364</v>
          </cell>
          <cell r="I42">
            <v>-57582524.879230797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108364WYU</v>
          </cell>
          <cell r="B43" t="str">
            <v>108364</v>
          </cell>
          <cell r="D43">
            <v>-13047475.8569231</v>
          </cell>
          <cell r="F43" t="str">
            <v>108364WYU</v>
          </cell>
          <cell r="G43" t="str">
            <v>108364</v>
          </cell>
          <cell r="I43">
            <v>-13047475.8569231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108365CA</v>
          </cell>
          <cell r="B44" t="str">
            <v>108365</v>
          </cell>
          <cell r="D44">
            <v>-17200192.749230798</v>
          </cell>
          <cell r="F44" t="str">
            <v>108365CA</v>
          </cell>
          <cell r="G44" t="str">
            <v>108365</v>
          </cell>
          <cell r="I44">
            <v>-17200192.749230798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108365ID</v>
          </cell>
          <cell r="B45" t="str">
            <v>108365</v>
          </cell>
          <cell r="D45">
            <v>-16227784.305384601</v>
          </cell>
          <cell r="F45" t="str">
            <v>108365ID</v>
          </cell>
          <cell r="G45" t="str">
            <v>108365</v>
          </cell>
          <cell r="I45">
            <v>-16227784.305384601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108365OR</v>
          </cell>
          <cell r="B46" t="str">
            <v>108365</v>
          </cell>
          <cell r="D46">
            <v>-120960459.98999999</v>
          </cell>
          <cell r="F46" t="str">
            <v>108365OR</v>
          </cell>
          <cell r="G46" t="str">
            <v>108365</v>
          </cell>
          <cell r="I46">
            <v>-120960459.98999999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108365UT</v>
          </cell>
          <cell r="B47" t="str">
            <v>108365</v>
          </cell>
          <cell r="D47">
            <v>-79175529.069999993</v>
          </cell>
          <cell r="F47" t="str">
            <v>108365UT</v>
          </cell>
          <cell r="G47" t="str">
            <v>108365</v>
          </cell>
          <cell r="I47">
            <v>-79175529.069999993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108365WA</v>
          </cell>
          <cell r="B48" t="str">
            <v>108365</v>
          </cell>
          <cell r="D48">
            <v>-29970945.041538499</v>
          </cell>
          <cell r="F48" t="str">
            <v>108365WA</v>
          </cell>
          <cell r="G48" t="str">
            <v>108365</v>
          </cell>
          <cell r="I48">
            <v>-29970945.041538499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108365WYP</v>
          </cell>
          <cell r="B49" t="str">
            <v>108365</v>
          </cell>
          <cell r="D49">
            <v>-33193212.353076901</v>
          </cell>
          <cell r="F49" t="str">
            <v>108365WYP</v>
          </cell>
          <cell r="G49" t="str">
            <v>108365</v>
          </cell>
          <cell r="I49">
            <v>-33193212.353076901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108365WYU</v>
          </cell>
          <cell r="B50" t="str">
            <v>108365</v>
          </cell>
          <cell r="D50">
            <v>-4438753.8538461505</v>
          </cell>
          <cell r="F50" t="str">
            <v>108365WYU</v>
          </cell>
          <cell r="G50" t="str">
            <v>108365</v>
          </cell>
          <cell r="I50">
            <v>-4438753.8538461505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108366CA</v>
          </cell>
          <cell r="B51" t="str">
            <v>108366</v>
          </cell>
          <cell r="D51">
            <v>-10385398.196153799</v>
          </cell>
          <cell r="F51" t="str">
            <v>108366CA</v>
          </cell>
          <cell r="G51" t="str">
            <v>108366</v>
          </cell>
          <cell r="I51">
            <v>-10385398.196153799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108366ID</v>
          </cell>
          <cell r="B52" t="str">
            <v>108366</v>
          </cell>
          <cell r="D52">
            <v>-3950579.2861538501</v>
          </cell>
          <cell r="F52" t="str">
            <v>108366ID</v>
          </cell>
          <cell r="G52" t="str">
            <v>108366</v>
          </cell>
          <cell r="I52">
            <v>-3950579.2861538501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108366OR</v>
          </cell>
          <cell r="B53" t="str">
            <v>108366</v>
          </cell>
          <cell r="D53">
            <v>-40162668.526153803</v>
          </cell>
          <cell r="F53" t="str">
            <v>108366OR</v>
          </cell>
          <cell r="G53" t="str">
            <v>108366</v>
          </cell>
          <cell r="I53">
            <v>-40162668.526153803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108366UT</v>
          </cell>
          <cell r="B54" t="str">
            <v>108366</v>
          </cell>
          <cell r="D54">
            <v>-74060943.128461495</v>
          </cell>
          <cell r="F54" t="str">
            <v>108366UT</v>
          </cell>
          <cell r="G54" t="str">
            <v>108366</v>
          </cell>
          <cell r="I54">
            <v>-74060943.128461495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108366WA</v>
          </cell>
          <cell r="B55" t="str">
            <v>108366</v>
          </cell>
          <cell r="D55">
            <v>-9407309.1676923092</v>
          </cell>
          <cell r="F55" t="str">
            <v>108366WA</v>
          </cell>
          <cell r="G55" t="str">
            <v>108366</v>
          </cell>
          <cell r="I55">
            <v>-9407309.1676923092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108366WYP</v>
          </cell>
          <cell r="B56" t="str">
            <v>108366</v>
          </cell>
          <cell r="D56">
            <v>-8220337.4369230801</v>
          </cell>
          <cell r="F56" t="str">
            <v>108366WYP</v>
          </cell>
          <cell r="G56" t="str">
            <v>108366</v>
          </cell>
          <cell r="I56">
            <v>-8220337.4369230801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108366WYU</v>
          </cell>
          <cell r="B57" t="str">
            <v>108366</v>
          </cell>
          <cell r="D57">
            <v>-2633548.7538461499</v>
          </cell>
          <cell r="F57" t="str">
            <v>108366WYU</v>
          </cell>
          <cell r="G57" t="str">
            <v>108366</v>
          </cell>
          <cell r="I57">
            <v>-2633548.7538461499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108367CA</v>
          </cell>
          <cell r="B58" t="str">
            <v>108367</v>
          </cell>
          <cell r="D58">
            <v>-12069937.5992308</v>
          </cell>
          <cell r="F58" t="str">
            <v>108367CA</v>
          </cell>
          <cell r="G58" t="str">
            <v>108367</v>
          </cell>
          <cell r="I58">
            <v>-12069937.5992308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108367ID</v>
          </cell>
          <cell r="B59" t="str">
            <v>108367</v>
          </cell>
          <cell r="D59">
            <v>-12860275.876153801</v>
          </cell>
          <cell r="F59" t="str">
            <v>108367ID</v>
          </cell>
          <cell r="G59" t="str">
            <v>108367</v>
          </cell>
          <cell r="I59">
            <v>-12860275.876153801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108367OR</v>
          </cell>
          <cell r="B60" t="str">
            <v>108367</v>
          </cell>
          <cell r="D60">
            <v>-76415759.9392308</v>
          </cell>
          <cell r="F60" t="str">
            <v>108367OR</v>
          </cell>
          <cell r="G60" t="str">
            <v>108367</v>
          </cell>
          <cell r="I60">
            <v>-76415759.9392308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108367UT</v>
          </cell>
          <cell r="B61" t="str">
            <v>108367</v>
          </cell>
          <cell r="D61">
            <v>-204994588.231538</v>
          </cell>
          <cell r="F61" t="str">
            <v>108367UT</v>
          </cell>
          <cell r="G61" t="str">
            <v>108367</v>
          </cell>
          <cell r="I61">
            <v>-204994588.231538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108367WA</v>
          </cell>
          <cell r="B62" t="str">
            <v>108367</v>
          </cell>
          <cell r="D62">
            <v>-11107228.437692299</v>
          </cell>
          <cell r="F62" t="str">
            <v>108367WA</v>
          </cell>
          <cell r="G62" t="str">
            <v>108367</v>
          </cell>
          <cell r="I62">
            <v>-11107228.437692299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108367WYP</v>
          </cell>
          <cell r="B63" t="str">
            <v>108367</v>
          </cell>
          <cell r="D63">
            <v>-20680683.979230799</v>
          </cell>
          <cell r="F63" t="str">
            <v>108367WYP</v>
          </cell>
          <cell r="G63" t="str">
            <v>108367</v>
          </cell>
          <cell r="I63">
            <v>-20680683.979230799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108367WYU</v>
          </cell>
          <cell r="B64" t="str">
            <v>108367</v>
          </cell>
          <cell r="D64">
            <v>-13587626.786153801</v>
          </cell>
          <cell r="F64" t="str">
            <v>108367WYU</v>
          </cell>
          <cell r="G64" t="str">
            <v>108367</v>
          </cell>
          <cell r="I64">
            <v>-13587626.786153801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108368CA</v>
          </cell>
          <cell r="B65" t="str">
            <v>108368</v>
          </cell>
          <cell r="D65">
            <v>-26980249.743076898</v>
          </cell>
          <cell r="F65" t="str">
            <v>108368CA</v>
          </cell>
          <cell r="G65" t="str">
            <v>108368</v>
          </cell>
          <cell r="I65">
            <v>-26980249.743076898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108368ID</v>
          </cell>
          <cell r="B66" t="str">
            <v>108368</v>
          </cell>
          <cell r="D66">
            <v>-26535880.586153802</v>
          </cell>
          <cell r="F66" t="str">
            <v>108368ID</v>
          </cell>
          <cell r="G66" t="str">
            <v>108368</v>
          </cell>
          <cell r="I66">
            <v>-26535880.586153802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108368OR</v>
          </cell>
          <cell r="B67" t="str">
            <v>108368</v>
          </cell>
          <cell r="D67">
            <v>-213584874.37846199</v>
          </cell>
          <cell r="F67" t="str">
            <v>108368OR</v>
          </cell>
          <cell r="G67" t="str">
            <v>108368</v>
          </cell>
          <cell r="I67">
            <v>-213584874.37846199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108368UT</v>
          </cell>
          <cell r="B68" t="str">
            <v>108368</v>
          </cell>
          <cell r="D68">
            <v>-116966251.06999999</v>
          </cell>
          <cell r="F68" t="str">
            <v>108368UT</v>
          </cell>
          <cell r="G68" t="str">
            <v>108368</v>
          </cell>
          <cell r="I68">
            <v>-116966251.06999999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108368WA</v>
          </cell>
          <cell r="B69" t="str">
            <v>108368</v>
          </cell>
          <cell r="D69">
            <v>-52972784.974615403</v>
          </cell>
          <cell r="F69" t="str">
            <v>108368WA</v>
          </cell>
          <cell r="G69" t="str">
            <v>108368</v>
          </cell>
          <cell r="I69">
            <v>-52972784.974615403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108368WYP</v>
          </cell>
          <cell r="B70" t="str">
            <v>108368</v>
          </cell>
          <cell r="D70">
            <v>-36676857.683846198</v>
          </cell>
          <cell r="F70" t="str">
            <v>108368WYP</v>
          </cell>
          <cell r="G70" t="str">
            <v>108368</v>
          </cell>
          <cell r="I70">
            <v>-36676857.683846198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108368WYU</v>
          </cell>
          <cell r="B71" t="str">
            <v>108368</v>
          </cell>
          <cell r="D71">
            <v>-5833599.8869230803</v>
          </cell>
          <cell r="F71" t="str">
            <v>108368WYU</v>
          </cell>
          <cell r="G71" t="str">
            <v>108368</v>
          </cell>
          <cell r="I71">
            <v>-5833599.8869230803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108369CA</v>
          </cell>
          <cell r="B72" t="str">
            <v>108369</v>
          </cell>
          <cell r="D72">
            <v>-7824923.0161538497</v>
          </cell>
          <cell r="F72" t="str">
            <v>108369CA</v>
          </cell>
          <cell r="G72" t="str">
            <v>108369</v>
          </cell>
          <cell r="I72">
            <v>-7824923.0161538497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108369ID</v>
          </cell>
          <cell r="B73" t="str">
            <v>108369</v>
          </cell>
          <cell r="D73">
            <v>-15375006.0038462</v>
          </cell>
          <cell r="F73" t="str">
            <v>108369ID</v>
          </cell>
          <cell r="G73" t="str">
            <v>108369</v>
          </cell>
          <cell r="I73">
            <v>-15375006.0038462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108369OR</v>
          </cell>
          <cell r="B74" t="str">
            <v>108369</v>
          </cell>
          <cell r="D74">
            <v>-109222567.366154</v>
          </cell>
          <cell r="F74" t="str">
            <v>108369OR</v>
          </cell>
          <cell r="G74" t="str">
            <v>108369</v>
          </cell>
          <cell r="I74">
            <v>-109222567.366154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108369UT</v>
          </cell>
          <cell r="B75" t="str">
            <v>108369</v>
          </cell>
          <cell r="D75">
            <v>-90281930.189999998</v>
          </cell>
          <cell r="F75" t="str">
            <v>108369UT</v>
          </cell>
          <cell r="G75" t="str">
            <v>108369</v>
          </cell>
          <cell r="I75">
            <v>-90281930.189999998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108369WA</v>
          </cell>
          <cell r="B76" t="str">
            <v>108369</v>
          </cell>
          <cell r="D76">
            <v>-23802287.640000001</v>
          </cell>
          <cell r="F76" t="str">
            <v>108369WA</v>
          </cell>
          <cell r="G76" t="str">
            <v>108369</v>
          </cell>
          <cell r="I76">
            <v>-23802287.640000001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108369WYP</v>
          </cell>
          <cell r="B77" t="str">
            <v>108369</v>
          </cell>
          <cell r="D77">
            <v>-17050455.572307698</v>
          </cell>
          <cell r="F77" t="str">
            <v>108369WYP</v>
          </cell>
          <cell r="G77" t="str">
            <v>108369</v>
          </cell>
          <cell r="I77">
            <v>-17050455.572307698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108369WYU</v>
          </cell>
          <cell r="B78" t="str">
            <v>108369</v>
          </cell>
          <cell r="D78">
            <v>-3736649.43538462</v>
          </cell>
          <cell r="F78" t="str">
            <v>108369WYU</v>
          </cell>
          <cell r="G78" t="str">
            <v>108369</v>
          </cell>
          <cell r="I78">
            <v>-3736649.43538462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108370CA</v>
          </cell>
          <cell r="B79" t="str">
            <v>108370</v>
          </cell>
          <cell r="D79">
            <v>-2184917.8784615402</v>
          </cell>
          <cell r="F79" t="str">
            <v>108370CA</v>
          </cell>
          <cell r="G79" t="str">
            <v>108370</v>
          </cell>
          <cell r="I79">
            <v>-2184917.8784615402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108370ID</v>
          </cell>
          <cell r="B80" t="str">
            <v>108370</v>
          </cell>
          <cell r="D80">
            <v>-9662127.0230769198</v>
          </cell>
          <cell r="F80" t="str">
            <v>108370ID</v>
          </cell>
          <cell r="G80" t="str">
            <v>108370</v>
          </cell>
          <cell r="I80">
            <v>-9662127.0230769198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108370OR</v>
          </cell>
          <cell r="B81" t="str">
            <v>108370</v>
          </cell>
          <cell r="D81">
            <v>-32896442.0292308</v>
          </cell>
          <cell r="F81" t="str">
            <v>108370OR</v>
          </cell>
          <cell r="G81" t="str">
            <v>108370</v>
          </cell>
          <cell r="I81">
            <v>-32896442.0292308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108370UT</v>
          </cell>
          <cell r="B82" t="str">
            <v>108370</v>
          </cell>
          <cell r="D82">
            <v>-36464290.566923097</v>
          </cell>
          <cell r="F82" t="str">
            <v>108370UT</v>
          </cell>
          <cell r="G82" t="str">
            <v>108370</v>
          </cell>
          <cell r="I82">
            <v>-36464290.566923097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108370WA</v>
          </cell>
          <cell r="B83" t="str">
            <v>108370</v>
          </cell>
          <cell r="D83">
            <v>-3545537.92</v>
          </cell>
          <cell r="F83" t="str">
            <v>108370WA</v>
          </cell>
          <cell r="G83" t="str">
            <v>108370</v>
          </cell>
          <cell r="I83">
            <v>-3545537.92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108370WYP</v>
          </cell>
          <cell r="B84" t="str">
            <v>108370</v>
          </cell>
          <cell r="D84">
            <v>-3304241.0407692301</v>
          </cell>
          <cell r="F84" t="str">
            <v>108370WYP</v>
          </cell>
          <cell r="G84" t="str">
            <v>108370</v>
          </cell>
          <cell r="I84">
            <v>-3304241.0407692301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108370WYU</v>
          </cell>
          <cell r="B85" t="str">
            <v>108370</v>
          </cell>
          <cell r="D85">
            <v>-981512.284615385</v>
          </cell>
          <cell r="F85" t="str">
            <v>108370WYU</v>
          </cell>
          <cell r="G85" t="str">
            <v>108370</v>
          </cell>
          <cell r="I85">
            <v>-981512.284615385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108371CA</v>
          </cell>
          <cell r="B86" t="str">
            <v>108371</v>
          </cell>
          <cell r="D86">
            <v>-201147.94615384599</v>
          </cell>
          <cell r="F86" t="str">
            <v>108371CA</v>
          </cell>
          <cell r="G86" t="str">
            <v>108371</v>
          </cell>
          <cell r="I86">
            <v>-201147.94615384599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108371ID</v>
          </cell>
          <cell r="B87" t="str">
            <v>108371</v>
          </cell>
          <cell r="D87">
            <v>-142000.642307692</v>
          </cell>
          <cell r="F87" t="str">
            <v>108371ID</v>
          </cell>
          <cell r="G87" t="str">
            <v>108371</v>
          </cell>
          <cell r="I87">
            <v>-142000.642307692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108371OR</v>
          </cell>
          <cell r="B88" t="str">
            <v>108371</v>
          </cell>
          <cell r="D88">
            <v>-2071790.37076923</v>
          </cell>
          <cell r="F88" t="str">
            <v>108371OR</v>
          </cell>
          <cell r="G88" t="str">
            <v>108371</v>
          </cell>
          <cell r="I88">
            <v>-2071790.37076923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108371UT</v>
          </cell>
          <cell r="B89" t="str">
            <v>108371</v>
          </cell>
          <cell r="D89">
            <v>-3449623.5184615399</v>
          </cell>
          <cell r="F89" t="str">
            <v>108371UT</v>
          </cell>
          <cell r="G89" t="str">
            <v>108371</v>
          </cell>
          <cell r="I89">
            <v>-3449623.5184615399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108371WA</v>
          </cell>
          <cell r="B90" t="str">
            <v>108371</v>
          </cell>
          <cell r="D90">
            <v>-357070.13538461499</v>
          </cell>
          <cell r="F90" t="str">
            <v>108371WA</v>
          </cell>
          <cell r="G90" t="str">
            <v>108371</v>
          </cell>
          <cell r="I90">
            <v>-357070.13538461499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108371WYP</v>
          </cell>
          <cell r="B91" t="str">
            <v>108371</v>
          </cell>
          <cell r="D91">
            <v>-848680.39307692298</v>
          </cell>
          <cell r="F91" t="str">
            <v>108371WYP</v>
          </cell>
          <cell r="G91" t="str">
            <v>108371</v>
          </cell>
          <cell r="I91">
            <v>-848680.39307692298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108371WYU</v>
          </cell>
          <cell r="B92" t="str">
            <v>108371</v>
          </cell>
          <cell r="D92">
            <v>-134868.878461538</v>
          </cell>
          <cell r="F92" t="str">
            <v>108371WYU</v>
          </cell>
          <cell r="G92" t="str">
            <v>108371</v>
          </cell>
          <cell r="I92">
            <v>-134868.878461538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108373CA</v>
          </cell>
          <cell r="B93" t="str">
            <v>108373</v>
          </cell>
          <cell r="D93">
            <v>-549945.82692307699</v>
          </cell>
          <cell r="F93" t="str">
            <v>108373CA</v>
          </cell>
          <cell r="G93" t="str">
            <v>108373</v>
          </cell>
          <cell r="I93">
            <v>-549945.82692307699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108373ID</v>
          </cell>
          <cell r="B94" t="str">
            <v>108373</v>
          </cell>
          <cell r="D94">
            <v>-428834.78923076898</v>
          </cell>
          <cell r="F94" t="str">
            <v>108373ID</v>
          </cell>
          <cell r="G94" t="str">
            <v>108373</v>
          </cell>
          <cell r="I94">
            <v>-428834.78923076898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108373OR</v>
          </cell>
          <cell r="B95" t="str">
            <v>108373</v>
          </cell>
          <cell r="D95">
            <v>-10190413.6015385</v>
          </cell>
          <cell r="F95" t="str">
            <v>108373OR</v>
          </cell>
          <cell r="G95" t="str">
            <v>108373</v>
          </cell>
          <cell r="I95">
            <v>-10190413.6015385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108373UT</v>
          </cell>
          <cell r="B96" t="str">
            <v>108373</v>
          </cell>
          <cell r="D96">
            <v>-12365678.403846201</v>
          </cell>
          <cell r="F96" t="str">
            <v>108373UT</v>
          </cell>
          <cell r="G96" t="str">
            <v>108373</v>
          </cell>
          <cell r="I96">
            <v>-12365678.403846201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108373WA</v>
          </cell>
          <cell r="B97" t="str">
            <v>108373</v>
          </cell>
          <cell r="D97">
            <v>-1947799.21538462</v>
          </cell>
          <cell r="F97" t="str">
            <v>108373WA</v>
          </cell>
          <cell r="G97" t="str">
            <v>108373</v>
          </cell>
          <cell r="I97">
            <v>-1947799.21538462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108373WYP</v>
          </cell>
          <cell r="B98" t="str">
            <v>108373</v>
          </cell>
          <cell r="D98">
            <v>-3210065.2246153802</v>
          </cell>
          <cell r="F98" t="str">
            <v>108373WYP</v>
          </cell>
          <cell r="G98" t="str">
            <v>108373</v>
          </cell>
          <cell r="I98">
            <v>-3210065.2246153802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108373WYU</v>
          </cell>
          <cell r="B99" t="str">
            <v>108373</v>
          </cell>
          <cell r="D99">
            <v>-1044462.94076923</v>
          </cell>
          <cell r="F99" t="str">
            <v>108373WYU</v>
          </cell>
          <cell r="G99" t="str">
            <v>108373</v>
          </cell>
          <cell r="I99">
            <v>-1044462.94076923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108DPCA</v>
          </cell>
          <cell r="B100" t="str">
            <v>108DP</v>
          </cell>
          <cell r="D100">
            <v>376697.32461538498</v>
          </cell>
          <cell r="F100" t="str">
            <v>108DPCA</v>
          </cell>
          <cell r="G100" t="str">
            <v>108DP</v>
          </cell>
          <cell r="I100">
            <v>376697.32461538498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108DPID</v>
          </cell>
          <cell r="B101" t="str">
            <v>108DP</v>
          </cell>
          <cell r="D101">
            <v>190738.422307692</v>
          </cell>
          <cell r="F101" t="str">
            <v>108DPID</v>
          </cell>
          <cell r="G101" t="str">
            <v>108DP</v>
          </cell>
          <cell r="I101">
            <v>190738.422307692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108DPOR</v>
          </cell>
          <cell r="B102" t="str">
            <v>108DP</v>
          </cell>
          <cell r="D102">
            <v>518347.395384615</v>
          </cell>
          <cell r="F102" t="str">
            <v>108DPOR</v>
          </cell>
          <cell r="G102" t="str">
            <v>108DP</v>
          </cell>
          <cell r="I102">
            <v>518347.395384615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108DPUT</v>
          </cell>
          <cell r="B103" t="str">
            <v>108DP</v>
          </cell>
          <cell r="D103">
            <v>-288476.20538461499</v>
          </cell>
          <cell r="F103" t="str">
            <v>108DPUT</v>
          </cell>
          <cell r="G103" t="str">
            <v>108DP</v>
          </cell>
          <cell r="I103">
            <v>-288476.20538461499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108DPWA</v>
          </cell>
          <cell r="B104" t="str">
            <v>108DP</v>
          </cell>
          <cell r="D104">
            <v>167349.83384615401</v>
          </cell>
          <cell r="F104" t="str">
            <v>108DPWA</v>
          </cell>
          <cell r="G104" t="str">
            <v>108DP</v>
          </cell>
          <cell r="I104">
            <v>167349.83384615401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108DPWYP</v>
          </cell>
          <cell r="B105" t="str">
            <v>108DP</v>
          </cell>
          <cell r="D105">
            <v>149046.82999999999</v>
          </cell>
          <cell r="F105" t="str">
            <v>108DPWYP</v>
          </cell>
          <cell r="G105" t="str">
            <v>108DP</v>
          </cell>
          <cell r="I105">
            <v>149046.82999999999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108DPWYU</v>
          </cell>
          <cell r="B106" t="str">
            <v>108DP</v>
          </cell>
          <cell r="D106">
            <v>219958.615384615</v>
          </cell>
          <cell r="F106" t="str">
            <v>108DPWYU</v>
          </cell>
          <cell r="G106" t="str">
            <v>108DP</v>
          </cell>
          <cell r="I106">
            <v>219958.615384615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108GPCA</v>
          </cell>
          <cell r="B107" t="str">
            <v>108GP</v>
          </cell>
          <cell r="D107">
            <v>-5430705.2330769198</v>
          </cell>
          <cell r="F107" t="str">
            <v>108GPCA</v>
          </cell>
          <cell r="G107" t="str">
            <v>108GP</v>
          </cell>
          <cell r="I107">
            <v>-5430705.2330769198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108GPCN</v>
          </cell>
          <cell r="B108" t="str">
            <v>108GP</v>
          </cell>
          <cell r="D108">
            <v>-7229443.83615385</v>
          </cell>
          <cell r="F108" t="str">
            <v>108GPCN</v>
          </cell>
          <cell r="G108" t="str">
            <v>108GP</v>
          </cell>
          <cell r="I108">
            <v>-7229443.83615385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108GPDGP</v>
          </cell>
          <cell r="B109" t="str">
            <v>108GP</v>
          </cell>
          <cell r="D109">
            <v>-1304857.5184615401</v>
          </cell>
          <cell r="F109" t="str">
            <v>108GPDGP</v>
          </cell>
          <cell r="G109" t="str">
            <v>108GP</v>
          </cell>
          <cell r="I109">
            <v>-1304857.5184615401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108GPDGU</v>
          </cell>
          <cell r="B110" t="str">
            <v>108GP</v>
          </cell>
          <cell r="D110">
            <v>-3298716.66307692</v>
          </cell>
          <cell r="F110" t="str">
            <v>108GPDGU</v>
          </cell>
          <cell r="G110" t="str">
            <v>108GP</v>
          </cell>
          <cell r="I110">
            <v>-3298716.66307692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108GPID</v>
          </cell>
          <cell r="B111" t="str">
            <v>108GP</v>
          </cell>
          <cell r="D111">
            <v>-14054890.456923099</v>
          </cell>
          <cell r="F111" t="str">
            <v>108GPID</v>
          </cell>
          <cell r="G111" t="str">
            <v>108GP</v>
          </cell>
          <cell r="I111">
            <v>-14054890.456923099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108GPOR</v>
          </cell>
          <cell r="B112" t="str">
            <v>108GP</v>
          </cell>
          <cell r="D112">
            <v>-64173482.438461497</v>
          </cell>
          <cell r="F112" t="str">
            <v>108GPOR</v>
          </cell>
          <cell r="G112" t="str">
            <v>108GP</v>
          </cell>
          <cell r="I112">
            <v>-64173482.438461497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108GPSE</v>
          </cell>
          <cell r="B113" t="str">
            <v>108GP</v>
          </cell>
          <cell r="D113">
            <v>-851719.48</v>
          </cell>
          <cell r="F113" t="str">
            <v>108GPSE</v>
          </cell>
          <cell r="G113" t="str">
            <v>108GP</v>
          </cell>
          <cell r="I113">
            <v>-851719.48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108GPSG</v>
          </cell>
          <cell r="B114" t="str">
            <v>108GP</v>
          </cell>
          <cell r="D114">
            <v>-84498304.614615396</v>
          </cell>
          <cell r="F114" t="str">
            <v>108GPSG</v>
          </cell>
          <cell r="G114" t="str">
            <v>108GP</v>
          </cell>
          <cell r="I114">
            <v>-84498304.614615396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108GPSO</v>
          </cell>
          <cell r="B115" t="str">
            <v>108GP</v>
          </cell>
          <cell r="D115">
            <v>-97105102.500769198</v>
          </cell>
          <cell r="F115" t="str">
            <v>108GPSO</v>
          </cell>
          <cell r="G115" t="str">
            <v>108GP</v>
          </cell>
          <cell r="I115">
            <v>-97105102.500769198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108GPSSGCH</v>
          </cell>
          <cell r="B116" t="str">
            <v>108GP</v>
          </cell>
          <cell r="D116">
            <v>-2277709.8084615399</v>
          </cell>
          <cell r="F116" t="str">
            <v>108GPSSGCH</v>
          </cell>
          <cell r="G116" t="str">
            <v>108GP</v>
          </cell>
          <cell r="I116">
            <v>-2277709.8084615399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108GPSSGCT</v>
          </cell>
          <cell r="B117" t="str">
            <v>108GP</v>
          </cell>
          <cell r="D117">
            <v>-77544.53</v>
          </cell>
          <cell r="F117" t="str">
            <v>108GPSSGCT</v>
          </cell>
          <cell r="G117" t="str">
            <v>108GP</v>
          </cell>
          <cell r="I117">
            <v>-77544.53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108GPUT</v>
          </cell>
          <cell r="B118" t="str">
            <v>108GP</v>
          </cell>
          <cell r="D118">
            <v>-74314293.267692298</v>
          </cell>
          <cell r="F118" t="str">
            <v>108GPUT</v>
          </cell>
          <cell r="G118" t="str">
            <v>108GP</v>
          </cell>
          <cell r="I118">
            <v>-74314293.267692298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108GPWA</v>
          </cell>
          <cell r="B119" t="str">
            <v>108GP</v>
          </cell>
          <cell r="D119">
            <v>-21503288.0653846</v>
          </cell>
          <cell r="F119" t="str">
            <v>108GPWA</v>
          </cell>
          <cell r="G119" t="str">
            <v>108GP</v>
          </cell>
          <cell r="I119">
            <v>-21503288.0653846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108GPWYP</v>
          </cell>
          <cell r="B120" t="str">
            <v>108GP</v>
          </cell>
          <cell r="D120">
            <v>-24354101.562307701</v>
          </cell>
          <cell r="F120" t="str">
            <v>108GPWYP</v>
          </cell>
          <cell r="G120" t="str">
            <v>108GP</v>
          </cell>
          <cell r="I120">
            <v>-24354101.562307701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108GPWYU</v>
          </cell>
          <cell r="B121" t="str">
            <v>108GP</v>
          </cell>
          <cell r="D121">
            <v>-5748517.8330769204</v>
          </cell>
          <cell r="F121" t="str">
            <v>108GPWYU</v>
          </cell>
          <cell r="G121" t="str">
            <v>108GP</v>
          </cell>
          <cell r="I121">
            <v>-5748517.8330769204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108HPDGP</v>
          </cell>
          <cell r="B122" t="str">
            <v>108HP</v>
          </cell>
          <cell r="D122">
            <v>-152488601.72846201</v>
          </cell>
          <cell r="F122" t="str">
            <v>108HPDGP</v>
          </cell>
          <cell r="G122" t="str">
            <v>108HP</v>
          </cell>
          <cell r="I122">
            <v>-152488601.72846201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108HPDGU</v>
          </cell>
          <cell r="B123" t="str">
            <v>108HP</v>
          </cell>
          <cell r="D123">
            <v>-27979300.4861538</v>
          </cell>
          <cell r="F123" t="str">
            <v>108HPDGU</v>
          </cell>
          <cell r="G123" t="str">
            <v>108HP</v>
          </cell>
          <cell r="I123">
            <v>-27979300.4861538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108HPSG-P</v>
          </cell>
          <cell r="B124" t="str">
            <v>108HP</v>
          </cell>
          <cell r="D124">
            <v>-96688133.693272606</v>
          </cell>
          <cell r="F124" t="str">
            <v>108HPSG-P</v>
          </cell>
          <cell r="G124" t="str">
            <v>108HP</v>
          </cell>
          <cell r="I124">
            <v>-96688133.693272606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108HPSG-U</v>
          </cell>
          <cell r="B125" t="str">
            <v>108HP</v>
          </cell>
          <cell r="D125">
            <v>-31431993.157692306</v>
          </cell>
          <cell r="F125" t="str">
            <v>108HPSG-U</v>
          </cell>
          <cell r="G125" t="str">
            <v>108HP</v>
          </cell>
          <cell r="I125">
            <v>-31431993.157692306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108HPOTHER</v>
          </cell>
          <cell r="B126" t="str">
            <v>108HP</v>
          </cell>
          <cell r="D126">
            <v>747677.93153846206</v>
          </cell>
          <cell r="F126" t="str">
            <v>108HPOTHER</v>
          </cell>
          <cell r="G126" t="str">
            <v>108HP</v>
          </cell>
          <cell r="I126">
            <v>747677.93153846206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108MPSE</v>
          </cell>
          <cell r="B127" t="str">
            <v>108MP</v>
          </cell>
          <cell r="D127">
            <v>-88732631.934615403</v>
          </cell>
          <cell r="F127" t="str">
            <v>108MPSE</v>
          </cell>
          <cell r="G127" t="str">
            <v>108MP</v>
          </cell>
          <cell r="I127">
            <v>-88732631.934615403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108OPDGU</v>
          </cell>
          <cell r="B128" t="str">
            <v>108OP</v>
          </cell>
          <cell r="D128">
            <v>0</v>
          </cell>
          <cell r="F128" t="str">
            <v>108OPDGU</v>
          </cell>
          <cell r="G128" t="str">
            <v>108OP</v>
          </cell>
          <cell r="I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108OPSG</v>
          </cell>
          <cell r="B129" t="str">
            <v>108OP</v>
          </cell>
          <cell r="D129">
            <v>-290073141.28538501</v>
          </cell>
          <cell r="F129" t="str">
            <v>108OPSG</v>
          </cell>
          <cell r="G129" t="str">
            <v>108OP</v>
          </cell>
          <cell r="I129">
            <v>-290073141.28538501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108OPSG-W</v>
          </cell>
          <cell r="B130" t="str">
            <v>108OP</v>
          </cell>
          <cell r="D130">
            <v>-503954982.41230798</v>
          </cell>
          <cell r="F130" t="str">
            <v>108OPSG-W</v>
          </cell>
          <cell r="G130" t="str">
            <v>108OP</v>
          </cell>
          <cell r="I130">
            <v>-503954982.41230798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108OPSSGCT</v>
          </cell>
          <cell r="B131" t="str">
            <v>108OP</v>
          </cell>
          <cell r="D131">
            <v>-28504150.035384599</v>
          </cell>
          <cell r="F131" t="str">
            <v>108OPSSGCT</v>
          </cell>
          <cell r="G131" t="str">
            <v>108OP</v>
          </cell>
          <cell r="I131">
            <v>-28504150.035384599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108SPDGP</v>
          </cell>
          <cell r="B132" t="str">
            <v>108SP</v>
          </cell>
          <cell r="D132">
            <v>-737437463.38692296</v>
          </cell>
          <cell r="F132" t="str">
            <v>108SPDGP</v>
          </cell>
          <cell r="G132" t="str">
            <v>108SP</v>
          </cell>
          <cell r="I132">
            <v>-737437463.38692296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108SPDGU</v>
          </cell>
          <cell r="B133" t="str">
            <v>108SP</v>
          </cell>
          <cell r="D133">
            <v>-795874936.50076902</v>
          </cell>
          <cell r="F133" t="str">
            <v>108SPDGU</v>
          </cell>
          <cell r="G133" t="str">
            <v>108SP</v>
          </cell>
          <cell r="I133">
            <v>-795874936.50076902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108SPSG</v>
          </cell>
          <cell r="B134" t="str">
            <v>108SP</v>
          </cell>
          <cell r="D134">
            <v>-1099938065.67154</v>
          </cell>
          <cell r="F134" t="str">
            <v>108SPSG</v>
          </cell>
          <cell r="G134" t="str">
            <v>108SP</v>
          </cell>
          <cell r="I134">
            <v>-1099938065.67154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108SPSSGCH</v>
          </cell>
          <cell r="B135" t="str">
            <v>108SP</v>
          </cell>
          <cell r="D135">
            <v>-196777899.92923099</v>
          </cell>
          <cell r="F135" t="str">
            <v>108SPSSGCH</v>
          </cell>
          <cell r="G135" t="str">
            <v>108SP</v>
          </cell>
          <cell r="I135">
            <v>-196777899.92923099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108SPID</v>
          </cell>
          <cell r="B136" t="str">
            <v>108SP</v>
          </cell>
          <cell r="D136">
            <v>1198399.5661538499</v>
          </cell>
          <cell r="F136" t="str">
            <v>108SPID</v>
          </cell>
          <cell r="G136" t="str">
            <v>108SP</v>
          </cell>
          <cell r="I136">
            <v>1198399.5661538499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108SPUT</v>
          </cell>
          <cell r="B137" t="str">
            <v>108SP</v>
          </cell>
          <cell r="D137">
            <v>8582868.5115384609</v>
          </cell>
          <cell r="F137" t="str">
            <v>108SPUT</v>
          </cell>
          <cell r="G137" t="str">
            <v>108SP</v>
          </cell>
          <cell r="I137">
            <v>8582868.5115384609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108SPWYP</v>
          </cell>
          <cell r="B138" t="str">
            <v>108SP</v>
          </cell>
          <cell r="D138">
            <v>2809862.81461538</v>
          </cell>
          <cell r="F138" t="str">
            <v>108SPWYP</v>
          </cell>
          <cell r="G138" t="str">
            <v>108SP</v>
          </cell>
          <cell r="I138">
            <v>2809862.81461538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108TPDGP</v>
          </cell>
          <cell r="B139" t="str">
            <v>108TP</v>
          </cell>
          <cell r="D139">
            <v>-372599958.72538501</v>
          </cell>
          <cell r="F139" t="str">
            <v>108TPDGP</v>
          </cell>
          <cell r="G139" t="str">
            <v>108TP</v>
          </cell>
          <cell r="I139">
            <v>-372599958.72538501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108TPDGU</v>
          </cell>
          <cell r="B140" t="str">
            <v>108TP</v>
          </cell>
          <cell r="D140">
            <v>-409216297.36692297</v>
          </cell>
          <cell r="F140" t="str">
            <v>108TPDGU</v>
          </cell>
          <cell r="G140" t="str">
            <v>108TP</v>
          </cell>
          <cell r="I140">
            <v>-409216297.36692297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108TPSG</v>
          </cell>
          <cell r="B141" t="str">
            <v>108TP</v>
          </cell>
          <cell r="D141">
            <v>-688514423.33615363</v>
          </cell>
          <cell r="F141" t="str">
            <v>108TPSG</v>
          </cell>
          <cell r="G141" t="str">
            <v>108TP</v>
          </cell>
          <cell r="I141">
            <v>-688514423.33615363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111390OR</v>
          </cell>
          <cell r="B142" t="str">
            <v>111390</v>
          </cell>
          <cell r="D142">
            <v>141822.79</v>
          </cell>
          <cell r="F142" t="str">
            <v>111390OR</v>
          </cell>
          <cell r="G142" t="str">
            <v>111390</v>
          </cell>
          <cell r="I142">
            <v>141822.79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111390SG</v>
          </cell>
          <cell r="B143" t="str">
            <v>111390</v>
          </cell>
          <cell r="D143">
            <v>910304.17</v>
          </cell>
          <cell r="F143" t="str">
            <v>111390SG</v>
          </cell>
          <cell r="G143" t="str">
            <v>111390</v>
          </cell>
          <cell r="I143">
            <v>910304.17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111390SO</v>
          </cell>
          <cell r="B144" t="str">
            <v>111390</v>
          </cell>
          <cell r="D144">
            <v>8673284.1899999995</v>
          </cell>
          <cell r="F144" t="str">
            <v>111390SO</v>
          </cell>
          <cell r="G144" t="str">
            <v>111390</v>
          </cell>
          <cell r="I144">
            <v>8673284.1899999995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111390UT</v>
          </cell>
          <cell r="B145" t="str">
            <v>111390</v>
          </cell>
          <cell r="D145">
            <v>0</v>
          </cell>
          <cell r="F145" t="str">
            <v>111390UT</v>
          </cell>
          <cell r="G145" t="str">
            <v>111390</v>
          </cell>
          <cell r="I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111390WYP</v>
          </cell>
          <cell r="B146" t="str">
            <v>111390</v>
          </cell>
          <cell r="D146">
            <v>254534.69</v>
          </cell>
          <cell r="F146" t="str">
            <v>111390WYP</v>
          </cell>
          <cell r="G146" t="str">
            <v>111390</v>
          </cell>
          <cell r="I146">
            <v>254534.69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111GPCA</v>
          </cell>
          <cell r="B147" t="str">
            <v>111GP</v>
          </cell>
          <cell r="D147">
            <v>-524128.603076923</v>
          </cell>
          <cell r="F147" t="str">
            <v>111GPCA</v>
          </cell>
          <cell r="G147" t="str">
            <v>111GP</v>
          </cell>
          <cell r="I147">
            <v>-524128.603076923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111GPCN</v>
          </cell>
          <cell r="B148" t="str">
            <v>111GP</v>
          </cell>
          <cell r="D148">
            <v>-230014.72769230799</v>
          </cell>
          <cell r="F148" t="str">
            <v>111GPCN</v>
          </cell>
          <cell r="G148" t="str">
            <v>111GP</v>
          </cell>
          <cell r="I148">
            <v>-230014.72769230799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111GPID</v>
          </cell>
          <cell r="B149" t="str">
            <v>111GP</v>
          </cell>
          <cell r="D149">
            <v>-227552.378461538</v>
          </cell>
          <cell r="F149" t="str">
            <v>111GPID</v>
          </cell>
          <cell r="G149" t="str">
            <v>111GP</v>
          </cell>
          <cell r="I149">
            <v>-227552.378461538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111GPOR</v>
          </cell>
          <cell r="B150" t="str">
            <v>111GP</v>
          </cell>
          <cell r="D150">
            <v>-4589703.4946153797</v>
          </cell>
          <cell r="F150" t="str">
            <v>111GPOR</v>
          </cell>
          <cell r="G150" t="str">
            <v>111GP</v>
          </cell>
          <cell r="I150">
            <v>-4589703.4946153797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111GPSG</v>
          </cell>
          <cell r="B151" t="str">
            <v>111GP</v>
          </cell>
          <cell r="D151">
            <v>-149856.65615384601</v>
          </cell>
          <cell r="F151" t="str">
            <v>111GPSG</v>
          </cell>
          <cell r="G151" t="str">
            <v>111GP</v>
          </cell>
          <cell r="I151">
            <v>-149856.65615384601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111GPSO</v>
          </cell>
          <cell r="B152" t="str">
            <v>111GP</v>
          </cell>
          <cell r="D152">
            <v>-5256793.1953846198</v>
          </cell>
          <cell r="F152" t="str">
            <v>111GPSO</v>
          </cell>
          <cell r="G152" t="str">
            <v>111GP</v>
          </cell>
          <cell r="I152">
            <v>-5256793.1953846198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111GPUT</v>
          </cell>
          <cell r="B153" t="str">
            <v>111GP</v>
          </cell>
          <cell r="D153">
            <v>-15032.012307692299</v>
          </cell>
          <cell r="F153" t="str">
            <v>111GPUT</v>
          </cell>
          <cell r="G153" t="str">
            <v>111GP</v>
          </cell>
          <cell r="I153">
            <v>-15032.012307692299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111GPWA</v>
          </cell>
          <cell r="B154" t="str">
            <v>111GP</v>
          </cell>
          <cell r="D154">
            <v>-1389768.3992307701</v>
          </cell>
          <cell r="F154" t="str">
            <v>111GPWA</v>
          </cell>
          <cell r="G154" t="str">
            <v>111GP</v>
          </cell>
          <cell r="I154">
            <v>-1389768.3992307701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111GPWYP</v>
          </cell>
          <cell r="B155" t="str">
            <v>111GP</v>
          </cell>
          <cell r="D155">
            <v>-4592632.9492307696</v>
          </cell>
          <cell r="F155" t="str">
            <v>111GPWYP</v>
          </cell>
          <cell r="G155" t="str">
            <v>111GP</v>
          </cell>
          <cell r="I155">
            <v>-4592632.9492307696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111GPWYU</v>
          </cell>
          <cell r="B156" t="str">
            <v>111GP</v>
          </cell>
          <cell r="D156">
            <v>-40929.238461538502</v>
          </cell>
          <cell r="F156" t="str">
            <v>111GPWYU</v>
          </cell>
          <cell r="G156" t="str">
            <v>111GP</v>
          </cell>
          <cell r="I156">
            <v>-40929.238461538502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111HPSG-P</v>
          </cell>
          <cell r="B157" t="str">
            <v>111HP</v>
          </cell>
          <cell r="D157">
            <v>-1297859.88615385</v>
          </cell>
          <cell r="F157" t="str">
            <v>111HPSG-P</v>
          </cell>
          <cell r="G157" t="str">
            <v>111HP</v>
          </cell>
          <cell r="I157">
            <v>-1297859.88615385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111IPCN</v>
          </cell>
          <cell r="B158" t="str">
            <v>111IP</v>
          </cell>
          <cell r="D158">
            <v>-114341824.154615</v>
          </cell>
          <cell r="F158" t="str">
            <v>111IPCN</v>
          </cell>
          <cell r="G158" t="str">
            <v>111IP</v>
          </cell>
          <cell r="I158">
            <v>-114341824.154615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111IPDGU</v>
          </cell>
          <cell r="B159" t="str">
            <v>111IP</v>
          </cell>
          <cell r="D159">
            <v>-423886.9</v>
          </cell>
          <cell r="F159" t="str">
            <v>111IPDGU</v>
          </cell>
          <cell r="G159" t="str">
            <v>111IP</v>
          </cell>
          <cell r="I159">
            <v>-423886.9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111IPID</v>
          </cell>
          <cell r="B160" t="str">
            <v>111IP</v>
          </cell>
          <cell r="D160">
            <v>-848985.22769230802</v>
          </cell>
          <cell r="F160" t="str">
            <v>111IPID</v>
          </cell>
          <cell r="G160" t="str">
            <v>111IP</v>
          </cell>
          <cell r="I160">
            <v>-848985.22769230802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111IPOR</v>
          </cell>
          <cell r="B161" t="str">
            <v>111IP</v>
          </cell>
          <cell r="D161">
            <v>-101772.93</v>
          </cell>
          <cell r="F161" t="str">
            <v>111IPOR</v>
          </cell>
          <cell r="G161" t="str">
            <v>111IP</v>
          </cell>
          <cell r="I161">
            <v>-101772.93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111IPSE</v>
          </cell>
          <cell r="B162" t="str">
            <v>111IP</v>
          </cell>
          <cell r="D162">
            <v>-1300076.29692308</v>
          </cell>
          <cell r="F162" t="str">
            <v>111IPSE</v>
          </cell>
          <cell r="G162" t="str">
            <v>111IP</v>
          </cell>
          <cell r="I162">
            <v>-1300076.29692308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111IPSG</v>
          </cell>
          <cell r="B163" t="str">
            <v>111IP</v>
          </cell>
          <cell r="D163">
            <v>-67673137.171538457</v>
          </cell>
          <cell r="F163" t="str">
            <v>111IPSG</v>
          </cell>
          <cell r="G163" t="str">
            <v>111IP</v>
          </cell>
          <cell r="I163">
            <v>-67673137.171538457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111IPSG-P</v>
          </cell>
          <cell r="B164" t="str">
            <v>111IP</v>
          </cell>
          <cell r="D164">
            <v>-24953199.759999998</v>
          </cell>
          <cell r="F164" t="str">
            <v>111IPSG-P</v>
          </cell>
          <cell r="G164" t="str">
            <v>111IP</v>
          </cell>
          <cell r="I164">
            <v>-24953199.759999998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111IPSG-U</v>
          </cell>
          <cell r="B165" t="str">
            <v>111IP</v>
          </cell>
          <cell r="D165">
            <v>-4753826.1369230803</v>
          </cell>
          <cell r="F165" t="str">
            <v>111IPSG-U</v>
          </cell>
          <cell r="G165" t="str">
            <v>111IP</v>
          </cell>
          <cell r="I165">
            <v>-4753826.1369230803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111IPSO</v>
          </cell>
          <cell r="B166" t="str">
            <v>111IP</v>
          </cell>
          <cell r="D166">
            <v>-295157832.243846</v>
          </cell>
          <cell r="F166" t="str">
            <v>111IPSO</v>
          </cell>
          <cell r="G166" t="str">
            <v>111IP</v>
          </cell>
          <cell r="I166">
            <v>-295157832.243846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111IPSSGCH</v>
          </cell>
          <cell r="B167" t="str">
            <v>111IP</v>
          </cell>
          <cell r="D167">
            <v>-779170.56461538502</v>
          </cell>
          <cell r="F167" t="str">
            <v>111IPSSGCH</v>
          </cell>
          <cell r="G167" t="str">
            <v>111IP</v>
          </cell>
          <cell r="I167">
            <v>-779170.56461538502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111IPUT</v>
          </cell>
          <cell r="B168" t="str">
            <v>111IP</v>
          </cell>
          <cell r="D168">
            <v>-26631.411538498476</v>
          </cell>
          <cell r="F168" t="str">
            <v>111IPUT</v>
          </cell>
          <cell r="G168" t="str">
            <v>111IP</v>
          </cell>
          <cell r="I168">
            <v>-26631.411538498476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111IPWYP</v>
          </cell>
          <cell r="B169" t="str">
            <v>111IP</v>
          </cell>
          <cell r="D169">
            <v>-572929.51615384605</v>
          </cell>
          <cell r="F169" t="str">
            <v>111IPWYP</v>
          </cell>
          <cell r="G169" t="str">
            <v>111IP</v>
          </cell>
          <cell r="I169">
            <v>-572929.51615384605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114DGP</v>
          </cell>
          <cell r="B170" t="str">
            <v>114</v>
          </cell>
          <cell r="D170">
            <v>0</v>
          </cell>
          <cell r="F170" t="str">
            <v>114DGP</v>
          </cell>
          <cell r="G170" t="str">
            <v>114</v>
          </cell>
          <cell r="I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114SG</v>
          </cell>
          <cell r="B171" t="str">
            <v>114</v>
          </cell>
          <cell r="D171">
            <v>143167970.74000001</v>
          </cell>
          <cell r="F171" t="str">
            <v>114SG</v>
          </cell>
          <cell r="G171" t="str">
            <v>114</v>
          </cell>
          <cell r="I171">
            <v>143167970.74000001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115DGP</v>
          </cell>
          <cell r="B172" t="str">
            <v>115</v>
          </cell>
          <cell r="D172">
            <v>0</v>
          </cell>
          <cell r="F172" t="str">
            <v>115DGP</v>
          </cell>
          <cell r="G172" t="str">
            <v>115</v>
          </cell>
          <cell r="I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115SG</v>
          </cell>
          <cell r="B173" t="str">
            <v>115</v>
          </cell>
          <cell r="D173">
            <v>-109306488.026154</v>
          </cell>
          <cell r="F173" t="str">
            <v>115SG</v>
          </cell>
          <cell r="G173" t="str">
            <v>115</v>
          </cell>
          <cell r="I173">
            <v>-109306488.026154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124CA</v>
          </cell>
          <cell r="B174" t="str">
            <v>124</v>
          </cell>
          <cell r="D174">
            <v>190559.030769231</v>
          </cell>
          <cell r="F174" t="str">
            <v>124CA</v>
          </cell>
          <cell r="G174" t="str">
            <v>124</v>
          </cell>
          <cell r="I174">
            <v>190559.030769231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124ID</v>
          </cell>
          <cell r="B175" t="str">
            <v>124</v>
          </cell>
          <cell r="D175">
            <v>7602.9507692307698</v>
          </cell>
          <cell r="F175" t="str">
            <v>124ID</v>
          </cell>
          <cell r="G175" t="str">
            <v>124</v>
          </cell>
          <cell r="I175">
            <v>7602.9507692307698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124OR</v>
          </cell>
          <cell r="B176" t="str">
            <v>124</v>
          </cell>
          <cell r="D176">
            <v>0.17</v>
          </cell>
          <cell r="F176" t="str">
            <v>124OR</v>
          </cell>
          <cell r="G176" t="str">
            <v>124</v>
          </cell>
          <cell r="I176">
            <v>0.17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124OTHER</v>
          </cell>
          <cell r="B177" t="str">
            <v>124</v>
          </cell>
          <cell r="D177">
            <v>-1967468.0107692301</v>
          </cell>
          <cell r="F177" t="str">
            <v>124OTHER</v>
          </cell>
          <cell r="G177" t="str">
            <v>124</v>
          </cell>
          <cell r="I177">
            <v>-1967468.0107692301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124SO</v>
          </cell>
          <cell r="B178" t="str">
            <v>124</v>
          </cell>
          <cell r="D178">
            <v>-4453.6899999999996</v>
          </cell>
          <cell r="F178" t="str">
            <v>124SO</v>
          </cell>
          <cell r="G178" t="str">
            <v>124</v>
          </cell>
          <cell r="I178">
            <v>-4453.6899999999996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124UT</v>
          </cell>
          <cell r="B179" t="str">
            <v>124</v>
          </cell>
          <cell r="D179">
            <v>2160737.84923077</v>
          </cell>
          <cell r="F179" t="str">
            <v>124UT</v>
          </cell>
          <cell r="G179" t="str">
            <v>124</v>
          </cell>
          <cell r="I179">
            <v>2160737.84923077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124WA</v>
          </cell>
          <cell r="B180" t="str">
            <v>124</v>
          </cell>
          <cell r="D180">
            <v>891594.16</v>
          </cell>
          <cell r="F180" t="str">
            <v>124WA</v>
          </cell>
          <cell r="G180" t="str">
            <v>124</v>
          </cell>
          <cell r="I180">
            <v>891594.16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124WYP</v>
          </cell>
          <cell r="B181" t="str">
            <v>124</v>
          </cell>
          <cell r="D181">
            <v>54099.664615384601</v>
          </cell>
          <cell r="F181" t="str">
            <v>124WYP</v>
          </cell>
          <cell r="G181" t="str">
            <v>124</v>
          </cell>
          <cell r="I181">
            <v>54099.664615384601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124WYU</v>
          </cell>
          <cell r="B182" t="str">
            <v>124</v>
          </cell>
          <cell r="D182">
            <v>2192.33538461538</v>
          </cell>
          <cell r="F182" t="str">
            <v>124WYU</v>
          </cell>
          <cell r="G182" t="str">
            <v>124</v>
          </cell>
          <cell r="I182">
            <v>2192.33538461538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128SO</v>
          </cell>
          <cell r="B183" t="str">
            <v>128</v>
          </cell>
          <cell r="D183">
            <v>0</v>
          </cell>
          <cell r="F183" t="str">
            <v>128SO</v>
          </cell>
          <cell r="G183" t="str">
            <v>128</v>
          </cell>
          <cell r="I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151SE</v>
          </cell>
          <cell r="B184" t="str">
            <v>151</v>
          </cell>
          <cell r="D184">
            <v>184263782.661538</v>
          </cell>
          <cell r="F184" t="str">
            <v>151SE</v>
          </cell>
          <cell r="G184" t="str">
            <v>151</v>
          </cell>
          <cell r="I184">
            <v>184263782.661538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151SSECH</v>
          </cell>
          <cell r="B185" t="str">
            <v>151</v>
          </cell>
          <cell r="D185">
            <v>7584651.5446153795</v>
          </cell>
          <cell r="F185" t="str">
            <v>151SSECH</v>
          </cell>
          <cell r="G185" t="str">
            <v>151</v>
          </cell>
          <cell r="I185">
            <v>7584651.5446153795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154CA</v>
          </cell>
          <cell r="B186" t="str">
            <v>154</v>
          </cell>
          <cell r="D186">
            <v>1369792.5976923101</v>
          </cell>
          <cell r="F186" t="str">
            <v>154CA</v>
          </cell>
          <cell r="G186" t="str">
            <v>154</v>
          </cell>
          <cell r="I186">
            <v>1369792.5976923101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154ID</v>
          </cell>
          <cell r="B187" t="str">
            <v>154</v>
          </cell>
          <cell r="D187">
            <v>5468998.6607692298</v>
          </cell>
          <cell r="F187" t="str">
            <v>154ID</v>
          </cell>
          <cell r="G187" t="str">
            <v>154</v>
          </cell>
          <cell r="I187">
            <v>5468998.6607692298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154OR</v>
          </cell>
          <cell r="B188" t="str">
            <v>154</v>
          </cell>
          <cell r="D188">
            <v>31336331.686153799</v>
          </cell>
          <cell r="F188" t="str">
            <v>154OR</v>
          </cell>
          <cell r="G188" t="str">
            <v>154</v>
          </cell>
          <cell r="I188">
            <v>31336331.686153799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154SE</v>
          </cell>
          <cell r="B189" t="str">
            <v>154</v>
          </cell>
          <cell r="D189">
            <v>2534783.0092307702</v>
          </cell>
          <cell r="F189" t="str">
            <v>154SE</v>
          </cell>
          <cell r="G189" t="str">
            <v>154</v>
          </cell>
          <cell r="I189">
            <v>2534783.0092307702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154SG</v>
          </cell>
          <cell r="B190" t="str">
            <v>154</v>
          </cell>
          <cell r="D190">
            <v>5937861.8799999999</v>
          </cell>
          <cell r="F190" t="str">
            <v>154SG</v>
          </cell>
          <cell r="G190" t="str">
            <v>154</v>
          </cell>
          <cell r="I190">
            <v>5937861.8799999999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154SNPD</v>
          </cell>
          <cell r="B191" t="str">
            <v>154</v>
          </cell>
          <cell r="D191">
            <v>-1629296.18076923</v>
          </cell>
          <cell r="F191" t="str">
            <v>154SNPD</v>
          </cell>
          <cell r="G191" t="str">
            <v>154</v>
          </cell>
          <cell r="I191">
            <v>-1629296.18076923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154SNPPH</v>
          </cell>
          <cell r="B192" t="str">
            <v>154</v>
          </cell>
          <cell r="D192">
            <v>6503.61</v>
          </cell>
          <cell r="F192" t="str">
            <v>154SNPPH</v>
          </cell>
          <cell r="G192" t="str">
            <v>154</v>
          </cell>
          <cell r="I192">
            <v>6503.61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154SNPPO</v>
          </cell>
          <cell r="B193" t="str">
            <v>154</v>
          </cell>
          <cell r="D193">
            <v>9418247.2623076905</v>
          </cell>
          <cell r="F193" t="str">
            <v>154SNPPO</v>
          </cell>
          <cell r="G193" t="str">
            <v>154</v>
          </cell>
          <cell r="I193">
            <v>9418247.2623076905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154SNPPS</v>
          </cell>
          <cell r="B194" t="str">
            <v>154</v>
          </cell>
          <cell r="D194">
            <v>112654053.423077</v>
          </cell>
          <cell r="F194" t="str">
            <v>154SNPPS</v>
          </cell>
          <cell r="G194" t="str">
            <v>154</v>
          </cell>
          <cell r="I194">
            <v>112654053.423077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154SO</v>
          </cell>
          <cell r="B195" t="str">
            <v>154</v>
          </cell>
          <cell r="D195">
            <v>114064.483076923</v>
          </cell>
          <cell r="F195" t="str">
            <v>154SO</v>
          </cell>
          <cell r="G195" t="str">
            <v>154</v>
          </cell>
          <cell r="I195">
            <v>114064.483076923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154UT</v>
          </cell>
          <cell r="B196" t="str">
            <v>154</v>
          </cell>
          <cell r="D196">
            <v>44869314.885384597</v>
          </cell>
          <cell r="F196" t="str">
            <v>154UT</v>
          </cell>
          <cell r="G196" t="str">
            <v>154</v>
          </cell>
          <cell r="I196">
            <v>44869314.885384597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154WA</v>
          </cell>
          <cell r="B197" t="str">
            <v>154</v>
          </cell>
          <cell r="D197">
            <v>6190744.6115384595</v>
          </cell>
          <cell r="F197" t="str">
            <v>154WA</v>
          </cell>
          <cell r="G197" t="str">
            <v>154</v>
          </cell>
          <cell r="I197">
            <v>6190744.6115384595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154WYP</v>
          </cell>
          <cell r="B198" t="str">
            <v>154</v>
          </cell>
          <cell r="D198">
            <v>10804877.880000001</v>
          </cell>
          <cell r="F198" t="str">
            <v>154WYP</v>
          </cell>
          <cell r="G198" t="str">
            <v>154</v>
          </cell>
          <cell r="I198">
            <v>10804877.880000001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154WYU</v>
          </cell>
          <cell r="B199" t="str">
            <v>154</v>
          </cell>
          <cell r="D199">
            <v>1291106.7438461501</v>
          </cell>
          <cell r="F199" t="str">
            <v>154WYU</v>
          </cell>
          <cell r="G199" t="str">
            <v>154</v>
          </cell>
          <cell r="I199">
            <v>1291106.7438461501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165GPS</v>
          </cell>
          <cell r="B200" t="str">
            <v>165</v>
          </cell>
          <cell r="D200">
            <v>5268859.4400000004</v>
          </cell>
          <cell r="F200" t="str">
            <v>165GPS</v>
          </cell>
          <cell r="G200" t="str">
            <v>165</v>
          </cell>
          <cell r="I200">
            <v>5268859.4400000004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165ID</v>
          </cell>
          <cell r="B201" t="str">
            <v>165</v>
          </cell>
          <cell r="D201">
            <v>267641.03538461501</v>
          </cell>
          <cell r="F201" t="str">
            <v>165ID</v>
          </cell>
          <cell r="G201" t="str">
            <v>165</v>
          </cell>
          <cell r="I201">
            <v>267641.03538461501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165OR</v>
          </cell>
          <cell r="B202" t="str">
            <v>165</v>
          </cell>
          <cell r="D202">
            <v>1842822.5007692301</v>
          </cell>
          <cell r="F202" t="str">
            <v>165OR</v>
          </cell>
          <cell r="G202" t="str">
            <v>165</v>
          </cell>
          <cell r="I202">
            <v>1842822.5007692301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165OTHER</v>
          </cell>
          <cell r="B203" t="str">
            <v>165</v>
          </cell>
          <cell r="D203">
            <v>10250975.3238462</v>
          </cell>
          <cell r="F203" t="str">
            <v>165OTHER</v>
          </cell>
          <cell r="G203" t="str">
            <v>165</v>
          </cell>
          <cell r="I203">
            <v>10250975.3238462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165SE</v>
          </cell>
          <cell r="B204" t="str">
            <v>165</v>
          </cell>
          <cell r="D204">
            <v>426479.395384615</v>
          </cell>
          <cell r="F204" t="str">
            <v>165SE</v>
          </cell>
          <cell r="G204" t="str">
            <v>165</v>
          </cell>
          <cell r="I204">
            <v>426479.395384615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165SG</v>
          </cell>
          <cell r="B205" t="str">
            <v>165</v>
          </cell>
          <cell r="D205">
            <v>3997874.29461538</v>
          </cell>
          <cell r="F205" t="str">
            <v>165SG</v>
          </cell>
          <cell r="G205" t="str">
            <v>165</v>
          </cell>
          <cell r="I205">
            <v>3997874.29461538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165SO</v>
          </cell>
          <cell r="B206" t="str">
            <v>165</v>
          </cell>
          <cell r="D206">
            <v>20779642.467692301</v>
          </cell>
          <cell r="F206" t="str">
            <v>165SO</v>
          </cell>
          <cell r="G206" t="str">
            <v>165</v>
          </cell>
          <cell r="I206">
            <v>20779642.467692301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165UT</v>
          </cell>
          <cell r="B207" t="str">
            <v>165</v>
          </cell>
          <cell r="D207">
            <v>2918735.8523076898</v>
          </cell>
          <cell r="F207" t="str">
            <v>165UT</v>
          </cell>
          <cell r="G207" t="str">
            <v>165</v>
          </cell>
          <cell r="I207">
            <v>2918735.8523076898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165WYP</v>
          </cell>
          <cell r="B208" t="str">
            <v>165</v>
          </cell>
          <cell r="D208">
            <v>132289.25307692299</v>
          </cell>
          <cell r="F208" t="str">
            <v>165WYP</v>
          </cell>
          <cell r="G208" t="str">
            <v>165</v>
          </cell>
          <cell r="I208">
            <v>132289.25307692299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182MCA</v>
          </cell>
          <cell r="B209" t="str">
            <v>182M</v>
          </cell>
          <cell r="D209">
            <v>-1306380.0330769201</v>
          </cell>
          <cell r="F209" t="str">
            <v>182MCA</v>
          </cell>
          <cell r="G209" t="str">
            <v>182M</v>
          </cell>
          <cell r="I209">
            <v>-1306380.0330769201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4964115.8838461498</v>
          </cell>
          <cell r="F210" t="str">
            <v>182MID</v>
          </cell>
          <cell r="G210" t="str">
            <v>182M</v>
          </cell>
          <cell r="I210">
            <v>4964115.8838461498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-4739392.91</v>
          </cell>
          <cell r="F211" t="str">
            <v>182MOR</v>
          </cell>
          <cell r="G211" t="str">
            <v>182M</v>
          </cell>
          <cell r="I211">
            <v>-4739392.91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156126819.773846</v>
          </cell>
          <cell r="F212" t="str">
            <v>182MOTHER</v>
          </cell>
          <cell r="G212" t="str">
            <v>182M</v>
          </cell>
          <cell r="I212">
            <v>156126819.773846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182MSGCT</v>
          </cell>
          <cell r="B213" t="str">
            <v>182M</v>
          </cell>
          <cell r="D213">
            <v>2338385.5</v>
          </cell>
          <cell r="F213" t="str">
            <v>182MSGCT</v>
          </cell>
          <cell r="G213" t="str">
            <v>182M</v>
          </cell>
          <cell r="I213">
            <v>2338385.5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182MSE</v>
          </cell>
          <cell r="B214" t="str">
            <v>182M</v>
          </cell>
          <cell r="D214">
            <v>164495976.21307701</v>
          </cell>
          <cell r="F214" t="str">
            <v>182MSE</v>
          </cell>
          <cell r="G214" t="str">
            <v>182M</v>
          </cell>
          <cell r="I214">
            <v>164495976.21307701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182MSO</v>
          </cell>
          <cell r="B215" t="str">
            <v>182M</v>
          </cell>
          <cell r="D215">
            <v>495291125.58153802</v>
          </cell>
          <cell r="F215" t="str">
            <v>182MSO</v>
          </cell>
          <cell r="G215" t="str">
            <v>182M</v>
          </cell>
          <cell r="I215">
            <v>495291125.58153802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182MUT</v>
          </cell>
          <cell r="B216" t="str">
            <v>182M</v>
          </cell>
          <cell r="D216">
            <v>21022766.063076898</v>
          </cell>
          <cell r="F216" t="str">
            <v>182MUT</v>
          </cell>
          <cell r="G216" t="str">
            <v>182M</v>
          </cell>
          <cell r="I216">
            <v>21022766.063076898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182MWA</v>
          </cell>
          <cell r="B217" t="str">
            <v>182M</v>
          </cell>
          <cell r="D217">
            <v>-3662033.7276923102</v>
          </cell>
          <cell r="F217" t="str">
            <v>182MWA</v>
          </cell>
          <cell r="G217" t="str">
            <v>182M</v>
          </cell>
          <cell r="I217">
            <v>-3662033.7276923102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182MWYP</v>
          </cell>
          <cell r="B218" t="str">
            <v>182M</v>
          </cell>
          <cell r="D218">
            <v>15364275.869999999</v>
          </cell>
          <cell r="F218" t="str">
            <v>182MWYP</v>
          </cell>
          <cell r="G218" t="str">
            <v>182M</v>
          </cell>
          <cell r="I218">
            <v>15364275.869999999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182MWYU</v>
          </cell>
          <cell r="B219" t="str">
            <v>182M</v>
          </cell>
          <cell r="D219">
            <v>-320456.20846153802</v>
          </cell>
          <cell r="F219" t="str">
            <v>182MWYU</v>
          </cell>
          <cell r="G219" t="str">
            <v>182M</v>
          </cell>
          <cell r="I219">
            <v>-320456.20846153802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</row>
        <row r="221">
          <cell r="A221" t="str">
            <v>182WID</v>
          </cell>
          <cell r="B221" t="str">
            <v>182W</v>
          </cell>
          <cell r="D221">
            <v>1978953.66</v>
          </cell>
          <cell r="F221" t="str">
            <v>182WID</v>
          </cell>
          <cell r="G221" t="str">
            <v>182W</v>
          </cell>
          <cell r="I221">
            <v>1978953.66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16223801.639230801</v>
          </cell>
          <cell r="F222" t="str">
            <v>182WOTHER</v>
          </cell>
          <cell r="G222" t="str">
            <v>182W</v>
          </cell>
          <cell r="I222">
            <v>16223801.639230801</v>
          </cell>
        </row>
        <row r="223">
          <cell r="A223" t="str">
            <v>182WWYP</v>
          </cell>
          <cell r="B223" t="str">
            <v>182W</v>
          </cell>
          <cell r="D223">
            <v>24682.343076923102</v>
          </cell>
          <cell r="F223" t="str">
            <v>182WWYP</v>
          </cell>
          <cell r="G223" t="str">
            <v>182W</v>
          </cell>
          <cell r="I223">
            <v>24682.343076923102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186MOTHER</v>
          </cell>
          <cell r="B224" t="str">
            <v>186M</v>
          </cell>
          <cell r="D224">
            <v>10173594.044615399</v>
          </cell>
          <cell r="F224" t="str">
            <v>186MOTHER</v>
          </cell>
          <cell r="G224" t="str">
            <v>186M</v>
          </cell>
          <cell r="I224">
            <v>10173594.044615399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186MSE</v>
          </cell>
          <cell r="B225" t="str">
            <v>186M</v>
          </cell>
          <cell r="D225">
            <v>5451904.4000000004</v>
          </cell>
          <cell r="F225" t="str">
            <v>186MSE</v>
          </cell>
          <cell r="G225" t="str">
            <v>186M</v>
          </cell>
          <cell r="I225">
            <v>5451904.4000000004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186MSG</v>
          </cell>
          <cell r="B226" t="str">
            <v>186M</v>
          </cell>
          <cell r="D226">
            <v>61220616.270000003</v>
          </cell>
          <cell r="F226" t="str">
            <v>186MSG</v>
          </cell>
          <cell r="G226" t="str">
            <v>186M</v>
          </cell>
          <cell r="I226">
            <v>61220616.270000003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186MSO</v>
          </cell>
          <cell r="B227" t="str">
            <v>186M</v>
          </cell>
          <cell r="D227">
            <v>64996.5884615385</v>
          </cell>
          <cell r="F227" t="str">
            <v>186MSO</v>
          </cell>
          <cell r="G227" t="str">
            <v>186M</v>
          </cell>
          <cell r="I227">
            <v>64996.5884615385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190BADDEBT</v>
          </cell>
          <cell r="B228" t="str">
            <v>190</v>
          </cell>
          <cell r="D228">
            <v>3036941.1761538498</v>
          </cell>
          <cell r="F228" t="str">
            <v>190BADDEBT</v>
          </cell>
          <cell r="G228" t="str">
            <v>190</v>
          </cell>
          <cell r="I228">
            <v>3036941.1761538498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190CA</v>
          </cell>
          <cell r="B229" t="str">
            <v>190</v>
          </cell>
          <cell r="D229">
            <v>6305.5384615384601</v>
          </cell>
          <cell r="F229" t="str">
            <v>190CA</v>
          </cell>
          <cell r="G229" t="str">
            <v>190</v>
          </cell>
          <cell r="I229">
            <v>6305.5384615384601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190ID</v>
          </cell>
          <cell r="B230" t="str">
            <v>190</v>
          </cell>
          <cell r="D230">
            <v>166239.767692308</v>
          </cell>
          <cell r="F230" t="str">
            <v>190ID</v>
          </cell>
          <cell r="G230" t="str">
            <v>190</v>
          </cell>
          <cell r="I230">
            <v>166239.767692308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190OR</v>
          </cell>
          <cell r="B231" t="str">
            <v>190</v>
          </cell>
          <cell r="D231">
            <v>2475053.0884615402</v>
          </cell>
          <cell r="F231" t="str">
            <v>190OR</v>
          </cell>
          <cell r="G231" t="str">
            <v>190</v>
          </cell>
          <cell r="I231">
            <v>2475053.0884615402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190OTHER</v>
          </cell>
          <cell r="B232" t="str">
            <v>190</v>
          </cell>
          <cell r="D232">
            <v>29663189.758461501</v>
          </cell>
          <cell r="F232" t="str">
            <v>190OTHER</v>
          </cell>
          <cell r="G232" t="str">
            <v>190</v>
          </cell>
          <cell r="I232">
            <v>29663189.758461501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190SE</v>
          </cell>
          <cell r="B233" t="str">
            <v>190</v>
          </cell>
          <cell r="D233">
            <v>15791882.848799214</v>
          </cell>
          <cell r="F233" t="str">
            <v>190SE</v>
          </cell>
          <cell r="G233" t="str">
            <v>190</v>
          </cell>
          <cell r="I233">
            <v>15791882.848799214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190SG</v>
          </cell>
          <cell r="B234" t="str">
            <v>190</v>
          </cell>
          <cell r="D234">
            <v>8526361.9823077023</v>
          </cell>
          <cell r="F234" t="str">
            <v>190SG</v>
          </cell>
          <cell r="G234" t="str">
            <v>190</v>
          </cell>
          <cell r="I234">
            <v>8526361.9823077023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190SO</v>
          </cell>
          <cell r="B235" t="str">
            <v>190</v>
          </cell>
          <cell r="D235">
            <v>134321036.38769233</v>
          </cell>
          <cell r="F235" t="str">
            <v>190SO</v>
          </cell>
          <cell r="G235" t="str">
            <v>190</v>
          </cell>
          <cell r="I235">
            <v>134321036.38769233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190TROJD</v>
          </cell>
          <cell r="B236" t="str">
            <v>190</v>
          </cell>
          <cell r="D236">
            <v>2108264.14307692</v>
          </cell>
          <cell r="F236" t="str">
            <v>190TROJD</v>
          </cell>
          <cell r="G236" t="str">
            <v>190</v>
          </cell>
          <cell r="I236">
            <v>2108264.14307692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190UT</v>
          </cell>
          <cell r="B237" t="str">
            <v>190</v>
          </cell>
          <cell r="D237">
            <v>1498625.8453846199</v>
          </cell>
          <cell r="F237" t="str">
            <v>190UT</v>
          </cell>
          <cell r="G237" t="str">
            <v>190</v>
          </cell>
          <cell r="I237">
            <v>1498625.8453846199</v>
          </cell>
        </row>
        <row r="238">
          <cell r="A238" t="str">
            <v>190WA</v>
          </cell>
          <cell r="B238" t="str">
            <v>190</v>
          </cell>
          <cell r="D238">
            <v>159312.38615384599</v>
          </cell>
          <cell r="F238" t="str">
            <v>190WA</v>
          </cell>
          <cell r="G238" t="str">
            <v>190</v>
          </cell>
          <cell r="I238">
            <v>159312.38615384599</v>
          </cell>
        </row>
        <row r="239">
          <cell r="A239" t="str">
            <v>190WYP</v>
          </cell>
          <cell r="B239" t="str">
            <v>190</v>
          </cell>
          <cell r="D239">
            <v>0</v>
          </cell>
          <cell r="F239" t="str">
            <v>190WYP</v>
          </cell>
          <cell r="G239" t="str">
            <v>190</v>
          </cell>
          <cell r="I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2282SO</v>
          </cell>
          <cell r="B240" t="str">
            <v>2282</v>
          </cell>
          <cell r="D240">
            <v>7.9721212387084961E-7</v>
          </cell>
          <cell r="F240" t="str">
            <v>2282SO</v>
          </cell>
          <cell r="G240" t="str">
            <v>2282</v>
          </cell>
          <cell r="I240">
            <v>7.9721212387084961E-7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2283SO</v>
          </cell>
          <cell r="B241" t="str">
            <v>2283</v>
          </cell>
          <cell r="D241">
            <v>-215750928.25</v>
          </cell>
          <cell r="F241" t="str">
            <v>2283SO</v>
          </cell>
          <cell r="G241" t="str">
            <v>2283</v>
          </cell>
          <cell r="I241">
            <v>-215750928.25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22841SG</v>
          </cell>
          <cell r="B242" t="str">
            <v>22841</v>
          </cell>
          <cell r="D242">
            <v>-1336369.9176923099</v>
          </cell>
          <cell r="F242" t="str">
            <v>22841SG</v>
          </cell>
          <cell r="G242" t="str">
            <v>22841</v>
          </cell>
          <cell r="I242">
            <v>-1336369.9176923099</v>
          </cell>
        </row>
        <row r="243">
          <cell r="A243" t="str">
            <v>230TROJD</v>
          </cell>
          <cell r="B243" t="str">
            <v>230</v>
          </cell>
          <cell r="D243">
            <v>-1842617.31230769</v>
          </cell>
          <cell r="F243" t="str">
            <v>230TROJD</v>
          </cell>
          <cell r="G243" t="str">
            <v>230</v>
          </cell>
          <cell r="I243">
            <v>-1842617.31230769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252CA</v>
          </cell>
          <cell r="B244" t="str">
            <v>252</v>
          </cell>
          <cell r="D244">
            <v>-269583.14461538463</v>
          </cell>
          <cell r="F244" t="str">
            <v>252CA</v>
          </cell>
          <cell r="G244" t="str">
            <v>252</v>
          </cell>
          <cell r="I244">
            <v>-269583.14461538463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252ID</v>
          </cell>
          <cell r="B245" t="str">
            <v>252</v>
          </cell>
          <cell r="D245">
            <v>-119440.47615384615</v>
          </cell>
          <cell r="F245" t="str">
            <v>252ID</v>
          </cell>
          <cell r="G245" t="str">
            <v>252</v>
          </cell>
          <cell r="I245">
            <v>-119440.47615384615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252OR</v>
          </cell>
          <cell r="B246" t="str">
            <v>252</v>
          </cell>
          <cell r="D246">
            <v>-2747581.3323076917</v>
          </cell>
          <cell r="F246" t="str">
            <v>252OR</v>
          </cell>
          <cell r="G246" t="str">
            <v>252</v>
          </cell>
          <cell r="I246">
            <v>-2747581.3323076917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252SG</v>
          </cell>
          <cell r="B247" t="str">
            <v>252</v>
          </cell>
          <cell r="D247">
            <v>-22316444.022307556</v>
          </cell>
          <cell r="F247" t="str">
            <v>252SG</v>
          </cell>
          <cell r="G247" t="str">
            <v>252</v>
          </cell>
          <cell r="I247">
            <v>-22316444.022307556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252UT</v>
          </cell>
          <cell r="B248" t="str">
            <v>252</v>
          </cell>
          <cell r="D248">
            <v>-4603515.3738461547</v>
          </cell>
          <cell r="F248" t="str">
            <v>252UT</v>
          </cell>
          <cell r="G248" t="str">
            <v>252</v>
          </cell>
          <cell r="I248">
            <v>-4603515.3738461547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252WA</v>
          </cell>
          <cell r="B249" t="str">
            <v>252</v>
          </cell>
          <cell r="D249">
            <v>-209508.24000000002</v>
          </cell>
          <cell r="F249" t="str">
            <v>252WA</v>
          </cell>
          <cell r="G249" t="str">
            <v>252</v>
          </cell>
          <cell r="I249">
            <v>-209508.24000000002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252WYP</v>
          </cell>
          <cell r="B250" t="str">
            <v>252</v>
          </cell>
          <cell r="D250">
            <v>-927973.95923076873</v>
          </cell>
          <cell r="F250" t="str">
            <v>252WYP</v>
          </cell>
          <cell r="G250" t="str">
            <v>252</v>
          </cell>
          <cell r="I250">
            <v>-927973.95923076873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252WYU</v>
          </cell>
          <cell r="B251" t="str">
            <v>252</v>
          </cell>
          <cell r="D251">
            <v>6531.05230769231</v>
          </cell>
          <cell r="F251" t="str">
            <v>252WYU</v>
          </cell>
          <cell r="G251" t="str">
            <v>252</v>
          </cell>
          <cell r="I251">
            <v>6531.05230769231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25316SE</v>
          </cell>
          <cell r="B252" t="str">
            <v>25316</v>
          </cell>
          <cell r="D252">
            <v>-2716769.2307692301</v>
          </cell>
          <cell r="F252" t="str">
            <v>25316SE</v>
          </cell>
          <cell r="G252" t="str">
            <v>25316</v>
          </cell>
          <cell r="I252">
            <v>-2716769.2307692301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25317SE</v>
          </cell>
          <cell r="B253" t="str">
            <v>25317</v>
          </cell>
          <cell r="D253">
            <v>-2975917.9230769202</v>
          </cell>
          <cell r="F253" t="str">
            <v>25317SE</v>
          </cell>
          <cell r="G253" t="str">
            <v>25317</v>
          </cell>
          <cell r="I253">
            <v>-2975917.9230769202</v>
          </cell>
        </row>
        <row r="254">
          <cell r="A254" t="str">
            <v>25318SNPPS</v>
          </cell>
          <cell r="B254" t="str">
            <v>25318</v>
          </cell>
          <cell r="D254">
            <v>-273000</v>
          </cell>
          <cell r="F254" t="str">
            <v>25318SNPPS</v>
          </cell>
          <cell r="G254" t="str">
            <v>25318</v>
          </cell>
          <cell r="I254">
            <v>-273000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25399CA</v>
          </cell>
          <cell r="B255" t="str">
            <v>25399</v>
          </cell>
          <cell r="D255">
            <v>-237188.508461538</v>
          </cell>
          <cell r="F255" t="str">
            <v>25399CA</v>
          </cell>
          <cell r="G255" t="str">
            <v>25399</v>
          </cell>
          <cell r="I255">
            <v>-237188.508461538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25399ID</v>
          </cell>
          <cell r="B256" t="str">
            <v>25399</v>
          </cell>
          <cell r="D256">
            <v>-55752.546923076901</v>
          </cell>
          <cell r="F256" t="str">
            <v>25399ID</v>
          </cell>
          <cell r="G256" t="str">
            <v>25399</v>
          </cell>
          <cell r="I256">
            <v>-55752.546923076901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25399OR</v>
          </cell>
          <cell r="B257" t="str">
            <v>25399</v>
          </cell>
          <cell r="D257">
            <v>-1120463.7976923101</v>
          </cell>
          <cell r="F257" t="str">
            <v>25399OR</v>
          </cell>
          <cell r="G257" t="str">
            <v>25399</v>
          </cell>
          <cell r="I257">
            <v>-1120463.7976923101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190SNPD</v>
          </cell>
          <cell r="B258">
            <v>190</v>
          </cell>
          <cell r="D258">
            <v>1126815.02</v>
          </cell>
          <cell r="F258" t="str">
            <v>190SNPD</v>
          </cell>
          <cell r="G258">
            <v>190</v>
          </cell>
          <cell r="I258">
            <v>1126815.02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25399SG</v>
          </cell>
          <cell r="B259" t="str">
            <v>25399</v>
          </cell>
          <cell r="D259">
            <v>-4183779.4315384598</v>
          </cell>
          <cell r="F259" t="str">
            <v>25399SG</v>
          </cell>
          <cell r="G259" t="str">
            <v>25399</v>
          </cell>
          <cell r="I259">
            <v>-4183779.4315384598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25399SO</v>
          </cell>
          <cell r="B260" t="str">
            <v>25399</v>
          </cell>
          <cell r="D260">
            <v>-22442205.5076923</v>
          </cell>
          <cell r="F260" t="str">
            <v>25399SO</v>
          </cell>
          <cell r="G260" t="str">
            <v>25399</v>
          </cell>
          <cell r="I260">
            <v>-22442205.5076923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25399UT</v>
          </cell>
          <cell r="B261" t="str">
            <v>25399</v>
          </cell>
          <cell r="D261">
            <v>-831918.36615384603</v>
          </cell>
          <cell r="F261" t="str">
            <v>25399UT</v>
          </cell>
          <cell r="G261" t="str">
            <v>25399</v>
          </cell>
          <cell r="I261">
            <v>-831918.36615384603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25399WA</v>
          </cell>
          <cell r="B262" t="str">
            <v>25399</v>
          </cell>
          <cell r="D262">
            <v>-367238.91538461501</v>
          </cell>
          <cell r="F262" t="str">
            <v>25399WA</v>
          </cell>
          <cell r="G262" t="str">
            <v>25399</v>
          </cell>
          <cell r="I262">
            <v>-367238.91538461501</v>
          </cell>
        </row>
        <row r="263">
          <cell r="A263" t="str">
            <v>25399WYP</v>
          </cell>
          <cell r="B263" t="str">
            <v>25399</v>
          </cell>
          <cell r="D263">
            <v>-2548082.3915384598</v>
          </cell>
          <cell r="F263" t="str">
            <v>25399WYP</v>
          </cell>
          <cell r="G263" t="str">
            <v>25399</v>
          </cell>
          <cell r="I263">
            <v>-2548082.3915384598</v>
          </cell>
        </row>
        <row r="264">
          <cell r="A264" t="str">
            <v>254105TROJD</v>
          </cell>
          <cell r="B264" t="str">
            <v>254105</v>
          </cell>
          <cell r="D264">
            <v>-3712610.7730769198</v>
          </cell>
          <cell r="F264" t="str">
            <v>254105TROJD</v>
          </cell>
          <cell r="G264" t="str">
            <v>254105</v>
          </cell>
          <cell r="I264">
            <v>-3712610.7730769198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254105WA</v>
          </cell>
          <cell r="B265" t="str">
            <v>254105</v>
          </cell>
          <cell r="D265">
            <v>272624.07</v>
          </cell>
          <cell r="F265" t="str">
            <v>254105WA</v>
          </cell>
          <cell r="G265" t="str">
            <v>254105</v>
          </cell>
          <cell r="I265">
            <v>272624.07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254ID</v>
          </cell>
          <cell r="B266" t="str">
            <v>254</v>
          </cell>
          <cell r="D266">
            <v>-438038.836153846</v>
          </cell>
          <cell r="F266" t="str">
            <v>254ID</v>
          </cell>
          <cell r="G266" t="str">
            <v>254</v>
          </cell>
          <cell r="I266">
            <v>-438038.836153846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254OR</v>
          </cell>
          <cell r="B267" t="str">
            <v>254</v>
          </cell>
          <cell r="D267">
            <v>-7079012.5738461502</v>
          </cell>
          <cell r="F267" t="str">
            <v>254OR</v>
          </cell>
          <cell r="G267" t="str">
            <v>254</v>
          </cell>
          <cell r="I267">
            <v>-7079012.5738461502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254OTHER</v>
          </cell>
          <cell r="B268" t="str">
            <v>254</v>
          </cell>
          <cell r="D268">
            <v>-28763839.9053846</v>
          </cell>
          <cell r="F268" t="str">
            <v>254OTHER</v>
          </cell>
          <cell r="G268" t="str">
            <v>254</v>
          </cell>
          <cell r="I268">
            <v>-28763839.9053846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254UT</v>
          </cell>
          <cell r="B269" t="str">
            <v>254</v>
          </cell>
          <cell r="D269">
            <v>-3948845.1869230801</v>
          </cell>
          <cell r="F269" t="str">
            <v>254UT</v>
          </cell>
          <cell r="G269" t="str">
            <v>254</v>
          </cell>
          <cell r="I269">
            <v>-3948845.1869230801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254WA</v>
          </cell>
          <cell r="B270" t="str">
            <v>254</v>
          </cell>
          <cell r="D270">
            <v>-617847.94769230799</v>
          </cell>
          <cell r="F270" t="str">
            <v>254WA</v>
          </cell>
          <cell r="G270" t="str">
            <v>254</v>
          </cell>
          <cell r="I270">
            <v>-617847.94769230799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254WYU</v>
          </cell>
          <cell r="B271" t="str">
            <v>254</v>
          </cell>
          <cell r="D271">
            <v>0</v>
          </cell>
          <cell r="F271" t="str">
            <v>254WYU</v>
          </cell>
          <cell r="G271" t="str">
            <v>254</v>
          </cell>
          <cell r="I271">
            <v>0</v>
          </cell>
        </row>
        <row r="272">
          <cell r="A272" t="str">
            <v>254WYP</v>
          </cell>
          <cell r="B272" t="str">
            <v>254</v>
          </cell>
          <cell r="D272">
            <v>297118.65692307701</v>
          </cell>
          <cell r="F272" t="str">
            <v>254WYP</v>
          </cell>
          <cell r="G272" t="str">
            <v>254</v>
          </cell>
          <cell r="I272">
            <v>297118.65692307701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255DGU</v>
          </cell>
          <cell r="B273" t="str">
            <v>255</v>
          </cell>
          <cell r="D273">
            <v>0</v>
          </cell>
          <cell r="F273" t="str">
            <v>255DGU</v>
          </cell>
          <cell r="G273" t="str">
            <v>255</v>
          </cell>
          <cell r="I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255ID</v>
          </cell>
          <cell r="B274" t="str">
            <v>255</v>
          </cell>
          <cell r="D274">
            <v>-60836.558461538501</v>
          </cell>
          <cell r="F274" t="str">
            <v>255ID</v>
          </cell>
          <cell r="G274" t="str">
            <v>255</v>
          </cell>
          <cell r="I274">
            <v>-60836.558461538501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255SG</v>
          </cell>
          <cell r="B275" t="str">
            <v>255</v>
          </cell>
          <cell r="D275">
            <v>-263310.431538462</v>
          </cell>
          <cell r="F275" t="str">
            <v>255SG</v>
          </cell>
          <cell r="G275" t="str">
            <v>255</v>
          </cell>
          <cell r="I275">
            <v>-263310.431538462</v>
          </cell>
        </row>
        <row r="276">
          <cell r="A276" t="str">
            <v>255ITC84</v>
          </cell>
          <cell r="B276" t="str">
            <v>255</v>
          </cell>
          <cell r="D276">
            <v>0</v>
          </cell>
          <cell r="F276" t="str">
            <v>255ITC84</v>
          </cell>
          <cell r="G276" t="str">
            <v>255</v>
          </cell>
          <cell r="I276">
            <v>0</v>
          </cell>
        </row>
        <row r="277">
          <cell r="A277" t="str">
            <v>255ITC85</v>
          </cell>
          <cell r="B277" t="str">
            <v>255</v>
          </cell>
          <cell r="D277">
            <v>-1.2307692307692299</v>
          </cell>
          <cell r="F277" t="str">
            <v>255ITC85</v>
          </cell>
          <cell r="G277" t="str">
            <v>255</v>
          </cell>
          <cell r="I277">
            <v>-1.2307692307692299</v>
          </cell>
        </row>
        <row r="278">
          <cell r="A278" t="str">
            <v>255ITC86</v>
          </cell>
          <cell r="B278" t="str">
            <v>255</v>
          </cell>
          <cell r="D278">
            <v>-123327</v>
          </cell>
          <cell r="F278" t="str">
            <v>255ITC86</v>
          </cell>
          <cell r="G278" t="str">
            <v>255</v>
          </cell>
          <cell r="I278">
            <v>-123327</v>
          </cell>
        </row>
        <row r="279">
          <cell r="A279" t="str">
            <v>255ITC88</v>
          </cell>
          <cell r="B279" t="str">
            <v>255</v>
          </cell>
          <cell r="D279">
            <v>-59292</v>
          </cell>
          <cell r="F279" t="str">
            <v>255ITC88</v>
          </cell>
          <cell r="G279" t="str">
            <v>255</v>
          </cell>
          <cell r="I279">
            <v>-59292</v>
          </cell>
        </row>
        <row r="280">
          <cell r="A280" t="str">
            <v>255ITC89</v>
          </cell>
          <cell r="B280" t="str">
            <v>255</v>
          </cell>
          <cell r="D280">
            <v>-162778</v>
          </cell>
          <cell r="F280" t="str">
            <v>255ITC89</v>
          </cell>
          <cell r="G280" t="str">
            <v>255</v>
          </cell>
          <cell r="I280">
            <v>-162778</v>
          </cell>
        </row>
        <row r="281">
          <cell r="A281" t="str">
            <v>255ITC90</v>
          </cell>
          <cell r="B281" t="str">
            <v>255</v>
          </cell>
          <cell r="D281">
            <v>-157638</v>
          </cell>
          <cell r="F281" t="str">
            <v>255ITC90</v>
          </cell>
          <cell r="G281" t="str">
            <v>255</v>
          </cell>
          <cell r="I281">
            <v>-157638</v>
          </cell>
        </row>
        <row r="282">
          <cell r="A282" t="str">
            <v>281SG</v>
          </cell>
          <cell r="B282" t="str">
            <v>281</v>
          </cell>
          <cell r="D282">
            <v>-1.5384674072265625E-2</v>
          </cell>
          <cell r="F282" t="str">
            <v>281SG</v>
          </cell>
          <cell r="G282" t="str">
            <v>281</v>
          </cell>
          <cell r="I282">
            <v>-1.5384674072265625E-2</v>
          </cell>
        </row>
        <row r="283">
          <cell r="A283" t="str">
            <v>282DITBAL</v>
          </cell>
          <cell r="B283" t="str">
            <v>282</v>
          </cell>
          <cell r="D283">
            <v>-0.11768865585327148</v>
          </cell>
          <cell r="F283" t="str">
            <v>282DITBAL</v>
          </cell>
          <cell r="G283" t="str">
            <v>282</v>
          </cell>
          <cell r="I283">
            <v>-0.11768865585327148</v>
          </cell>
        </row>
        <row r="284">
          <cell r="A284" t="str">
            <v>282OTHER</v>
          </cell>
          <cell r="B284" t="str">
            <v>282</v>
          </cell>
          <cell r="D284">
            <v>-66469619.538461536</v>
          </cell>
          <cell r="F284" t="str">
            <v>282OTHER</v>
          </cell>
          <cell r="G284" t="str">
            <v>282</v>
          </cell>
          <cell r="I284">
            <v>-66469619.538461536</v>
          </cell>
        </row>
        <row r="285">
          <cell r="A285" t="str">
            <v>282SE</v>
          </cell>
          <cell r="B285" t="str">
            <v>282</v>
          </cell>
          <cell r="D285">
            <v>-4466234.4184615379</v>
          </cell>
          <cell r="F285" t="str">
            <v>282SE</v>
          </cell>
          <cell r="G285" t="str">
            <v>282</v>
          </cell>
          <cell r="I285">
            <v>-4466234.4184615379</v>
          </cell>
        </row>
        <row r="286">
          <cell r="A286" t="str">
            <v>282SG</v>
          </cell>
          <cell r="B286" t="str">
            <v>282</v>
          </cell>
          <cell r="D286">
            <v>-6615773.2518103216</v>
          </cell>
          <cell r="F286" t="str">
            <v>282SG</v>
          </cell>
          <cell r="G286" t="str">
            <v>282</v>
          </cell>
          <cell r="I286">
            <v>-6615773.2518103216</v>
          </cell>
        </row>
        <row r="287">
          <cell r="A287" t="str">
            <v>282SO</v>
          </cell>
          <cell r="B287" t="str">
            <v>282</v>
          </cell>
          <cell r="D287">
            <v>-1220073.5638461576</v>
          </cell>
          <cell r="F287" t="str">
            <v>282SO</v>
          </cell>
          <cell r="G287" t="str">
            <v>282</v>
          </cell>
          <cell r="I287">
            <v>-1220073.5638461576</v>
          </cell>
        </row>
        <row r="288">
          <cell r="A288" t="str">
            <v>283CA</v>
          </cell>
          <cell r="B288" t="str">
            <v>283</v>
          </cell>
          <cell r="D288">
            <v>483567.57384615397</v>
          </cell>
          <cell r="F288" t="str">
            <v>283CA</v>
          </cell>
          <cell r="G288" t="str">
            <v>283</v>
          </cell>
          <cell r="I288">
            <v>483567.57384615397</v>
          </cell>
        </row>
        <row r="289">
          <cell r="A289" t="str">
            <v>283GPS</v>
          </cell>
          <cell r="B289" t="str">
            <v>283</v>
          </cell>
          <cell r="D289">
            <v>-8379077.0315384604</v>
          </cell>
          <cell r="F289" t="str">
            <v>283GPS</v>
          </cell>
          <cell r="G289" t="str">
            <v>283</v>
          </cell>
          <cell r="I289">
            <v>-8379077.0315384604</v>
          </cell>
        </row>
        <row r="290">
          <cell r="A290" t="str">
            <v>283ID</v>
          </cell>
          <cell r="B290" t="str">
            <v>283</v>
          </cell>
          <cell r="D290">
            <v>-2003826.3453846199</v>
          </cell>
          <cell r="F290" t="str">
            <v>283ID</v>
          </cell>
          <cell r="G290" t="str">
            <v>283</v>
          </cell>
          <cell r="I290">
            <v>-2003826.3453846199</v>
          </cell>
        </row>
        <row r="291">
          <cell r="A291" t="str">
            <v>283OR</v>
          </cell>
          <cell r="B291" t="str">
            <v>283</v>
          </cell>
          <cell r="D291">
            <v>543604.89076923102</v>
          </cell>
          <cell r="F291" t="str">
            <v>283OR</v>
          </cell>
          <cell r="G291" t="str">
            <v>283</v>
          </cell>
          <cell r="I291">
            <v>543604.89076923102</v>
          </cell>
        </row>
        <row r="292">
          <cell r="A292" t="str">
            <v>283OTHER</v>
          </cell>
          <cell r="B292" t="str">
            <v>283</v>
          </cell>
          <cell r="D292">
            <v>-63042327.133846201</v>
          </cell>
          <cell r="F292" t="str">
            <v>283OTHER</v>
          </cell>
          <cell r="G292" t="str">
            <v>283</v>
          </cell>
          <cell r="I292">
            <v>-63042327.133846201</v>
          </cell>
        </row>
        <row r="293">
          <cell r="A293" t="str">
            <v>283SE</v>
          </cell>
          <cell r="B293" t="str">
            <v>283</v>
          </cell>
          <cell r="D293">
            <v>-69757697.659230769</v>
          </cell>
          <cell r="F293" t="str">
            <v>283SE</v>
          </cell>
          <cell r="G293" t="str">
            <v>283</v>
          </cell>
          <cell r="I293">
            <v>-69757697.659230769</v>
          </cell>
        </row>
        <row r="294">
          <cell r="A294" t="str">
            <v>283SG</v>
          </cell>
          <cell r="B294" t="str">
            <v>283</v>
          </cell>
          <cell r="D294">
            <v>-1819570.98</v>
          </cell>
          <cell r="F294" t="str">
            <v>283SG</v>
          </cell>
          <cell r="G294" t="str">
            <v>283</v>
          </cell>
          <cell r="I294">
            <v>-1819570.98</v>
          </cell>
        </row>
        <row r="295">
          <cell r="A295" t="str">
            <v>283SGCT</v>
          </cell>
          <cell r="B295" t="str">
            <v>283</v>
          </cell>
          <cell r="D295">
            <v>-887440.20076923096</v>
          </cell>
          <cell r="F295" t="str">
            <v>283SGCT</v>
          </cell>
          <cell r="G295" t="str">
            <v>283</v>
          </cell>
          <cell r="I295">
            <v>-887440.20076923096</v>
          </cell>
        </row>
        <row r="296">
          <cell r="A296" t="str">
            <v>283SNP</v>
          </cell>
          <cell r="B296" t="str">
            <v>283</v>
          </cell>
          <cell r="D296">
            <v>-2562398.2315384601</v>
          </cell>
          <cell r="F296" t="str">
            <v>283SNP</v>
          </cell>
          <cell r="G296" t="str">
            <v>283</v>
          </cell>
          <cell r="I296">
            <v>-2562398.2315384601</v>
          </cell>
        </row>
        <row r="297">
          <cell r="A297" t="str">
            <v>283SO</v>
          </cell>
          <cell r="B297" t="str">
            <v>283</v>
          </cell>
          <cell r="D297">
            <v>-198532173.11384568</v>
          </cell>
          <cell r="F297" t="str">
            <v>283SO</v>
          </cell>
          <cell r="G297" t="str">
            <v>283</v>
          </cell>
          <cell r="I297">
            <v>-198532173.11384568</v>
          </cell>
        </row>
        <row r="298">
          <cell r="A298" t="str">
            <v>283UT</v>
          </cell>
          <cell r="B298" t="str">
            <v>283</v>
          </cell>
          <cell r="D298">
            <v>-9219773.7984615397</v>
          </cell>
          <cell r="F298" t="str">
            <v>283UT</v>
          </cell>
          <cell r="G298" t="str">
            <v>283</v>
          </cell>
          <cell r="I298">
            <v>-9219773.7984615397</v>
          </cell>
        </row>
        <row r="299">
          <cell r="A299" t="str">
            <v>283WA</v>
          </cell>
          <cell r="B299" t="str">
            <v>283</v>
          </cell>
          <cell r="D299">
            <v>1682837.57923077</v>
          </cell>
          <cell r="F299" t="str">
            <v>283WA</v>
          </cell>
          <cell r="G299" t="str">
            <v>283</v>
          </cell>
          <cell r="I299">
            <v>1682837.57923077</v>
          </cell>
        </row>
        <row r="300">
          <cell r="A300" t="str">
            <v>283WYP</v>
          </cell>
          <cell r="B300" t="str">
            <v>283</v>
          </cell>
          <cell r="D300">
            <v>-5659353.4884615401</v>
          </cell>
          <cell r="F300" t="str">
            <v>283WYP</v>
          </cell>
          <cell r="G300" t="str">
            <v>283</v>
          </cell>
          <cell r="I300">
            <v>-5659353.4884615401</v>
          </cell>
        </row>
        <row r="301">
          <cell r="A301" t="str">
            <v>283WYU</v>
          </cell>
          <cell r="B301" t="str">
            <v>283</v>
          </cell>
          <cell r="D301">
            <v>-265352.33153846202</v>
          </cell>
          <cell r="F301" t="str">
            <v>283WYU</v>
          </cell>
          <cell r="G301" t="str">
            <v>283</v>
          </cell>
          <cell r="I301">
            <v>-265352.33153846202</v>
          </cell>
        </row>
        <row r="302">
          <cell r="A302" t="str">
            <v>302DGU</v>
          </cell>
          <cell r="B302" t="str">
            <v>302</v>
          </cell>
          <cell r="D302">
            <v>600993.05000000005</v>
          </cell>
          <cell r="F302" t="str">
            <v>302DGU</v>
          </cell>
          <cell r="G302" t="str">
            <v>302</v>
          </cell>
          <cell r="I302">
            <v>600993.05000000005</v>
          </cell>
        </row>
        <row r="303">
          <cell r="A303" t="str">
            <v>302ID</v>
          </cell>
          <cell r="B303" t="str">
            <v>302</v>
          </cell>
          <cell r="D303">
            <v>1000000</v>
          </cell>
          <cell r="F303" t="str">
            <v>302ID</v>
          </cell>
          <cell r="G303" t="str">
            <v>302</v>
          </cell>
          <cell r="I303">
            <v>1000000</v>
          </cell>
        </row>
        <row r="304">
          <cell r="A304" t="str">
            <v>302SG</v>
          </cell>
          <cell r="B304" t="str">
            <v>302</v>
          </cell>
          <cell r="D304">
            <v>10500447.07</v>
          </cell>
          <cell r="F304" t="str">
            <v>302SG</v>
          </cell>
          <cell r="G304" t="str">
            <v>302</v>
          </cell>
          <cell r="I304">
            <v>10500447.07</v>
          </cell>
        </row>
        <row r="305">
          <cell r="A305" t="str">
            <v>302SG-P</v>
          </cell>
          <cell r="B305" t="str">
            <v>302</v>
          </cell>
          <cell r="D305">
            <v>98709494.840000093</v>
          </cell>
          <cell r="F305" t="str">
            <v>302SG-P</v>
          </cell>
          <cell r="G305" t="str">
            <v>302</v>
          </cell>
          <cell r="I305">
            <v>98709494.840000093</v>
          </cell>
        </row>
        <row r="306">
          <cell r="A306" t="str">
            <v>302SG-U</v>
          </cell>
          <cell r="B306" t="str">
            <v>302</v>
          </cell>
          <cell r="D306">
            <v>9189362.9600000009</v>
          </cell>
          <cell r="F306" t="str">
            <v>302SG-U</v>
          </cell>
          <cell r="G306" t="str">
            <v>302</v>
          </cell>
          <cell r="I306">
            <v>9189362.9600000009</v>
          </cell>
        </row>
        <row r="307">
          <cell r="A307" t="str">
            <v>302UT</v>
          </cell>
          <cell r="B307" t="str">
            <v>302</v>
          </cell>
          <cell r="D307">
            <v>0</v>
          </cell>
          <cell r="F307" t="str">
            <v>302UT</v>
          </cell>
          <cell r="G307" t="str">
            <v>302</v>
          </cell>
          <cell r="I307">
            <v>0</v>
          </cell>
        </row>
        <row r="308">
          <cell r="A308" t="str">
            <v>303CA</v>
          </cell>
          <cell r="B308" t="str">
            <v>303</v>
          </cell>
          <cell r="D308">
            <v>425686.71</v>
          </cell>
          <cell r="F308" t="str">
            <v>303CA</v>
          </cell>
          <cell r="G308" t="str">
            <v>303</v>
          </cell>
          <cell r="I308">
            <v>425686.71</v>
          </cell>
        </row>
        <row r="309">
          <cell r="A309" t="str">
            <v>303CN</v>
          </cell>
          <cell r="B309" t="str">
            <v>303</v>
          </cell>
          <cell r="D309">
            <v>134387756.09384599</v>
          </cell>
          <cell r="F309" t="str">
            <v>303CN</v>
          </cell>
          <cell r="G309" t="str">
            <v>303</v>
          </cell>
          <cell r="I309">
            <v>134387756.09384599</v>
          </cell>
        </row>
        <row r="310">
          <cell r="A310" t="str">
            <v>303ID</v>
          </cell>
          <cell r="B310" t="str">
            <v>303</v>
          </cell>
          <cell r="D310">
            <v>3109808.14</v>
          </cell>
          <cell r="F310" t="str">
            <v>303ID</v>
          </cell>
          <cell r="G310" t="str">
            <v>303</v>
          </cell>
          <cell r="I310">
            <v>3109808.14</v>
          </cell>
        </row>
        <row r="311">
          <cell r="A311" t="str">
            <v>303OR</v>
          </cell>
          <cell r="B311" t="str">
            <v>303</v>
          </cell>
          <cell r="D311">
            <v>4333584.8899999997</v>
          </cell>
          <cell r="F311" t="str">
            <v>303OR</v>
          </cell>
          <cell r="G311" t="str">
            <v>303</v>
          </cell>
          <cell r="I311">
            <v>4333584.8899999997</v>
          </cell>
        </row>
        <row r="312">
          <cell r="A312" t="str">
            <v>303SE</v>
          </cell>
          <cell r="B312" t="str">
            <v>303</v>
          </cell>
          <cell r="D312">
            <v>1833747.62846154</v>
          </cell>
          <cell r="F312" t="str">
            <v>303SE</v>
          </cell>
          <cell r="G312" t="str">
            <v>303</v>
          </cell>
          <cell r="I312">
            <v>1833747.62846154</v>
          </cell>
        </row>
        <row r="313">
          <cell r="A313" t="str">
            <v>303SG</v>
          </cell>
          <cell r="B313" t="str">
            <v>303</v>
          </cell>
          <cell r="D313">
            <v>160368721.63846114</v>
          </cell>
          <cell r="F313" t="str">
            <v>303SG</v>
          </cell>
          <cell r="G313" t="str">
            <v>303</v>
          </cell>
          <cell r="I313">
            <v>160368721.63846114</v>
          </cell>
        </row>
        <row r="314">
          <cell r="A314" t="str">
            <v>303SO</v>
          </cell>
          <cell r="B314" t="str">
            <v>303</v>
          </cell>
          <cell r="D314">
            <v>365535470.25</v>
          </cell>
          <cell r="F314" t="str">
            <v>303SO</v>
          </cell>
          <cell r="G314" t="str">
            <v>303</v>
          </cell>
          <cell r="I314">
            <v>365535470.25</v>
          </cell>
        </row>
        <row r="315">
          <cell r="A315" t="str">
            <v>303UT</v>
          </cell>
          <cell r="B315" t="str">
            <v>303</v>
          </cell>
          <cell r="D315">
            <v>3267149.06461538</v>
          </cell>
          <cell r="F315" t="str">
            <v>303UT</v>
          </cell>
          <cell r="G315" t="str">
            <v>303</v>
          </cell>
          <cell r="I315">
            <v>3267149.06461538</v>
          </cell>
        </row>
        <row r="316">
          <cell r="A316" t="str">
            <v>303WA</v>
          </cell>
          <cell r="B316" t="str">
            <v>303</v>
          </cell>
          <cell r="D316">
            <v>1508048.5</v>
          </cell>
          <cell r="F316" t="str">
            <v>303WA</v>
          </cell>
          <cell r="G316" t="str">
            <v>303</v>
          </cell>
          <cell r="I316">
            <v>1508048.5</v>
          </cell>
        </row>
        <row r="317">
          <cell r="A317" t="str">
            <v>303WYP</v>
          </cell>
          <cell r="B317" t="str">
            <v>303</v>
          </cell>
          <cell r="D317">
            <v>1301225.4515384601</v>
          </cell>
          <cell r="F317" t="str">
            <v>303WYP</v>
          </cell>
          <cell r="G317" t="str">
            <v>303</v>
          </cell>
          <cell r="I317">
            <v>1301225.4515384601</v>
          </cell>
        </row>
        <row r="318">
          <cell r="A318" t="str">
            <v>310DGP</v>
          </cell>
          <cell r="B318" t="str">
            <v>310</v>
          </cell>
          <cell r="D318">
            <v>2328228.2400000002</v>
          </cell>
          <cell r="F318" t="str">
            <v>310DGP</v>
          </cell>
          <cell r="G318" t="str">
            <v>310</v>
          </cell>
          <cell r="I318">
            <v>2328228.2400000002</v>
          </cell>
        </row>
        <row r="319">
          <cell r="A319" t="str">
            <v>310DGU</v>
          </cell>
          <cell r="B319" t="str">
            <v>310</v>
          </cell>
          <cell r="D319">
            <v>34768325.850000001</v>
          </cell>
          <cell r="F319" t="str">
            <v>310DGU</v>
          </cell>
          <cell r="G319" t="str">
            <v>310</v>
          </cell>
          <cell r="I319">
            <v>34768325.850000001</v>
          </cell>
        </row>
        <row r="320">
          <cell r="A320" t="str">
            <v>310SG</v>
          </cell>
          <cell r="B320" t="str">
            <v>310</v>
          </cell>
          <cell r="D320">
            <v>53850855.623846203</v>
          </cell>
          <cell r="F320" t="str">
            <v>310SG</v>
          </cell>
          <cell r="G320" t="str">
            <v>310</v>
          </cell>
          <cell r="I320">
            <v>53850855.623846203</v>
          </cell>
        </row>
        <row r="321">
          <cell r="A321" t="str">
            <v>310SSGCH</v>
          </cell>
          <cell r="B321" t="str">
            <v>310</v>
          </cell>
          <cell r="D321">
            <v>2635316.69</v>
          </cell>
          <cell r="F321" t="str">
            <v>310SSGCH</v>
          </cell>
          <cell r="G321" t="str">
            <v>310</v>
          </cell>
          <cell r="I321">
            <v>2635316.69</v>
          </cell>
        </row>
        <row r="322">
          <cell r="A322" t="str">
            <v>311DGP</v>
          </cell>
          <cell r="B322" t="str">
            <v>311</v>
          </cell>
          <cell r="D322">
            <v>228508557.140769</v>
          </cell>
          <cell r="F322" t="str">
            <v>311DGP</v>
          </cell>
          <cell r="G322" t="str">
            <v>311</v>
          </cell>
          <cell r="I322">
            <v>228508557.140769</v>
          </cell>
        </row>
        <row r="323">
          <cell r="A323" t="str">
            <v>311DGU</v>
          </cell>
          <cell r="B323" t="str">
            <v>311</v>
          </cell>
          <cell r="D323">
            <v>319517692.43461502</v>
          </cell>
          <cell r="F323" t="str">
            <v>311DGU</v>
          </cell>
          <cell r="G323" t="str">
            <v>311</v>
          </cell>
          <cell r="I323">
            <v>319517692.43461502</v>
          </cell>
        </row>
        <row r="324">
          <cell r="A324" t="str">
            <v>311SG</v>
          </cell>
          <cell r="B324" t="str">
            <v>311</v>
          </cell>
          <cell r="D324">
            <v>406015137.05538499</v>
          </cell>
          <cell r="F324" t="str">
            <v>311SG</v>
          </cell>
          <cell r="G324" t="str">
            <v>311</v>
          </cell>
          <cell r="I324">
            <v>406015137.05538499</v>
          </cell>
        </row>
        <row r="325">
          <cell r="A325" t="str">
            <v>311SSGCH</v>
          </cell>
          <cell r="B325" t="str">
            <v>311</v>
          </cell>
          <cell r="D325">
            <v>64074111.700769201</v>
          </cell>
          <cell r="F325" t="str">
            <v>311SSGCH</v>
          </cell>
          <cell r="G325" t="str">
            <v>311</v>
          </cell>
          <cell r="I325">
            <v>64074111.700769201</v>
          </cell>
        </row>
        <row r="326">
          <cell r="A326" t="str">
            <v>312DGP</v>
          </cell>
          <cell r="B326" t="str">
            <v>312</v>
          </cell>
          <cell r="D326">
            <v>612771093.954615</v>
          </cell>
          <cell r="F326" t="str">
            <v>312DGP</v>
          </cell>
          <cell r="G326" t="str">
            <v>312</v>
          </cell>
          <cell r="I326">
            <v>612771093.954615</v>
          </cell>
        </row>
        <row r="327">
          <cell r="A327" t="str">
            <v>312DGU</v>
          </cell>
          <cell r="B327" t="str">
            <v>312</v>
          </cell>
          <cell r="D327">
            <v>531458240.45999998</v>
          </cell>
          <cell r="F327" t="str">
            <v>312DGU</v>
          </cell>
          <cell r="G327" t="str">
            <v>312</v>
          </cell>
          <cell r="I327">
            <v>531458240.45999998</v>
          </cell>
        </row>
        <row r="328">
          <cell r="A328" t="str">
            <v>312SG</v>
          </cell>
          <cell r="B328" t="str">
            <v>312</v>
          </cell>
          <cell r="D328">
            <v>2821902254.1430802</v>
          </cell>
          <cell r="F328" t="str">
            <v>312SG</v>
          </cell>
          <cell r="G328" t="str">
            <v>312</v>
          </cell>
          <cell r="I328">
            <v>2821902254.1430802</v>
          </cell>
        </row>
        <row r="329">
          <cell r="A329" t="str">
            <v>312SSGCH</v>
          </cell>
          <cell r="B329" t="str">
            <v>312</v>
          </cell>
          <cell r="D329">
            <v>333748911.73692298</v>
          </cell>
          <cell r="F329" t="str">
            <v>312SSGCH</v>
          </cell>
          <cell r="G329" t="str">
            <v>312</v>
          </cell>
          <cell r="I329">
            <v>333748911.73692298</v>
          </cell>
        </row>
        <row r="330">
          <cell r="A330" t="str">
            <v>314DGP</v>
          </cell>
          <cell r="B330" t="str">
            <v>314</v>
          </cell>
          <cell r="D330">
            <v>114540337.41769201</v>
          </cell>
          <cell r="F330" t="str">
            <v>314DGP</v>
          </cell>
          <cell r="G330" t="str">
            <v>314</v>
          </cell>
          <cell r="I330">
            <v>114540337.41769201</v>
          </cell>
        </row>
        <row r="331">
          <cell r="A331" t="str">
            <v>314DGU</v>
          </cell>
          <cell r="B331" t="str">
            <v>314</v>
          </cell>
          <cell r="D331">
            <v>131441196.788462</v>
          </cell>
          <cell r="F331" t="str">
            <v>314DGU</v>
          </cell>
          <cell r="G331" t="str">
            <v>314</v>
          </cell>
          <cell r="I331">
            <v>131441196.788462</v>
          </cell>
        </row>
        <row r="332">
          <cell r="A332" t="str">
            <v>314SG</v>
          </cell>
          <cell r="B332" t="str">
            <v>314</v>
          </cell>
          <cell r="D332">
            <v>682219719.838462</v>
          </cell>
          <cell r="F332" t="str">
            <v>314SG</v>
          </cell>
          <cell r="G332" t="str">
            <v>314</v>
          </cell>
          <cell r="I332">
            <v>682219719.838462</v>
          </cell>
        </row>
        <row r="333">
          <cell r="A333" t="str">
            <v>314SSGCH</v>
          </cell>
          <cell r="B333" t="str">
            <v>314</v>
          </cell>
          <cell r="D333">
            <v>67690291.586923093</v>
          </cell>
          <cell r="F333" t="str">
            <v>314SSGCH</v>
          </cell>
          <cell r="G333" t="str">
            <v>314</v>
          </cell>
          <cell r="I333">
            <v>67690291.586923093</v>
          </cell>
        </row>
        <row r="334">
          <cell r="A334" t="str">
            <v>315DGP</v>
          </cell>
          <cell r="B334" t="str">
            <v>315</v>
          </cell>
          <cell r="D334">
            <v>86567047.3292308</v>
          </cell>
          <cell r="F334" t="str">
            <v>315DGP</v>
          </cell>
          <cell r="G334" t="str">
            <v>315</v>
          </cell>
          <cell r="I334">
            <v>86567047.3292308</v>
          </cell>
        </row>
        <row r="335">
          <cell r="A335" t="str">
            <v>315DGU</v>
          </cell>
          <cell r="B335" t="str">
            <v>315</v>
          </cell>
          <cell r="D335">
            <v>136646023.59</v>
          </cell>
          <cell r="F335" t="str">
            <v>315DGU</v>
          </cell>
          <cell r="G335" t="str">
            <v>315</v>
          </cell>
          <cell r="I335">
            <v>136646023.59</v>
          </cell>
        </row>
        <row r="336">
          <cell r="A336" t="str">
            <v>315SG</v>
          </cell>
          <cell r="B336" t="str">
            <v>315</v>
          </cell>
          <cell r="D336">
            <v>201880062.85615399</v>
          </cell>
          <cell r="F336" t="str">
            <v>315SG</v>
          </cell>
          <cell r="G336" t="str">
            <v>315</v>
          </cell>
          <cell r="I336">
            <v>201880062.85615399</v>
          </cell>
        </row>
        <row r="337">
          <cell r="A337" t="str">
            <v>315SSGCH</v>
          </cell>
          <cell r="B337" t="str">
            <v>315</v>
          </cell>
          <cell r="D337">
            <v>67975234.952307701</v>
          </cell>
          <cell r="F337" t="str">
            <v>315SSGCH</v>
          </cell>
          <cell r="G337" t="str">
            <v>315</v>
          </cell>
          <cell r="I337">
            <v>67975234.952307701</v>
          </cell>
        </row>
        <row r="338">
          <cell r="A338" t="str">
            <v>316DGP</v>
          </cell>
          <cell r="B338" t="str">
            <v>316</v>
          </cell>
          <cell r="D338">
            <v>3121363.89</v>
          </cell>
          <cell r="F338" t="str">
            <v>316DGP</v>
          </cell>
          <cell r="G338" t="str">
            <v>316</v>
          </cell>
          <cell r="I338">
            <v>3121363.89</v>
          </cell>
        </row>
        <row r="339">
          <cell r="A339" t="str">
            <v>316DGU</v>
          </cell>
          <cell r="B339" t="str">
            <v>316</v>
          </cell>
          <cell r="D339">
            <v>5038572.88</v>
          </cell>
          <cell r="F339" t="str">
            <v>316DGU</v>
          </cell>
          <cell r="G339" t="str">
            <v>316</v>
          </cell>
          <cell r="I339">
            <v>5038572.88</v>
          </cell>
        </row>
        <row r="340">
          <cell r="A340" t="str">
            <v>316SG</v>
          </cell>
          <cell r="B340" t="str">
            <v>316</v>
          </cell>
          <cell r="D340">
            <v>18984276.090769202</v>
          </cell>
          <cell r="F340" t="str">
            <v>316SG</v>
          </cell>
          <cell r="G340" t="str">
            <v>316</v>
          </cell>
          <cell r="I340">
            <v>18984276.090769202</v>
          </cell>
        </row>
        <row r="341">
          <cell r="A341" t="str">
            <v>316SSGCH</v>
          </cell>
          <cell r="B341" t="str">
            <v>316</v>
          </cell>
          <cell r="D341">
            <v>4094397.99</v>
          </cell>
          <cell r="F341" t="str">
            <v>316SSGCH</v>
          </cell>
          <cell r="G341" t="str">
            <v>316</v>
          </cell>
          <cell r="I341">
            <v>4094397.99</v>
          </cell>
        </row>
        <row r="342">
          <cell r="A342" t="str">
            <v>330DGP</v>
          </cell>
          <cell r="B342" t="str">
            <v>330</v>
          </cell>
          <cell r="D342">
            <v>10332425.8376923</v>
          </cell>
          <cell r="F342" t="str">
            <v>330DGP</v>
          </cell>
          <cell r="G342" t="str">
            <v>330</v>
          </cell>
          <cell r="I342">
            <v>10332425.8376923</v>
          </cell>
        </row>
        <row r="343">
          <cell r="A343" t="str">
            <v>330DGU</v>
          </cell>
          <cell r="B343" t="str">
            <v>330</v>
          </cell>
          <cell r="D343">
            <v>5268491.4638461499</v>
          </cell>
          <cell r="F343" t="str">
            <v>330DGU</v>
          </cell>
          <cell r="G343" t="str">
            <v>330</v>
          </cell>
          <cell r="I343">
            <v>5268491.4638461499</v>
          </cell>
        </row>
        <row r="344">
          <cell r="A344" t="str">
            <v>330SG-P</v>
          </cell>
          <cell r="B344" t="str">
            <v>330</v>
          </cell>
          <cell r="D344">
            <v>15043429.3184615</v>
          </cell>
          <cell r="F344" t="str">
            <v>330SG-P</v>
          </cell>
          <cell r="G344" t="str">
            <v>330</v>
          </cell>
          <cell r="I344">
            <v>15043429.3184615</v>
          </cell>
        </row>
        <row r="345">
          <cell r="A345" t="str">
            <v>330SG-U</v>
          </cell>
          <cell r="B345" t="str">
            <v>330</v>
          </cell>
          <cell r="D345">
            <v>671422.99769230804</v>
          </cell>
          <cell r="F345" t="str">
            <v>330SG-U</v>
          </cell>
          <cell r="G345" t="str">
            <v>330</v>
          </cell>
          <cell r="I345">
            <v>671422.99769230804</v>
          </cell>
        </row>
        <row r="346">
          <cell r="A346" t="str">
            <v>331DGP</v>
          </cell>
          <cell r="B346" t="str">
            <v>331</v>
          </cell>
          <cell r="D346">
            <v>20128245.3492308</v>
          </cell>
          <cell r="F346" t="str">
            <v>331DGP</v>
          </cell>
          <cell r="G346" t="str">
            <v>331</v>
          </cell>
          <cell r="I346">
            <v>20128245.3492308</v>
          </cell>
        </row>
        <row r="347">
          <cell r="A347" t="str">
            <v>331DGU</v>
          </cell>
          <cell r="B347" t="str">
            <v>331</v>
          </cell>
          <cell r="D347">
            <v>5122041.7323076902</v>
          </cell>
          <cell r="F347" t="str">
            <v>331DGU</v>
          </cell>
          <cell r="G347" t="str">
            <v>331</v>
          </cell>
          <cell r="I347">
            <v>5122041.7323076902</v>
          </cell>
        </row>
        <row r="348">
          <cell r="A348" t="str">
            <v>331SG-P</v>
          </cell>
          <cell r="B348" t="str">
            <v>331</v>
          </cell>
          <cell r="D348">
            <v>218469725.19846201</v>
          </cell>
          <cell r="F348" t="str">
            <v>331SG-P</v>
          </cell>
          <cell r="G348" t="str">
            <v>331</v>
          </cell>
          <cell r="I348">
            <v>218469725.19846201</v>
          </cell>
        </row>
        <row r="349">
          <cell r="A349" t="str">
            <v>331SG-U</v>
          </cell>
          <cell r="B349" t="str">
            <v>331</v>
          </cell>
          <cell r="D349">
            <v>9461500.129999999</v>
          </cell>
          <cell r="F349" t="str">
            <v>331SG-U</v>
          </cell>
          <cell r="G349" t="str">
            <v>331</v>
          </cell>
          <cell r="I349">
            <v>9461500.129999999</v>
          </cell>
        </row>
        <row r="350">
          <cell r="A350" t="str">
            <v>332DGP</v>
          </cell>
          <cell r="B350" t="str">
            <v>332</v>
          </cell>
          <cell r="D350">
            <v>146867590.42384601</v>
          </cell>
          <cell r="F350" t="str">
            <v>332DGP</v>
          </cell>
          <cell r="G350" t="str">
            <v>332</v>
          </cell>
          <cell r="I350">
            <v>146867590.42384601</v>
          </cell>
        </row>
        <row r="351">
          <cell r="A351" t="str">
            <v>332DGU</v>
          </cell>
          <cell r="B351" t="str">
            <v>332</v>
          </cell>
          <cell r="D351">
            <v>19040942.207692299</v>
          </cell>
          <cell r="F351" t="str">
            <v>332DGU</v>
          </cell>
          <cell r="G351" t="str">
            <v>332</v>
          </cell>
          <cell r="I351">
            <v>19040942.207692299</v>
          </cell>
        </row>
        <row r="352">
          <cell r="A352" t="str">
            <v>332SG-P</v>
          </cell>
          <cell r="B352" t="str">
            <v>332</v>
          </cell>
          <cell r="D352">
            <v>246714677.26307699</v>
          </cell>
          <cell r="F352" t="str">
            <v>332SG-P</v>
          </cell>
          <cell r="G352" t="str">
            <v>332</v>
          </cell>
          <cell r="I352">
            <v>246714677.26307699</v>
          </cell>
        </row>
        <row r="353">
          <cell r="A353" t="str">
            <v>332SG-U</v>
          </cell>
          <cell r="B353" t="str">
            <v>332</v>
          </cell>
          <cell r="D353">
            <v>70048418.893846199</v>
          </cell>
          <cell r="F353" t="str">
            <v>332SG-U</v>
          </cell>
          <cell r="G353" t="str">
            <v>332</v>
          </cell>
          <cell r="I353">
            <v>70048418.893846199</v>
          </cell>
        </row>
        <row r="354">
          <cell r="A354" t="str">
            <v>333DGP</v>
          </cell>
          <cell r="B354" t="str">
            <v>333</v>
          </cell>
          <cell r="D354">
            <v>29054575.802307699</v>
          </cell>
          <cell r="F354" t="str">
            <v>333DGP</v>
          </cell>
          <cell r="G354" t="str">
            <v>333</v>
          </cell>
          <cell r="I354">
            <v>29054575.802307699</v>
          </cell>
        </row>
        <row r="355">
          <cell r="A355" t="str">
            <v>333DGU</v>
          </cell>
          <cell r="B355" t="str">
            <v>333</v>
          </cell>
          <cell r="D355">
            <v>8258610.30153846</v>
          </cell>
          <cell r="F355" t="str">
            <v>333DGU</v>
          </cell>
          <cell r="G355" t="str">
            <v>333</v>
          </cell>
          <cell r="I355">
            <v>8258610.30153846</v>
          </cell>
        </row>
        <row r="356">
          <cell r="A356" t="str">
            <v>333SG-P</v>
          </cell>
          <cell r="B356" t="str">
            <v>333</v>
          </cell>
          <cell r="D356">
            <v>59061981.211538501</v>
          </cell>
          <cell r="F356" t="str">
            <v>333SG-P</v>
          </cell>
          <cell r="G356" t="str">
            <v>333</v>
          </cell>
          <cell r="I356">
            <v>59061981.211538501</v>
          </cell>
        </row>
        <row r="357">
          <cell r="A357" t="str">
            <v>333SG-U</v>
          </cell>
          <cell r="B357" t="str">
            <v>333</v>
          </cell>
          <cell r="D357">
            <v>30833619.456153799</v>
          </cell>
          <cell r="F357" t="str">
            <v>333SG-U</v>
          </cell>
          <cell r="G357" t="str">
            <v>333</v>
          </cell>
          <cell r="I357">
            <v>30833619.456153799</v>
          </cell>
        </row>
        <row r="358">
          <cell r="A358" t="str">
            <v>334DGP</v>
          </cell>
          <cell r="B358" t="str">
            <v>334</v>
          </cell>
          <cell r="D358">
            <v>4024501.64</v>
          </cell>
          <cell r="F358" t="str">
            <v>334DGP</v>
          </cell>
          <cell r="G358" t="str">
            <v>334</v>
          </cell>
          <cell r="I358">
            <v>4024501.64</v>
          </cell>
        </row>
        <row r="359">
          <cell r="A359" t="str">
            <v>334DGU</v>
          </cell>
          <cell r="B359" t="str">
            <v>334</v>
          </cell>
          <cell r="D359">
            <v>3420751.8707692302</v>
          </cell>
          <cell r="F359" t="str">
            <v>334DGU</v>
          </cell>
          <cell r="G359" t="str">
            <v>334</v>
          </cell>
          <cell r="I359">
            <v>3420751.8707692302</v>
          </cell>
        </row>
        <row r="360">
          <cell r="A360" t="str">
            <v>334SG-P</v>
          </cell>
          <cell r="B360" t="str">
            <v>334</v>
          </cell>
          <cell r="D360">
            <v>62447393.456153803</v>
          </cell>
          <cell r="F360" t="str">
            <v>334SG-P</v>
          </cell>
          <cell r="G360" t="str">
            <v>334</v>
          </cell>
          <cell r="I360">
            <v>62447393.456153803</v>
          </cell>
        </row>
        <row r="361">
          <cell r="A361" t="str">
            <v>334SG-U</v>
          </cell>
          <cell r="B361" t="str">
            <v>334</v>
          </cell>
          <cell r="D361">
            <v>8212383.8484615404</v>
          </cell>
          <cell r="F361" t="str">
            <v>334SG-U</v>
          </cell>
          <cell r="G361" t="str">
            <v>334</v>
          </cell>
          <cell r="I361">
            <v>8212383.8484615404</v>
          </cell>
        </row>
        <row r="362">
          <cell r="A362" t="str">
            <v>335DGP</v>
          </cell>
          <cell r="B362" t="str">
            <v>335</v>
          </cell>
          <cell r="D362">
            <v>1138988.9546153799</v>
          </cell>
          <cell r="F362" t="str">
            <v>335DGP</v>
          </cell>
          <cell r="G362" t="str">
            <v>335</v>
          </cell>
          <cell r="I362">
            <v>1138988.9546153799</v>
          </cell>
        </row>
        <row r="363">
          <cell r="A363" t="str">
            <v>335DGU</v>
          </cell>
          <cell r="B363" t="str">
            <v>335</v>
          </cell>
          <cell r="D363">
            <v>159552.97769230799</v>
          </cell>
          <cell r="F363" t="str">
            <v>335DGU</v>
          </cell>
          <cell r="G363" t="str">
            <v>335</v>
          </cell>
          <cell r="I363">
            <v>159552.97769230799</v>
          </cell>
        </row>
        <row r="364">
          <cell r="A364" t="str">
            <v>335SG-P</v>
          </cell>
          <cell r="B364" t="str">
            <v>335</v>
          </cell>
          <cell r="D364">
            <v>1051606.8999999999</v>
          </cell>
          <cell r="F364" t="str">
            <v>335SG-P</v>
          </cell>
          <cell r="G364" t="str">
            <v>335</v>
          </cell>
          <cell r="I364">
            <v>1051606.8999999999</v>
          </cell>
        </row>
        <row r="365">
          <cell r="A365" t="str">
            <v>335SG-U</v>
          </cell>
          <cell r="B365" t="str">
            <v>335</v>
          </cell>
          <cell r="D365">
            <v>17840.7484615385</v>
          </cell>
          <cell r="F365" t="str">
            <v>335SG-U</v>
          </cell>
          <cell r="G365" t="str">
            <v>335</v>
          </cell>
          <cell r="I365">
            <v>17840.7484615385</v>
          </cell>
        </row>
        <row r="366">
          <cell r="A366" t="str">
            <v>336DGP</v>
          </cell>
          <cell r="B366" t="str">
            <v>336</v>
          </cell>
          <cell r="D366">
            <v>4328487.9692307701</v>
          </cell>
          <cell r="F366" t="str">
            <v>336DGP</v>
          </cell>
          <cell r="G366" t="str">
            <v>336</v>
          </cell>
          <cell r="I366">
            <v>4328487.9692307701</v>
          </cell>
        </row>
        <row r="367">
          <cell r="A367" t="str">
            <v>336DGU</v>
          </cell>
          <cell r="B367" t="str">
            <v>336</v>
          </cell>
          <cell r="D367">
            <v>825212.25769230805</v>
          </cell>
          <cell r="F367" t="str">
            <v>336DGU</v>
          </cell>
          <cell r="G367" t="str">
            <v>336</v>
          </cell>
          <cell r="I367">
            <v>825212.25769230805</v>
          </cell>
        </row>
        <row r="368">
          <cell r="A368" t="str">
            <v>336SG-P</v>
          </cell>
          <cell r="B368" t="str">
            <v>336</v>
          </cell>
          <cell r="D368">
            <v>14698476.871538499</v>
          </cell>
          <cell r="F368" t="str">
            <v>336SG-P</v>
          </cell>
          <cell r="G368" t="str">
            <v>336</v>
          </cell>
          <cell r="I368">
            <v>14698476.871538499</v>
          </cell>
        </row>
        <row r="369">
          <cell r="A369" t="str">
            <v>336SG-U</v>
          </cell>
          <cell r="B369" t="str">
            <v>336</v>
          </cell>
          <cell r="D369">
            <v>1009643.9584615401</v>
          </cell>
          <cell r="F369" t="str">
            <v>336SG-U</v>
          </cell>
          <cell r="G369" t="str">
            <v>336</v>
          </cell>
          <cell r="I369">
            <v>1009643.9584615401</v>
          </cell>
        </row>
        <row r="370">
          <cell r="A370" t="str">
            <v>340OR</v>
          </cell>
          <cell r="B370" t="str">
            <v>340</v>
          </cell>
          <cell r="D370">
            <v>74985.87</v>
          </cell>
          <cell r="F370" t="str">
            <v>340OR</v>
          </cell>
          <cell r="G370" t="str">
            <v>340</v>
          </cell>
          <cell r="I370">
            <v>74985.87</v>
          </cell>
        </row>
        <row r="371">
          <cell r="A371" t="str">
            <v>340SG</v>
          </cell>
          <cell r="B371" t="str">
            <v>340</v>
          </cell>
          <cell r="D371">
            <v>37329512.981538497</v>
          </cell>
          <cell r="F371" t="str">
            <v>340SG</v>
          </cell>
          <cell r="G371" t="str">
            <v>340</v>
          </cell>
          <cell r="I371">
            <v>37329512.981538497</v>
          </cell>
        </row>
        <row r="372">
          <cell r="A372" t="str">
            <v>340SG-W</v>
          </cell>
          <cell r="B372" t="str">
            <v>340</v>
          </cell>
          <cell r="D372">
            <v>5395984.6900000004</v>
          </cell>
          <cell r="F372" t="str">
            <v>340SG-W</v>
          </cell>
          <cell r="G372" t="str">
            <v>340</v>
          </cell>
          <cell r="I372">
            <v>5395984.6900000004</v>
          </cell>
        </row>
        <row r="373">
          <cell r="A373" t="str">
            <v>341DGU</v>
          </cell>
          <cell r="B373" t="str">
            <v>341</v>
          </cell>
          <cell r="D373">
            <v>0</v>
          </cell>
          <cell r="F373" t="str">
            <v>341DGU</v>
          </cell>
          <cell r="G373" t="str">
            <v>341</v>
          </cell>
          <cell r="I373">
            <v>0</v>
          </cell>
        </row>
        <row r="374">
          <cell r="A374" t="str">
            <v>341SG</v>
          </cell>
          <cell r="B374" t="str">
            <v>341</v>
          </cell>
          <cell r="D374">
            <v>169518516.59153801</v>
          </cell>
          <cell r="F374" t="str">
            <v>341SG</v>
          </cell>
          <cell r="G374" t="str">
            <v>341</v>
          </cell>
          <cell r="I374">
            <v>169518516.59153801</v>
          </cell>
        </row>
        <row r="375">
          <cell r="A375" t="str">
            <v>341SG-W</v>
          </cell>
          <cell r="B375" t="str">
            <v>341</v>
          </cell>
          <cell r="D375">
            <v>52910722.679230802</v>
          </cell>
          <cell r="F375" t="str">
            <v>341SG-W</v>
          </cell>
          <cell r="G375" t="str">
            <v>341</v>
          </cell>
          <cell r="I375">
            <v>52910722.679230802</v>
          </cell>
        </row>
        <row r="376">
          <cell r="A376" t="str">
            <v>341SSGCT</v>
          </cell>
          <cell r="B376" t="str">
            <v>341</v>
          </cell>
          <cell r="D376">
            <v>4273000.07</v>
          </cell>
          <cell r="F376" t="str">
            <v>341SSGCT</v>
          </cell>
          <cell r="G376" t="str">
            <v>341</v>
          </cell>
          <cell r="I376">
            <v>4273000.07</v>
          </cell>
        </row>
        <row r="377">
          <cell r="A377" t="str">
            <v>342SG</v>
          </cell>
          <cell r="B377" t="str">
            <v>342</v>
          </cell>
          <cell r="D377">
            <v>13424103.536153801</v>
          </cell>
          <cell r="F377" t="str">
            <v>342SG</v>
          </cell>
          <cell r="G377" t="str">
            <v>342</v>
          </cell>
          <cell r="I377">
            <v>13424103.536153801</v>
          </cell>
        </row>
        <row r="378">
          <cell r="A378" t="str">
            <v>342SSGCT</v>
          </cell>
          <cell r="B378" t="str">
            <v>342</v>
          </cell>
          <cell r="D378">
            <v>2449023.9323076899</v>
          </cell>
          <cell r="F378" t="str">
            <v>342SSGCT</v>
          </cell>
          <cell r="G378" t="str">
            <v>342</v>
          </cell>
          <cell r="I378">
            <v>2449023.9323076899</v>
          </cell>
        </row>
        <row r="379">
          <cell r="A379" t="str">
            <v>343DGU</v>
          </cell>
          <cell r="B379" t="str">
            <v>343</v>
          </cell>
          <cell r="D379">
            <v>0</v>
          </cell>
          <cell r="F379" t="str">
            <v>343DGU</v>
          </cell>
          <cell r="G379" t="str">
            <v>343</v>
          </cell>
          <cell r="I379">
            <v>0</v>
          </cell>
        </row>
        <row r="380">
          <cell r="A380" t="str">
            <v>343SG</v>
          </cell>
          <cell r="B380" t="str">
            <v>343</v>
          </cell>
          <cell r="D380">
            <v>1080683498.5638499</v>
          </cell>
          <cell r="F380" t="str">
            <v>343SG</v>
          </cell>
          <cell r="G380" t="str">
            <v>343</v>
          </cell>
          <cell r="I380">
            <v>1080683498.5638499</v>
          </cell>
        </row>
        <row r="381">
          <cell r="A381" t="str">
            <v>343SG-W</v>
          </cell>
          <cell r="B381" t="str">
            <v>343</v>
          </cell>
          <cell r="D381">
            <v>1787162799.8946199</v>
          </cell>
          <cell r="F381" t="str">
            <v>343SG-W</v>
          </cell>
          <cell r="G381" t="str">
            <v>343</v>
          </cell>
          <cell r="I381">
            <v>1787162799.8946199</v>
          </cell>
        </row>
        <row r="382">
          <cell r="A382" t="str">
            <v>343SSGCT</v>
          </cell>
          <cell r="B382" t="str">
            <v>343</v>
          </cell>
          <cell r="D382">
            <v>55022995.625384599</v>
          </cell>
          <cell r="F382" t="str">
            <v>343SSGCT</v>
          </cell>
          <cell r="G382" t="str">
            <v>343</v>
          </cell>
          <cell r="I382">
            <v>55022995.625384599</v>
          </cell>
        </row>
        <row r="383">
          <cell r="A383" t="str">
            <v>344SG</v>
          </cell>
          <cell r="B383" t="str">
            <v>344</v>
          </cell>
          <cell r="D383">
            <v>398835535.113846</v>
          </cell>
          <cell r="F383" t="str">
            <v>344SG</v>
          </cell>
          <cell r="G383" t="str">
            <v>344</v>
          </cell>
          <cell r="I383">
            <v>398835535.113846</v>
          </cell>
        </row>
        <row r="384">
          <cell r="A384" t="str">
            <v>344SG-W</v>
          </cell>
          <cell r="B384" t="str">
            <v>344</v>
          </cell>
          <cell r="D384">
            <v>55773376.4146154</v>
          </cell>
          <cell r="F384" t="str">
            <v>344SG-W</v>
          </cell>
          <cell r="G384" t="str">
            <v>344</v>
          </cell>
          <cell r="I384">
            <v>55773376.4146154</v>
          </cell>
        </row>
        <row r="385">
          <cell r="A385" t="str">
            <v>344SSGCT</v>
          </cell>
          <cell r="B385" t="str">
            <v>344</v>
          </cell>
          <cell r="D385">
            <v>17227071.7607692</v>
          </cell>
          <cell r="F385" t="str">
            <v>344SSGCT</v>
          </cell>
          <cell r="G385" t="str">
            <v>344</v>
          </cell>
          <cell r="I385">
            <v>17227071.7607692</v>
          </cell>
        </row>
        <row r="386">
          <cell r="A386" t="str">
            <v>345DGU</v>
          </cell>
          <cell r="B386" t="str">
            <v>345</v>
          </cell>
          <cell r="D386">
            <v>0</v>
          </cell>
          <cell r="F386" t="str">
            <v>345DGU</v>
          </cell>
          <cell r="G386" t="str">
            <v>345</v>
          </cell>
          <cell r="I386">
            <v>0</v>
          </cell>
        </row>
        <row r="387">
          <cell r="A387" t="str">
            <v>345SG</v>
          </cell>
          <cell r="B387" t="str">
            <v>345</v>
          </cell>
          <cell r="D387">
            <v>210418972.89769199</v>
          </cell>
          <cell r="F387" t="str">
            <v>345SG</v>
          </cell>
          <cell r="G387" t="str">
            <v>345</v>
          </cell>
          <cell r="I387">
            <v>210418972.89769199</v>
          </cell>
        </row>
        <row r="388">
          <cell r="A388" t="str">
            <v>345SG-W</v>
          </cell>
          <cell r="B388" t="str">
            <v>345</v>
          </cell>
          <cell r="D388">
            <v>111823690.112308</v>
          </cell>
          <cell r="F388" t="str">
            <v>345SG-W</v>
          </cell>
          <cell r="G388" t="str">
            <v>345</v>
          </cell>
          <cell r="I388">
            <v>111823690.112308</v>
          </cell>
        </row>
        <row r="389">
          <cell r="A389" t="str">
            <v>345SSGCT</v>
          </cell>
          <cell r="B389" t="str">
            <v>345</v>
          </cell>
          <cell r="D389">
            <v>2884630.8984615402</v>
          </cell>
          <cell r="F389" t="str">
            <v>345SSGCT</v>
          </cell>
          <cell r="G389" t="str">
            <v>345</v>
          </cell>
          <cell r="I389">
            <v>2884630.8984615402</v>
          </cell>
        </row>
        <row r="390">
          <cell r="A390" t="str">
            <v>346DGU</v>
          </cell>
          <cell r="B390" t="str">
            <v>346</v>
          </cell>
          <cell r="D390">
            <v>0</v>
          </cell>
          <cell r="F390" t="str">
            <v>346DGU</v>
          </cell>
          <cell r="G390" t="str">
            <v>346</v>
          </cell>
          <cell r="I390">
            <v>0</v>
          </cell>
        </row>
        <row r="391">
          <cell r="A391" t="str">
            <v>346SG</v>
          </cell>
          <cell r="B391" t="str">
            <v>346</v>
          </cell>
          <cell r="D391">
            <v>12571781.4061538</v>
          </cell>
          <cell r="F391" t="str">
            <v>346SG</v>
          </cell>
          <cell r="G391" t="str">
            <v>346</v>
          </cell>
          <cell r="I391">
            <v>12571781.4061538</v>
          </cell>
        </row>
        <row r="392">
          <cell r="A392" t="str">
            <v>346SG-W</v>
          </cell>
          <cell r="B392" t="str">
            <v>346</v>
          </cell>
          <cell r="D392">
            <v>2591040.98769231</v>
          </cell>
          <cell r="F392" t="str">
            <v>346SG-W</v>
          </cell>
          <cell r="G392" t="str">
            <v>346</v>
          </cell>
          <cell r="I392">
            <v>2591040.98769231</v>
          </cell>
        </row>
        <row r="393">
          <cell r="A393" t="str">
            <v>350DGP</v>
          </cell>
          <cell r="B393" t="str">
            <v>350</v>
          </cell>
          <cell r="D393">
            <v>21060782.579999998</v>
          </cell>
          <cell r="F393" t="str">
            <v>350DGP</v>
          </cell>
          <cell r="G393" t="str">
            <v>350</v>
          </cell>
          <cell r="I393">
            <v>21060782.579999998</v>
          </cell>
        </row>
        <row r="394">
          <cell r="A394" t="str">
            <v>350DGU</v>
          </cell>
          <cell r="B394" t="str">
            <v>350</v>
          </cell>
          <cell r="D394">
            <v>48418431.934615403</v>
          </cell>
          <cell r="F394" t="str">
            <v>350DGU</v>
          </cell>
          <cell r="G394" t="str">
            <v>350</v>
          </cell>
          <cell r="I394">
            <v>48418431.934615403</v>
          </cell>
        </row>
        <row r="395">
          <cell r="A395" t="str">
            <v>350SG</v>
          </cell>
          <cell r="B395" t="str">
            <v>350</v>
          </cell>
          <cell r="D395">
            <v>171686512.41230777</v>
          </cell>
          <cell r="F395" t="str">
            <v>350SG</v>
          </cell>
          <cell r="G395" t="str">
            <v>350</v>
          </cell>
          <cell r="I395">
            <v>171686512.41230777</v>
          </cell>
        </row>
        <row r="396">
          <cell r="A396" t="str">
            <v>352DGP</v>
          </cell>
          <cell r="B396" t="str">
            <v>352</v>
          </cell>
          <cell r="D396">
            <v>7200585.0846153796</v>
          </cell>
          <cell r="F396" t="str">
            <v>352DGP</v>
          </cell>
          <cell r="G396" t="str">
            <v>352</v>
          </cell>
          <cell r="I396">
            <v>7200585.0846153796</v>
          </cell>
        </row>
        <row r="397">
          <cell r="A397" t="str">
            <v>352DGU</v>
          </cell>
          <cell r="B397" t="str">
            <v>352</v>
          </cell>
          <cell r="D397">
            <v>17863895.3961538</v>
          </cell>
          <cell r="F397" t="str">
            <v>352DGU</v>
          </cell>
          <cell r="G397" t="str">
            <v>352</v>
          </cell>
          <cell r="I397">
            <v>17863895.3961538</v>
          </cell>
        </row>
        <row r="398">
          <cell r="A398" t="str">
            <v>352SG</v>
          </cell>
          <cell r="B398" t="str">
            <v>352</v>
          </cell>
          <cell r="D398">
            <v>194359464.541538</v>
          </cell>
          <cell r="F398" t="str">
            <v>352SG</v>
          </cell>
          <cell r="G398" t="str">
            <v>352</v>
          </cell>
          <cell r="I398">
            <v>194359464.541538</v>
          </cell>
        </row>
        <row r="399">
          <cell r="A399" t="str">
            <v>353DGP</v>
          </cell>
          <cell r="B399" t="str">
            <v>353</v>
          </cell>
          <cell r="D399">
            <v>112467810.86461499</v>
          </cell>
          <cell r="F399" t="str">
            <v>353DGP</v>
          </cell>
          <cell r="G399" t="str">
            <v>353</v>
          </cell>
          <cell r="I399">
            <v>112467810.86461499</v>
          </cell>
        </row>
        <row r="400">
          <cell r="A400" t="str">
            <v>353DGU</v>
          </cell>
          <cell r="B400" t="str">
            <v>353</v>
          </cell>
          <cell r="D400">
            <v>168859324.930769</v>
          </cell>
          <cell r="F400" t="str">
            <v>353DGU</v>
          </cell>
          <cell r="G400" t="str">
            <v>353</v>
          </cell>
          <cell r="I400">
            <v>168859324.930769</v>
          </cell>
        </row>
        <row r="401">
          <cell r="A401" t="str">
            <v>353SG</v>
          </cell>
          <cell r="B401" t="str">
            <v>353</v>
          </cell>
          <cell r="D401">
            <v>1602075840.41308</v>
          </cell>
          <cell r="F401" t="str">
            <v>353SG</v>
          </cell>
          <cell r="G401" t="str">
            <v>353</v>
          </cell>
          <cell r="I401">
            <v>1602075840.41308</v>
          </cell>
        </row>
        <row r="402">
          <cell r="A402" t="str">
            <v>354DGP</v>
          </cell>
          <cell r="B402" t="str">
            <v>354</v>
          </cell>
          <cell r="D402">
            <v>155352156.72999999</v>
          </cell>
          <cell r="F402" t="str">
            <v>354DGP</v>
          </cell>
          <cell r="G402" t="str">
            <v>354</v>
          </cell>
          <cell r="I402">
            <v>155352156.72999999</v>
          </cell>
        </row>
        <row r="403">
          <cell r="A403" t="str">
            <v>354DGU</v>
          </cell>
          <cell r="B403" t="str">
            <v>354</v>
          </cell>
          <cell r="D403">
            <v>133156628.12615401</v>
          </cell>
          <cell r="F403" t="str">
            <v>354DGU</v>
          </cell>
          <cell r="G403" t="str">
            <v>354</v>
          </cell>
          <cell r="I403">
            <v>133156628.12615401</v>
          </cell>
        </row>
        <row r="404">
          <cell r="A404" t="str">
            <v>354SG</v>
          </cell>
          <cell r="B404" t="str">
            <v>354</v>
          </cell>
          <cell r="D404">
            <v>954666498.90923095</v>
          </cell>
          <cell r="F404" t="str">
            <v>354SG</v>
          </cell>
          <cell r="G404" t="str">
            <v>354</v>
          </cell>
          <cell r="I404">
            <v>954666498.90923095</v>
          </cell>
        </row>
        <row r="405">
          <cell r="A405" t="str">
            <v>355DGP</v>
          </cell>
          <cell r="B405" t="str">
            <v>355</v>
          </cell>
          <cell r="D405">
            <v>63563189.807692297</v>
          </cell>
          <cell r="F405" t="str">
            <v>355DGP</v>
          </cell>
          <cell r="G405" t="str">
            <v>355</v>
          </cell>
          <cell r="I405">
            <v>63563189.807692297</v>
          </cell>
        </row>
        <row r="406">
          <cell r="A406" t="str">
            <v>355DGU</v>
          </cell>
          <cell r="B406" t="str">
            <v>355</v>
          </cell>
          <cell r="D406">
            <v>115723565.363846</v>
          </cell>
          <cell r="F406" t="str">
            <v>355DGU</v>
          </cell>
          <cell r="G406" t="str">
            <v>355</v>
          </cell>
          <cell r="I406">
            <v>115723565.363846</v>
          </cell>
        </row>
        <row r="407">
          <cell r="A407" t="str">
            <v>355SG</v>
          </cell>
          <cell r="B407" t="str">
            <v>355</v>
          </cell>
          <cell r="D407">
            <v>607730822.53692305</v>
          </cell>
          <cell r="F407" t="str">
            <v>355SG</v>
          </cell>
          <cell r="G407" t="str">
            <v>355</v>
          </cell>
          <cell r="I407">
            <v>607730822.53692305</v>
          </cell>
        </row>
        <row r="408">
          <cell r="A408" t="str">
            <v>356DGP</v>
          </cell>
          <cell r="B408" t="str">
            <v>356</v>
          </cell>
          <cell r="D408">
            <v>178719357.02307701</v>
          </cell>
          <cell r="F408" t="str">
            <v>356DGP</v>
          </cell>
          <cell r="G408" t="str">
            <v>356</v>
          </cell>
          <cell r="I408">
            <v>178719357.02307701</v>
          </cell>
        </row>
        <row r="409">
          <cell r="A409" t="str">
            <v>356DGU</v>
          </cell>
          <cell r="B409" t="str">
            <v>356</v>
          </cell>
          <cell r="D409">
            <v>159189511.83230799</v>
          </cell>
          <cell r="F409" t="str">
            <v>356DGU</v>
          </cell>
          <cell r="G409" t="str">
            <v>356</v>
          </cell>
          <cell r="I409">
            <v>159189511.83230799</v>
          </cell>
        </row>
        <row r="410">
          <cell r="A410" t="str">
            <v>356SG</v>
          </cell>
          <cell r="B410" t="str">
            <v>356</v>
          </cell>
          <cell r="D410">
            <v>773406718.23307705</v>
          </cell>
          <cell r="F410" t="str">
            <v>356SG</v>
          </cell>
          <cell r="G410" t="str">
            <v>356</v>
          </cell>
          <cell r="I410">
            <v>773406718.23307705</v>
          </cell>
        </row>
        <row r="411">
          <cell r="A411" t="str">
            <v>357DGP</v>
          </cell>
          <cell r="B411" t="str">
            <v>357</v>
          </cell>
          <cell r="D411">
            <v>6370.99</v>
          </cell>
          <cell r="F411" t="str">
            <v>357DGP</v>
          </cell>
          <cell r="G411" t="str">
            <v>357</v>
          </cell>
          <cell r="I411">
            <v>6370.99</v>
          </cell>
        </row>
        <row r="412">
          <cell r="A412" t="str">
            <v>357DGU</v>
          </cell>
          <cell r="B412" t="str">
            <v>357</v>
          </cell>
          <cell r="D412">
            <v>91650.59</v>
          </cell>
          <cell r="F412" t="str">
            <v>357DGU</v>
          </cell>
          <cell r="G412" t="str">
            <v>357</v>
          </cell>
          <cell r="I412">
            <v>91650.59</v>
          </cell>
        </row>
        <row r="413">
          <cell r="A413" t="str">
            <v>357SG</v>
          </cell>
          <cell r="B413" t="str">
            <v>357</v>
          </cell>
          <cell r="D413">
            <v>3421544.05</v>
          </cell>
          <cell r="F413" t="str">
            <v>357SG</v>
          </cell>
          <cell r="G413" t="str">
            <v>357</v>
          </cell>
          <cell r="I413">
            <v>3421544.05</v>
          </cell>
        </row>
        <row r="414">
          <cell r="A414" t="str">
            <v>358DGU</v>
          </cell>
          <cell r="B414" t="str">
            <v>358</v>
          </cell>
          <cell r="D414">
            <v>1087552.1399999999</v>
          </cell>
          <cell r="F414" t="str">
            <v>358DGU</v>
          </cell>
          <cell r="G414" t="str">
            <v>358</v>
          </cell>
          <cell r="I414">
            <v>1087552.1399999999</v>
          </cell>
        </row>
        <row r="415">
          <cell r="A415" t="str">
            <v>358SG</v>
          </cell>
          <cell r="B415" t="str">
            <v>358</v>
          </cell>
          <cell r="D415">
            <v>6947801.8200000003</v>
          </cell>
          <cell r="F415" t="str">
            <v>358SG</v>
          </cell>
          <cell r="G415" t="str">
            <v>358</v>
          </cell>
          <cell r="I415">
            <v>6947801.8200000003</v>
          </cell>
        </row>
        <row r="416">
          <cell r="A416" t="str">
            <v>359DGP</v>
          </cell>
          <cell r="B416" t="str">
            <v>359</v>
          </cell>
          <cell r="D416">
            <v>1863031.54</v>
          </cell>
          <cell r="F416" t="str">
            <v>359DGP</v>
          </cell>
          <cell r="G416" t="str">
            <v>359</v>
          </cell>
          <cell r="I416">
            <v>1863031.54</v>
          </cell>
        </row>
        <row r="417">
          <cell r="A417" t="str">
            <v>359DGU</v>
          </cell>
          <cell r="B417" t="str">
            <v>359</v>
          </cell>
          <cell r="D417">
            <v>440513.21</v>
          </cell>
          <cell r="F417" t="str">
            <v>359DGU</v>
          </cell>
          <cell r="G417" t="str">
            <v>359</v>
          </cell>
          <cell r="I417">
            <v>440513.21</v>
          </cell>
        </row>
        <row r="418">
          <cell r="A418" t="str">
            <v>359SG</v>
          </cell>
          <cell r="B418" t="str">
            <v>359</v>
          </cell>
          <cell r="D418">
            <v>9633655.6099999994</v>
          </cell>
          <cell r="F418" t="str">
            <v>359SG</v>
          </cell>
          <cell r="G418" t="str">
            <v>359</v>
          </cell>
          <cell r="I418">
            <v>9633655.6099999994</v>
          </cell>
        </row>
        <row r="419">
          <cell r="A419" t="str">
            <v>360CA</v>
          </cell>
          <cell r="B419" t="str">
            <v>360</v>
          </cell>
          <cell r="D419">
            <v>1758828.89076923</v>
          </cell>
          <cell r="F419" t="str">
            <v>360CA</v>
          </cell>
          <cell r="G419" t="str">
            <v>360</v>
          </cell>
          <cell r="I419">
            <v>1758828.89076923</v>
          </cell>
        </row>
        <row r="420">
          <cell r="A420" t="str">
            <v>360ID</v>
          </cell>
          <cell r="B420" t="str">
            <v>360</v>
          </cell>
          <cell r="D420">
            <v>1533540.89307692</v>
          </cell>
          <cell r="F420" t="str">
            <v>360ID</v>
          </cell>
          <cell r="G420" t="str">
            <v>360</v>
          </cell>
          <cell r="I420">
            <v>1533540.89307692</v>
          </cell>
        </row>
        <row r="421">
          <cell r="A421" t="str">
            <v>360OR</v>
          </cell>
          <cell r="B421" t="str">
            <v>360</v>
          </cell>
          <cell r="D421">
            <v>13808896.856153799</v>
          </cell>
          <cell r="F421" t="str">
            <v>360OR</v>
          </cell>
          <cell r="G421" t="str">
            <v>360</v>
          </cell>
          <cell r="I421">
            <v>13808896.856153799</v>
          </cell>
        </row>
        <row r="422">
          <cell r="A422" t="str">
            <v>360UT</v>
          </cell>
          <cell r="B422" t="str">
            <v>360</v>
          </cell>
          <cell r="D422">
            <v>36848138.050769202</v>
          </cell>
          <cell r="F422" t="str">
            <v>360UT</v>
          </cell>
          <cell r="G422" t="str">
            <v>360</v>
          </cell>
          <cell r="I422">
            <v>36848138.050769202</v>
          </cell>
        </row>
        <row r="423">
          <cell r="A423" t="str">
            <v>360WA</v>
          </cell>
          <cell r="B423" t="str">
            <v>360</v>
          </cell>
          <cell r="D423">
            <v>1812142.4076923099</v>
          </cell>
          <cell r="F423" t="str">
            <v>360WA</v>
          </cell>
          <cell r="G423" t="str">
            <v>360</v>
          </cell>
          <cell r="I423">
            <v>1812142.4076923099</v>
          </cell>
        </row>
        <row r="424">
          <cell r="A424" t="str">
            <v>360WYP</v>
          </cell>
          <cell r="B424" t="str">
            <v>360</v>
          </cell>
          <cell r="D424">
            <v>2648619.25</v>
          </cell>
          <cell r="F424" t="str">
            <v>360WYP</v>
          </cell>
          <cell r="G424" t="str">
            <v>360</v>
          </cell>
          <cell r="I424">
            <v>2648619.25</v>
          </cell>
        </row>
        <row r="425">
          <cell r="A425" t="str">
            <v>360WYU</v>
          </cell>
          <cell r="B425" t="str">
            <v>360</v>
          </cell>
          <cell r="D425">
            <v>3454791.5261538499</v>
          </cell>
          <cell r="F425" t="str">
            <v>360WYU</v>
          </cell>
          <cell r="G425" t="str">
            <v>360</v>
          </cell>
          <cell r="I425">
            <v>3454791.5261538499</v>
          </cell>
        </row>
        <row r="426">
          <cell r="A426" t="str">
            <v>361CA</v>
          </cell>
          <cell r="B426" t="str">
            <v>361</v>
          </cell>
          <cell r="D426">
            <v>4773932.67769231</v>
          </cell>
          <cell r="F426" t="str">
            <v>361CA</v>
          </cell>
          <cell r="G426" t="str">
            <v>361</v>
          </cell>
          <cell r="I426">
            <v>4773932.67769231</v>
          </cell>
        </row>
        <row r="427">
          <cell r="A427" t="str">
            <v>361ID</v>
          </cell>
          <cell r="B427" t="str">
            <v>361</v>
          </cell>
          <cell r="D427">
            <v>2297084.5884615402</v>
          </cell>
          <cell r="F427" t="str">
            <v>361ID</v>
          </cell>
          <cell r="G427" t="str">
            <v>361</v>
          </cell>
          <cell r="I427">
            <v>2297084.5884615402</v>
          </cell>
        </row>
        <row r="428">
          <cell r="A428" t="str">
            <v>361OR</v>
          </cell>
          <cell r="B428" t="str">
            <v>361</v>
          </cell>
          <cell r="D428">
            <v>27228253.843846198</v>
          </cell>
          <cell r="F428" t="str">
            <v>361OR</v>
          </cell>
          <cell r="G428" t="str">
            <v>361</v>
          </cell>
          <cell r="I428">
            <v>27228253.843846198</v>
          </cell>
        </row>
        <row r="429">
          <cell r="A429" t="str">
            <v>361UT</v>
          </cell>
          <cell r="B429" t="str">
            <v>361</v>
          </cell>
          <cell r="D429">
            <v>53649356.954615399</v>
          </cell>
          <cell r="F429" t="str">
            <v>361UT</v>
          </cell>
          <cell r="G429" t="str">
            <v>361</v>
          </cell>
          <cell r="I429">
            <v>53649356.954615399</v>
          </cell>
        </row>
        <row r="430">
          <cell r="A430" t="str">
            <v>361WA</v>
          </cell>
          <cell r="B430" t="str">
            <v>361</v>
          </cell>
          <cell r="D430">
            <v>3374527.55</v>
          </cell>
          <cell r="F430" t="str">
            <v>361WA</v>
          </cell>
          <cell r="G430" t="str">
            <v>361</v>
          </cell>
          <cell r="I430">
            <v>3374527.55</v>
          </cell>
        </row>
        <row r="431">
          <cell r="A431" t="str">
            <v>361WYP</v>
          </cell>
          <cell r="B431" t="str">
            <v>361</v>
          </cell>
          <cell r="D431">
            <v>12080898.813846201</v>
          </cell>
          <cell r="F431" t="str">
            <v>361WYP</v>
          </cell>
          <cell r="G431" t="str">
            <v>361</v>
          </cell>
          <cell r="I431">
            <v>12080898.813846201</v>
          </cell>
        </row>
        <row r="432">
          <cell r="A432" t="str">
            <v>361WYU</v>
          </cell>
          <cell r="B432" t="str">
            <v>361</v>
          </cell>
          <cell r="D432">
            <v>2870942.83</v>
          </cell>
          <cell r="F432" t="str">
            <v>361WYU</v>
          </cell>
          <cell r="G432" t="str">
            <v>361</v>
          </cell>
          <cell r="I432">
            <v>2870942.83</v>
          </cell>
        </row>
        <row r="433">
          <cell r="A433" t="str">
            <v>362CA</v>
          </cell>
          <cell r="B433" t="str">
            <v>362</v>
          </cell>
          <cell r="D433">
            <v>28552811.6507692</v>
          </cell>
          <cell r="F433" t="str">
            <v>362CA</v>
          </cell>
          <cell r="G433" t="str">
            <v>362</v>
          </cell>
          <cell r="I433">
            <v>28552811.6507692</v>
          </cell>
        </row>
        <row r="434">
          <cell r="A434" t="str">
            <v>362ID</v>
          </cell>
          <cell r="B434" t="str">
            <v>362</v>
          </cell>
          <cell r="D434">
            <v>29390393.1569231</v>
          </cell>
          <cell r="F434" t="str">
            <v>362ID</v>
          </cell>
          <cell r="G434" t="str">
            <v>362</v>
          </cell>
          <cell r="I434">
            <v>29390393.1569231</v>
          </cell>
        </row>
        <row r="435">
          <cell r="A435" t="str">
            <v>362OR</v>
          </cell>
          <cell r="B435" t="str">
            <v>362</v>
          </cell>
          <cell r="D435">
            <v>232805521.523846</v>
          </cell>
          <cell r="F435" t="str">
            <v>362OR</v>
          </cell>
          <cell r="G435" t="str">
            <v>362</v>
          </cell>
          <cell r="I435">
            <v>232805521.523846</v>
          </cell>
        </row>
        <row r="436">
          <cell r="A436" t="str">
            <v>362UT</v>
          </cell>
          <cell r="B436" t="str">
            <v>362</v>
          </cell>
          <cell r="D436">
            <v>449954043.41230798</v>
          </cell>
          <cell r="F436" t="str">
            <v>362UT</v>
          </cell>
          <cell r="G436" t="str">
            <v>362</v>
          </cell>
          <cell r="I436">
            <v>449954043.41230798</v>
          </cell>
        </row>
        <row r="437">
          <cell r="A437" t="str">
            <v>362WA</v>
          </cell>
          <cell r="B437" t="str">
            <v>362</v>
          </cell>
          <cell r="D437">
            <v>59079554.286153801</v>
          </cell>
          <cell r="F437" t="str">
            <v>362WA</v>
          </cell>
          <cell r="G437" t="str">
            <v>362</v>
          </cell>
          <cell r="I437">
            <v>59079554.286153801</v>
          </cell>
        </row>
        <row r="438">
          <cell r="A438" t="str">
            <v>362WYP</v>
          </cell>
          <cell r="B438" t="str">
            <v>362</v>
          </cell>
          <cell r="D438">
            <v>115861481.78153799</v>
          </cell>
          <cell r="F438" t="str">
            <v>362WYP</v>
          </cell>
          <cell r="G438" t="str">
            <v>362</v>
          </cell>
          <cell r="I438">
            <v>115861481.78153799</v>
          </cell>
        </row>
        <row r="439">
          <cell r="A439" t="str">
            <v>362WYU</v>
          </cell>
          <cell r="B439" t="str">
            <v>362</v>
          </cell>
          <cell r="D439">
            <v>11579424.7446154</v>
          </cell>
          <cell r="F439" t="str">
            <v>362WYU</v>
          </cell>
          <cell r="G439" t="str">
            <v>362</v>
          </cell>
          <cell r="I439">
            <v>11579424.7446154</v>
          </cell>
        </row>
        <row r="440">
          <cell r="A440" t="str">
            <v>364CA</v>
          </cell>
          <cell r="B440" t="str">
            <v>364</v>
          </cell>
          <cell r="D440">
            <v>62867852.676923104</v>
          </cell>
          <cell r="F440" t="str">
            <v>364CA</v>
          </cell>
          <cell r="G440" t="str">
            <v>364</v>
          </cell>
          <cell r="I440">
            <v>62867852.676923104</v>
          </cell>
        </row>
        <row r="441">
          <cell r="A441" t="str">
            <v>364ID</v>
          </cell>
          <cell r="B441" t="str">
            <v>364</v>
          </cell>
          <cell r="D441">
            <v>80462712.049999997</v>
          </cell>
          <cell r="F441" t="str">
            <v>364ID</v>
          </cell>
          <cell r="G441" t="str">
            <v>364</v>
          </cell>
          <cell r="I441">
            <v>80462712.049999997</v>
          </cell>
        </row>
        <row r="442">
          <cell r="A442" t="str">
            <v>364OR</v>
          </cell>
          <cell r="B442" t="str">
            <v>364</v>
          </cell>
          <cell r="D442">
            <v>357612465.25230801</v>
          </cell>
          <cell r="F442" t="str">
            <v>364OR</v>
          </cell>
          <cell r="G442" t="str">
            <v>364</v>
          </cell>
          <cell r="I442">
            <v>357612465.25230801</v>
          </cell>
        </row>
        <row r="443">
          <cell r="A443" t="str">
            <v>364UT</v>
          </cell>
          <cell r="B443" t="str">
            <v>364</v>
          </cell>
          <cell r="D443">
            <v>353004261.64307702</v>
          </cell>
          <cell r="F443" t="str">
            <v>364UT</v>
          </cell>
          <cell r="G443" t="str">
            <v>364</v>
          </cell>
          <cell r="I443">
            <v>353004261.64307702</v>
          </cell>
        </row>
        <row r="444">
          <cell r="A444" t="str">
            <v>364WA</v>
          </cell>
          <cell r="B444" t="str">
            <v>364</v>
          </cell>
          <cell r="D444">
            <v>98796530.043076903</v>
          </cell>
          <cell r="F444" t="str">
            <v>364WA</v>
          </cell>
          <cell r="G444" t="str">
            <v>364</v>
          </cell>
          <cell r="I444">
            <v>98796530.043076903</v>
          </cell>
        </row>
        <row r="445">
          <cell r="A445" t="str">
            <v>364WYP</v>
          </cell>
          <cell r="B445" t="str">
            <v>364</v>
          </cell>
          <cell r="D445">
            <v>116867927.55769201</v>
          </cell>
          <cell r="F445" t="str">
            <v>364WYP</v>
          </cell>
          <cell r="G445" t="str">
            <v>364</v>
          </cell>
          <cell r="I445">
            <v>116867927.55769201</v>
          </cell>
        </row>
        <row r="446">
          <cell r="A446" t="str">
            <v>364WYU</v>
          </cell>
          <cell r="B446" t="str">
            <v>364</v>
          </cell>
          <cell r="D446">
            <v>26205861.2469231</v>
          </cell>
          <cell r="F446" t="str">
            <v>364WYU</v>
          </cell>
          <cell r="G446" t="str">
            <v>364</v>
          </cell>
          <cell r="I446">
            <v>26205861.2469231</v>
          </cell>
        </row>
        <row r="447">
          <cell r="A447" t="str">
            <v>365CA</v>
          </cell>
          <cell r="B447" t="str">
            <v>365</v>
          </cell>
          <cell r="D447">
            <v>35030440.130769201</v>
          </cell>
          <cell r="F447" t="str">
            <v>365CA</v>
          </cell>
          <cell r="G447" t="str">
            <v>365</v>
          </cell>
          <cell r="I447">
            <v>35030440.130769201</v>
          </cell>
        </row>
        <row r="448">
          <cell r="A448" t="str">
            <v>365ID</v>
          </cell>
          <cell r="B448" t="str">
            <v>365</v>
          </cell>
          <cell r="D448">
            <v>36287834.773846202</v>
          </cell>
          <cell r="F448" t="str">
            <v>365ID</v>
          </cell>
          <cell r="G448" t="str">
            <v>365</v>
          </cell>
          <cell r="I448">
            <v>36287834.773846202</v>
          </cell>
        </row>
        <row r="449">
          <cell r="A449" t="str">
            <v>365OR</v>
          </cell>
          <cell r="B449" t="str">
            <v>365</v>
          </cell>
          <cell r="D449">
            <v>249836372.547692</v>
          </cell>
          <cell r="F449" t="str">
            <v>365OR</v>
          </cell>
          <cell r="G449" t="str">
            <v>365</v>
          </cell>
          <cell r="I449">
            <v>249836372.547692</v>
          </cell>
        </row>
        <row r="450">
          <cell r="A450" t="str">
            <v>365UT</v>
          </cell>
          <cell r="B450" t="str">
            <v>365</v>
          </cell>
          <cell r="D450">
            <v>223337309.52307701</v>
          </cell>
          <cell r="F450" t="str">
            <v>365UT</v>
          </cell>
          <cell r="G450" t="str">
            <v>365</v>
          </cell>
          <cell r="I450">
            <v>223337309.52307701</v>
          </cell>
        </row>
        <row r="451">
          <cell r="A451" t="str">
            <v>365WA</v>
          </cell>
          <cell r="B451" t="str">
            <v>365</v>
          </cell>
          <cell r="D451">
            <v>63782284.570769198</v>
          </cell>
          <cell r="F451" t="str">
            <v>365WA</v>
          </cell>
          <cell r="G451" t="str">
            <v>365</v>
          </cell>
          <cell r="I451">
            <v>63782284.570769198</v>
          </cell>
        </row>
        <row r="452">
          <cell r="A452" t="str">
            <v>365WYP</v>
          </cell>
          <cell r="B452" t="str">
            <v>365</v>
          </cell>
          <cell r="D452">
            <v>92037247.893076897</v>
          </cell>
          <cell r="F452" t="str">
            <v>365WYP</v>
          </cell>
          <cell r="G452" t="str">
            <v>365</v>
          </cell>
          <cell r="I452">
            <v>92037247.893076897</v>
          </cell>
        </row>
        <row r="453">
          <cell r="A453" t="str">
            <v>365WYU</v>
          </cell>
          <cell r="B453" t="str">
            <v>365</v>
          </cell>
          <cell r="D453">
            <v>13640897.270769199</v>
          </cell>
          <cell r="F453" t="str">
            <v>365WYU</v>
          </cell>
          <cell r="G453" t="str">
            <v>365</v>
          </cell>
          <cell r="I453">
            <v>13640897.270769199</v>
          </cell>
        </row>
        <row r="454">
          <cell r="A454" t="str">
            <v>366CA</v>
          </cell>
          <cell r="B454" t="str">
            <v>366</v>
          </cell>
          <cell r="D454">
            <v>17009200.837692302</v>
          </cell>
          <cell r="F454" t="str">
            <v>366CA</v>
          </cell>
          <cell r="G454" t="str">
            <v>366</v>
          </cell>
          <cell r="I454">
            <v>17009200.837692302</v>
          </cell>
        </row>
        <row r="455">
          <cell r="A455" t="str">
            <v>366ID</v>
          </cell>
          <cell r="B455" t="str">
            <v>366</v>
          </cell>
          <cell r="D455">
            <v>9010383.9046153892</v>
          </cell>
          <cell r="F455" t="str">
            <v>366ID</v>
          </cell>
          <cell r="G455" t="str">
            <v>366</v>
          </cell>
          <cell r="I455">
            <v>9010383.9046153892</v>
          </cell>
        </row>
        <row r="456">
          <cell r="A456" t="str">
            <v>366OR</v>
          </cell>
          <cell r="B456" t="str">
            <v>366</v>
          </cell>
          <cell r="D456">
            <v>90482461.285384595</v>
          </cell>
          <cell r="F456" t="str">
            <v>366OR</v>
          </cell>
          <cell r="G456" t="str">
            <v>366</v>
          </cell>
          <cell r="I456">
            <v>90482461.285384595</v>
          </cell>
        </row>
        <row r="457">
          <cell r="A457" t="str">
            <v>366UT</v>
          </cell>
          <cell r="B457" t="str">
            <v>366</v>
          </cell>
          <cell r="D457">
            <v>185511737.44</v>
          </cell>
          <cell r="F457" t="str">
            <v>366UT</v>
          </cell>
          <cell r="G457" t="str">
            <v>366</v>
          </cell>
          <cell r="I457">
            <v>185511737.44</v>
          </cell>
        </row>
        <row r="458">
          <cell r="A458" t="str">
            <v>366WA</v>
          </cell>
          <cell r="B458" t="str">
            <v>366</v>
          </cell>
          <cell r="D458">
            <v>17330016.365384601</v>
          </cell>
          <cell r="F458" t="str">
            <v>366WA</v>
          </cell>
          <cell r="G458" t="str">
            <v>366</v>
          </cell>
          <cell r="I458">
            <v>17330016.365384601</v>
          </cell>
        </row>
        <row r="459">
          <cell r="A459" t="str">
            <v>366WYP</v>
          </cell>
          <cell r="B459" t="str">
            <v>366</v>
          </cell>
          <cell r="D459">
            <v>19994441.196923099</v>
          </cell>
          <cell r="F459" t="str">
            <v>366WYP</v>
          </cell>
          <cell r="G459" t="str">
            <v>366</v>
          </cell>
          <cell r="I459">
            <v>19994441.196923099</v>
          </cell>
        </row>
        <row r="460">
          <cell r="A460" t="str">
            <v>366WYU</v>
          </cell>
          <cell r="B460" t="str">
            <v>366</v>
          </cell>
          <cell r="D460">
            <v>4587933.22307692</v>
          </cell>
          <cell r="F460" t="str">
            <v>366WYU</v>
          </cell>
          <cell r="G460" t="str">
            <v>366</v>
          </cell>
          <cell r="I460">
            <v>4587933.22307692</v>
          </cell>
        </row>
        <row r="461">
          <cell r="A461" t="str">
            <v>367CA</v>
          </cell>
          <cell r="B461" t="str">
            <v>367</v>
          </cell>
          <cell r="D461">
            <v>18833090.0076923</v>
          </cell>
          <cell r="F461" t="str">
            <v>367CA</v>
          </cell>
          <cell r="G461" t="str">
            <v>367</v>
          </cell>
          <cell r="I461">
            <v>18833090.0076923</v>
          </cell>
        </row>
        <row r="462">
          <cell r="A462" t="str">
            <v>367ID</v>
          </cell>
          <cell r="B462" t="str">
            <v>367</v>
          </cell>
          <cell r="D462">
            <v>26369973.423076902</v>
          </cell>
          <cell r="F462" t="str">
            <v>367ID</v>
          </cell>
          <cell r="G462" t="str">
            <v>367</v>
          </cell>
          <cell r="I462">
            <v>26369973.423076902</v>
          </cell>
        </row>
        <row r="463">
          <cell r="A463" t="str">
            <v>367OR</v>
          </cell>
          <cell r="B463" t="str">
            <v>367</v>
          </cell>
          <cell r="D463">
            <v>170180286.78461501</v>
          </cell>
          <cell r="F463" t="str">
            <v>367OR</v>
          </cell>
          <cell r="G463" t="str">
            <v>367</v>
          </cell>
          <cell r="I463">
            <v>170180286.78461501</v>
          </cell>
        </row>
        <row r="464">
          <cell r="A464" t="str">
            <v>367UT</v>
          </cell>
          <cell r="B464" t="str">
            <v>367</v>
          </cell>
          <cell r="D464">
            <v>504853416.83153802</v>
          </cell>
          <cell r="F464" t="str">
            <v>367UT</v>
          </cell>
          <cell r="G464" t="str">
            <v>367</v>
          </cell>
          <cell r="I464">
            <v>504853416.83153802</v>
          </cell>
        </row>
        <row r="465">
          <cell r="A465" t="str">
            <v>367WA</v>
          </cell>
          <cell r="B465" t="str">
            <v>367</v>
          </cell>
          <cell r="D465">
            <v>24639984.567692298</v>
          </cell>
          <cell r="F465" t="str">
            <v>367WA</v>
          </cell>
          <cell r="G465" t="str">
            <v>367</v>
          </cell>
          <cell r="I465">
            <v>24639984.567692298</v>
          </cell>
        </row>
        <row r="466">
          <cell r="A466" t="str">
            <v>367WYP</v>
          </cell>
          <cell r="B466" t="str">
            <v>367</v>
          </cell>
          <cell r="D466">
            <v>40477202.869999997</v>
          </cell>
          <cell r="F466" t="str">
            <v>367WYP</v>
          </cell>
          <cell r="G466" t="str">
            <v>367</v>
          </cell>
          <cell r="I466">
            <v>40477202.869999997</v>
          </cell>
        </row>
        <row r="467">
          <cell r="A467" t="str">
            <v>367WYU</v>
          </cell>
          <cell r="B467" t="str">
            <v>367</v>
          </cell>
          <cell r="D467">
            <v>17618393.1615385</v>
          </cell>
          <cell r="F467" t="str">
            <v>367WYU</v>
          </cell>
          <cell r="G467" t="str">
            <v>367</v>
          </cell>
          <cell r="I467">
            <v>17618393.1615385</v>
          </cell>
        </row>
        <row r="468">
          <cell r="A468" t="str">
            <v>368CA</v>
          </cell>
          <cell r="B468" t="str">
            <v>368</v>
          </cell>
          <cell r="D468">
            <v>51291186.535384603</v>
          </cell>
          <cell r="F468" t="str">
            <v>368CA</v>
          </cell>
          <cell r="G468" t="str">
            <v>368</v>
          </cell>
          <cell r="I468">
            <v>51291186.535384603</v>
          </cell>
        </row>
        <row r="469">
          <cell r="A469" t="str">
            <v>368ID</v>
          </cell>
          <cell r="B469" t="str">
            <v>368</v>
          </cell>
          <cell r="D469">
            <v>76558050.799230799</v>
          </cell>
          <cell r="F469" t="str">
            <v>368ID</v>
          </cell>
          <cell r="G469" t="str">
            <v>368</v>
          </cell>
          <cell r="I469">
            <v>76558050.799230799</v>
          </cell>
        </row>
        <row r="470">
          <cell r="A470" t="str">
            <v>368OR</v>
          </cell>
          <cell r="B470" t="str">
            <v>368</v>
          </cell>
          <cell r="D470">
            <v>419764539.74923098</v>
          </cell>
          <cell r="F470" t="str">
            <v>368OR</v>
          </cell>
          <cell r="G470" t="str">
            <v>368</v>
          </cell>
          <cell r="I470">
            <v>419764539.74923098</v>
          </cell>
        </row>
        <row r="471">
          <cell r="A471" t="str">
            <v>368UT</v>
          </cell>
          <cell r="B471" t="str">
            <v>368</v>
          </cell>
          <cell r="D471">
            <v>480346340.53692299</v>
          </cell>
          <cell r="F471" t="str">
            <v>368UT</v>
          </cell>
          <cell r="G471" t="str">
            <v>368</v>
          </cell>
          <cell r="I471">
            <v>480346340.53692299</v>
          </cell>
        </row>
        <row r="472">
          <cell r="A472" t="str">
            <v>368WA</v>
          </cell>
          <cell r="B472" t="str">
            <v>368</v>
          </cell>
          <cell r="D472">
            <v>106056990.392308</v>
          </cell>
          <cell r="F472" t="str">
            <v>368WA</v>
          </cell>
          <cell r="G472" t="str">
            <v>368</v>
          </cell>
          <cell r="I472">
            <v>106056990.392308</v>
          </cell>
        </row>
        <row r="473">
          <cell r="A473" t="str">
            <v>368WYP</v>
          </cell>
          <cell r="B473" t="str">
            <v>368</v>
          </cell>
          <cell r="D473">
            <v>97710730.374615401</v>
          </cell>
          <cell r="F473" t="str">
            <v>368WYP</v>
          </cell>
          <cell r="G473" t="str">
            <v>368</v>
          </cell>
          <cell r="I473">
            <v>97710730.374615401</v>
          </cell>
        </row>
        <row r="474">
          <cell r="A474" t="str">
            <v>368WYU</v>
          </cell>
          <cell r="B474" t="str">
            <v>368</v>
          </cell>
          <cell r="D474">
            <v>14701557.7353846</v>
          </cell>
          <cell r="F474" t="str">
            <v>368WYU</v>
          </cell>
          <cell r="G474" t="str">
            <v>368</v>
          </cell>
          <cell r="I474">
            <v>14701557.7353846</v>
          </cell>
        </row>
        <row r="475">
          <cell r="A475" t="str">
            <v>369CA</v>
          </cell>
          <cell r="B475" t="str">
            <v>369</v>
          </cell>
          <cell r="D475">
            <v>24829105.337692302</v>
          </cell>
          <cell r="F475" t="str">
            <v>369CA</v>
          </cell>
          <cell r="G475" t="str">
            <v>369</v>
          </cell>
          <cell r="I475">
            <v>24829105.337692302</v>
          </cell>
        </row>
        <row r="476">
          <cell r="A476" t="str">
            <v>369ID</v>
          </cell>
          <cell r="B476" t="str">
            <v>369</v>
          </cell>
          <cell r="D476">
            <v>35909287.701538503</v>
          </cell>
          <cell r="F476" t="str">
            <v>369ID</v>
          </cell>
          <cell r="G476" t="str">
            <v>369</v>
          </cell>
          <cell r="I476">
            <v>35909287.701538503</v>
          </cell>
        </row>
        <row r="477">
          <cell r="A477" t="str">
            <v>369OR</v>
          </cell>
          <cell r="B477" t="str">
            <v>369</v>
          </cell>
          <cell r="D477">
            <v>252717303.33923101</v>
          </cell>
          <cell r="F477" t="str">
            <v>369OR</v>
          </cell>
          <cell r="G477" t="str">
            <v>369</v>
          </cell>
          <cell r="I477">
            <v>252717303.33923101</v>
          </cell>
        </row>
        <row r="478">
          <cell r="A478" t="str">
            <v>369UT</v>
          </cell>
          <cell r="B478" t="str">
            <v>369</v>
          </cell>
          <cell r="D478">
            <v>264418427.883077</v>
          </cell>
          <cell r="F478" t="str">
            <v>369UT</v>
          </cell>
          <cell r="G478" t="str">
            <v>369</v>
          </cell>
          <cell r="I478">
            <v>264418427.883077</v>
          </cell>
        </row>
        <row r="479">
          <cell r="A479" t="str">
            <v>369WA</v>
          </cell>
          <cell r="B479" t="str">
            <v>369</v>
          </cell>
          <cell r="D479">
            <v>57613391.618461497</v>
          </cell>
          <cell r="F479" t="str">
            <v>369WA</v>
          </cell>
          <cell r="G479" t="str">
            <v>369</v>
          </cell>
          <cell r="I479">
            <v>57613391.618461497</v>
          </cell>
        </row>
        <row r="480">
          <cell r="A480" t="str">
            <v>369WYP</v>
          </cell>
          <cell r="B480" t="str">
            <v>369</v>
          </cell>
          <cell r="D480">
            <v>46093830.896923102</v>
          </cell>
          <cell r="F480" t="str">
            <v>369WYP</v>
          </cell>
          <cell r="G480" t="str">
            <v>369</v>
          </cell>
          <cell r="I480">
            <v>46093830.896923102</v>
          </cell>
        </row>
        <row r="481">
          <cell r="A481" t="str">
            <v>369WYU</v>
          </cell>
          <cell r="B481" t="str">
            <v>369</v>
          </cell>
          <cell r="D481">
            <v>12463764.5046154</v>
          </cell>
          <cell r="F481" t="str">
            <v>369WYU</v>
          </cell>
          <cell r="G481" t="str">
            <v>369</v>
          </cell>
          <cell r="I481">
            <v>12463764.5046154</v>
          </cell>
        </row>
        <row r="482">
          <cell r="A482" t="str">
            <v>370CA</v>
          </cell>
          <cell r="B482" t="str">
            <v>370</v>
          </cell>
          <cell r="D482">
            <v>4083175.4515384599</v>
          </cell>
          <cell r="F482" t="str">
            <v>370CA</v>
          </cell>
          <cell r="G482" t="str">
            <v>370</v>
          </cell>
          <cell r="I482">
            <v>4083175.4515384599</v>
          </cell>
        </row>
        <row r="483">
          <cell r="A483" t="str">
            <v>370ID</v>
          </cell>
          <cell r="B483" t="str">
            <v>370</v>
          </cell>
          <cell r="D483">
            <v>13998425.0661538</v>
          </cell>
          <cell r="F483" t="str">
            <v>370ID</v>
          </cell>
          <cell r="G483" t="str">
            <v>370</v>
          </cell>
          <cell r="I483">
            <v>13998425.0661538</v>
          </cell>
        </row>
        <row r="484">
          <cell r="A484" t="str">
            <v>370OR</v>
          </cell>
          <cell r="B484" t="str">
            <v>370</v>
          </cell>
          <cell r="D484">
            <v>60993623.217692301</v>
          </cell>
          <cell r="F484" t="str">
            <v>370OR</v>
          </cell>
          <cell r="G484" t="str">
            <v>370</v>
          </cell>
          <cell r="I484">
            <v>60993623.217692301</v>
          </cell>
        </row>
        <row r="485">
          <cell r="A485" t="str">
            <v>370UT</v>
          </cell>
          <cell r="B485" t="str">
            <v>370</v>
          </cell>
          <cell r="D485">
            <v>77439923.702307701</v>
          </cell>
          <cell r="F485" t="str">
            <v>370UT</v>
          </cell>
          <cell r="G485" t="str">
            <v>370</v>
          </cell>
          <cell r="I485">
            <v>77439923.702307701</v>
          </cell>
        </row>
        <row r="486">
          <cell r="A486" t="str">
            <v>370WA</v>
          </cell>
          <cell r="B486" t="str">
            <v>370</v>
          </cell>
          <cell r="D486">
            <v>11804059.4261538</v>
          </cell>
          <cell r="F486" t="str">
            <v>370WA</v>
          </cell>
          <cell r="G486" t="str">
            <v>370</v>
          </cell>
          <cell r="I486">
            <v>11804059.4261538</v>
          </cell>
        </row>
        <row r="487">
          <cell r="A487" t="str">
            <v>370WYP</v>
          </cell>
          <cell r="B487" t="str">
            <v>370</v>
          </cell>
          <cell r="D487">
            <v>12495759.9146154</v>
          </cell>
          <cell r="F487" t="str">
            <v>370WYP</v>
          </cell>
          <cell r="G487" t="str">
            <v>370</v>
          </cell>
          <cell r="I487">
            <v>12495759.9146154</v>
          </cell>
        </row>
        <row r="488">
          <cell r="A488" t="str">
            <v>370WYU</v>
          </cell>
          <cell r="B488" t="str">
            <v>370</v>
          </cell>
          <cell r="D488">
            <v>2210674.7953846199</v>
          </cell>
          <cell r="F488" t="str">
            <v>370WYU</v>
          </cell>
          <cell r="G488" t="str">
            <v>370</v>
          </cell>
          <cell r="I488">
            <v>2210674.7953846199</v>
          </cell>
        </row>
        <row r="489">
          <cell r="A489" t="str">
            <v>371CA</v>
          </cell>
          <cell r="B489" t="str">
            <v>371</v>
          </cell>
          <cell r="D489">
            <v>271505.35846153798</v>
          </cell>
          <cell r="F489" t="str">
            <v>371CA</v>
          </cell>
          <cell r="G489" t="str">
            <v>371</v>
          </cell>
          <cell r="I489">
            <v>271505.35846153798</v>
          </cell>
        </row>
        <row r="490">
          <cell r="A490" t="str">
            <v>371ID</v>
          </cell>
          <cell r="B490" t="str">
            <v>371</v>
          </cell>
          <cell r="D490">
            <v>168932.64153846199</v>
          </cell>
          <cell r="F490" t="str">
            <v>371ID</v>
          </cell>
          <cell r="G490" t="str">
            <v>371</v>
          </cell>
          <cell r="I490">
            <v>168932.64153846199</v>
          </cell>
        </row>
        <row r="491">
          <cell r="A491" t="str">
            <v>371OR</v>
          </cell>
          <cell r="B491" t="str">
            <v>371</v>
          </cell>
          <cell r="D491">
            <v>2588959.37</v>
          </cell>
          <cell r="F491" t="str">
            <v>371OR</v>
          </cell>
          <cell r="G491" t="str">
            <v>371</v>
          </cell>
          <cell r="I491">
            <v>2588959.37</v>
          </cell>
        </row>
        <row r="492">
          <cell r="A492" t="str">
            <v>371UT</v>
          </cell>
          <cell r="B492" t="str">
            <v>371</v>
          </cell>
          <cell r="D492">
            <v>4339903.5046153804</v>
          </cell>
          <cell r="F492" t="str">
            <v>371UT</v>
          </cell>
          <cell r="G492" t="str">
            <v>371</v>
          </cell>
          <cell r="I492">
            <v>4339903.5046153804</v>
          </cell>
        </row>
        <row r="493">
          <cell r="A493" t="str">
            <v>371WA</v>
          </cell>
          <cell r="B493" t="str">
            <v>371</v>
          </cell>
          <cell r="D493">
            <v>511311.28384615399</v>
          </cell>
          <cell r="F493" t="str">
            <v>371WA</v>
          </cell>
          <cell r="G493" t="str">
            <v>371</v>
          </cell>
          <cell r="I493">
            <v>511311.28384615399</v>
          </cell>
        </row>
        <row r="494">
          <cell r="A494" t="str">
            <v>371WYP</v>
          </cell>
          <cell r="B494" t="str">
            <v>371</v>
          </cell>
          <cell r="D494">
            <v>815566.56692307699</v>
          </cell>
          <cell r="F494" t="str">
            <v>371WYP</v>
          </cell>
          <cell r="G494" t="str">
            <v>371</v>
          </cell>
          <cell r="I494">
            <v>815566.56692307699</v>
          </cell>
        </row>
        <row r="495">
          <cell r="A495" t="str">
            <v>371WYU</v>
          </cell>
          <cell r="B495" t="str">
            <v>371</v>
          </cell>
          <cell r="D495">
            <v>153477.12307692299</v>
          </cell>
          <cell r="F495" t="str">
            <v>371WYU</v>
          </cell>
          <cell r="G495" t="str">
            <v>371</v>
          </cell>
          <cell r="I495">
            <v>153477.12307692299</v>
          </cell>
        </row>
        <row r="496">
          <cell r="A496" t="str">
            <v>373CA</v>
          </cell>
          <cell r="B496" t="str">
            <v>373</v>
          </cell>
          <cell r="D496">
            <v>700864.51615384605</v>
          </cell>
          <cell r="F496" t="str">
            <v>373CA</v>
          </cell>
          <cell r="G496" t="str">
            <v>373</v>
          </cell>
          <cell r="I496">
            <v>700864.51615384605</v>
          </cell>
        </row>
        <row r="497">
          <cell r="A497" t="str">
            <v>373ID</v>
          </cell>
          <cell r="B497" t="str">
            <v>373</v>
          </cell>
          <cell r="D497">
            <v>673935.31384615402</v>
          </cell>
          <cell r="F497" t="str">
            <v>373ID</v>
          </cell>
          <cell r="G497" t="str">
            <v>373</v>
          </cell>
          <cell r="I497">
            <v>673935.31384615402</v>
          </cell>
        </row>
        <row r="498">
          <cell r="A498" t="str">
            <v>373OR</v>
          </cell>
          <cell r="B498" t="str">
            <v>373</v>
          </cell>
          <cell r="D498">
            <v>23072496.562307701</v>
          </cell>
          <cell r="F498" t="str">
            <v>373OR</v>
          </cell>
          <cell r="G498" t="str">
            <v>373</v>
          </cell>
          <cell r="I498">
            <v>23072496.562307701</v>
          </cell>
        </row>
        <row r="499">
          <cell r="A499" t="str">
            <v>373UT</v>
          </cell>
          <cell r="B499" t="str">
            <v>373</v>
          </cell>
          <cell r="D499">
            <v>22022824.606153801</v>
          </cell>
          <cell r="F499" t="str">
            <v>373UT</v>
          </cell>
          <cell r="G499" t="str">
            <v>373</v>
          </cell>
          <cell r="I499">
            <v>22022824.606153801</v>
          </cell>
        </row>
        <row r="500">
          <cell r="A500" t="str">
            <v>373WA</v>
          </cell>
          <cell r="B500" t="str">
            <v>373</v>
          </cell>
          <cell r="D500">
            <v>4260317.6592307696</v>
          </cell>
          <cell r="F500" t="str">
            <v>373WA</v>
          </cell>
          <cell r="G500" t="str">
            <v>373</v>
          </cell>
          <cell r="I500">
            <v>4260317.6592307696</v>
          </cell>
        </row>
        <row r="501">
          <cell r="A501" t="str">
            <v>373WYP</v>
          </cell>
          <cell r="B501" t="str">
            <v>373</v>
          </cell>
          <cell r="D501">
            <v>8272059.8584615402</v>
          </cell>
          <cell r="F501" t="str">
            <v>373WYP</v>
          </cell>
          <cell r="G501" t="str">
            <v>373</v>
          </cell>
          <cell r="I501">
            <v>8272059.8584615402</v>
          </cell>
        </row>
        <row r="502">
          <cell r="A502" t="str">
            <v>373WYU</v>
          </cell>
          <cell r="B502" t="str">
            <v>373</v>
          </cell>
          <cell r="D502">
            <v>2240390.9738461501</v>
          </cell>
          <cell r="F502" t="str">
            <v>373WYU</v>
          </cell>
          <cell r="G502" t="str">
            <v>373</v>
          </cell>
          <cell r="I502">
            <v>2240390.9738461501</v>
          </cell>
        </row>
        <row r="503">
          <cell r="A503" t="str">
            <v>389CA</v>
          </cell>
          <cell r="B503" t="str">
            <v>389</v>
          </cell>
          <cell r="D503">
            <v>635804.36</v>
          </cell>
          <cell r="F503" t="str">
            <v>389CA</v>
          </cell>
          <cell r="G503" t="str">
            <v>389</v>
          </cell>
          <cell r="I503">
            <v>635804.36</v>
          </cell>
        </row>
        <row r="504">
          <cell r="A504" t="str">
            <v>389CN</v>
          </cell>
          <cell r="B504" t="str">
            <v>389</v>
          </cell>
          <cell r="D504">
            <v>1128505.79</v>
          </cell>
          <cell r="F504" t="str">
            <v>389CN</v>
          </cell>
          <cell r="G504" t="str">
            <v>389</v>
          </cell>
          <cell r="I504">
            <v>1128505.79</v>
          </cell>
        </row>
        <row r="505">
          <cell r="A505" t="str">
            <v>389DGU</v>
          </cell>
          <cell r="B505" t="str">
            <v>389</v>
          </cell>
          <cell r="D505">
            <v>332.32</v>
          </cell>
          <cell r="F505" t="str">
            <v>389DGU</v>
          </cell>
          <cell r="G505" t="str">
            <v>389</v>
          </cell>
          <cell r="I505">
            <v>332.32</v>
          </cell>
        </row>
        <row r="506">
          <cell r="A506" t="str">
            <v>389ID</v>
          </cell>
          <cell r="B506" t="str">
            <v>389</v>
          </cell>
          <cell r="D506">
            <v>197638.82</v>
          </cell>
          <cell r="F506" t="str">
            <v>389ID</v>
          </cell>
          <cell r="G506" t="str">
            <v>389</v>
          </cell>
          <cell r="I506">
            <v>197638.82</v>
          </cell>
        </row>
        <row r="507">
          <cell r="A507" t="str">
            <v>389OR</v>
          </cell>
          <cell r="B507" t="str">
            <v>389</v>
          </cell>
          <cell r="D507">
            <v>4604375.78</v>
          </cell>
          <cell r="F507" t="str">
            <v>389OR</v>
          </cell>
          <cell r="G507" t="str">
            <v>389</v>
          </cell>
          <cell r="I507">
            <v>4604375.78</v>
          </cell>
        </row>
        <row r="508">
          <cell r="A508" t="str">
            <v>389SG</v>
          </cell>
          <cell r="B508" t="str">
            <v>389</v>
          </cell>
          <cell r="D508">
            <v>1227.55</v>
          </cell>
          <cell r="F508" t="str">
            <v>389SG</v>
          </cell>
          <cell r="G508" t="str">
            <v>389</v>
          </cell>
          <cell r="I508">
            <v>1227.55</v>
          </cell>
        </row>
        <row r="509">
          <cell r="A509" t="str">
            <v>389SO</v>
          </cell>
          <cell r="B509" t="str">
            <v>389</v>
          </cell>
          <cell r="D509">
            <v>7516302.2000000002</v>
          </cell>
          <cell r="F509" t="str">
            <v>389SO</v>
          </cell>
          <cell r="G509" t="str">
            <v>389</v>
          </cell>
          <cell r="I509">
            <v>7516302.2000000002</v>
          </cell>
        </row>
        <row r="510">
          <cell r="A510" t="str">
            <v>389UT</v>
          </cell>
          <cell r="B510" t="str">
            <v>389</v>
          </cell>
          <cell r="D510">
            <v>4068287.04</v>
          </cell>
          <cell r="F510" t="str">
            <v>389UT</v>
          </cell>
          <cell r="G510" t="str">
            <v>389</v>
          </cell>
          <cell r="I510">
            <v>4068287.04</v>
          </cell>
        </row>
        <row r="511">
          <cell r="A511" t="str">
            <v>389WA</v>
          </cell>
          <cell r="B511" t="str">
            <v>389</v>
          </cell>
          <cell r="D511">
            <v>1098826.3500000001</v>
          </cell>
          <cell r="F511" t="str">
            <v>389WA</v>
          </cell>
          <cell r="G511" t="str">
            <v>389</v>
          </cell>
          <cell r="I511">
            <v>1098826.3500000001</v>
          </cell>
        </row>
        <row r="512">
          <cell r="A512" t="str">
            <v>389WYP</v>
          </cell>
          <cell r="B512" t="str">
            <v>389</v>
          </cell>
          <cell r="D512">
            <v>1464597.1838461501</v>
          </cell>
          <cell r="F512" t="str">
            <v>389WYP</v>
          </cell>
          <cell r="G512" t="str">
            <v>389</v>
          </cell>
          <cell r="I512">
            <v>1464597.1838461501</v>
          </cell>
        </row>
        <row r="513">
          <cell r="A513" t="str">
            <v>389WYU</v>
          </cell>
          <cell r="B513" t="str">
            <v>389</v>
          </cell>
          <cell r="D513">
            <v>677197.61</v>
          </cell>
          <cell r="F513" t="str">
            <v>389WYU</v>
          </cell>
          <cell r="G513" t="str">
            <v>389</v>
          </cell>
          <cell r="I513">
            <v>677197.61</v>
          </cell>
        </row>
        <row r="514">
          <cell r="A514" t="str">
            <v>390CA</v>
          </cell>
          <cell r="B514" t="str">
            <v>390</v>
          </cell>
          <cell r="D514">
            <v>3715023.6930769202</v>
          </cell>
          <cell r="F514" t="str">
            <v>390CA</v>
          </cell>
          <cell r="G514" t="str">
            <v>390</v>
          </cell>
          <cell r="I514">
            <v>3715023.6930769202</v>
          </cell>
        </row>
        <row r="515">
          <cell r="A515" t="str">
            <v>390CN</v>
          </cell>
          <cell r="B515" t="str">
            <v>390</v>
          </cell>
          <cell r="D515">
            <v>8273399.2146153897</v>
          </cell>
          <cell r="F515" t="str">
            <v>390CN</v>
          </cell>
          <cell r="G515" t="str">
            <v>390</v>
          </cell>
          <cell r="I515">
            <v>8273399.2146153897</v>
          </cell>
        </row>
        <row r="516">
          <cell r="A516" t="str">
            <v>390DGP</v>
          </cell>
          <cell r="B516" t="str">
            <v>390</v>
          </cell>
          <cell r="D516">
            <v>336090.96230769198</v>
          </cell>
          <cell r="F516" t="str">
            <v>390DGP</v>
          </cell>
          <cell r="G516" t="str">
            <v>390</v>
          </cell>
          <cell r="I516">
            <v>336090.96230769198</v>
          </cell>
        </row>
        <row r="517">
          <cell r="A517" t="str">
            <v>390DGU</v>
          </cell>
          <cell r="B517" t="str">
            <v>390</v>
          </cell>
          <cell r="D517">
            <v>1599259.44769231</v>
          </cell>
          <cell r="F517" t="str">
            <v>390DGU</v>
          </cell>
          <cell r="G517" t="str">
            <v>390</v>
          </cell>
          <cell r="I517">
            <v>1599259.44769231</v>
          </cell>
        </row>
        <row r="518">
          <cell r="A518" t="str">
            <v>390ID</v>
          </cell>
          <cell r="B518" t="str">
            <v>390</v>
          </cell>
          <cell r="D518">
            <v>10931792.3476923</v>
          </cell>
          <cell r="F518" t="str">
            <v>390ID</v>
          </cell>
          <cell r="G518" t="str">
            <v>390</v>
          </cell>
          <cell r="I518">
            <v>10931792.3476923</v>
          </cell>
        </row>
        <row r="519">
          <cell r="A519" t="str">
            <v>390OR</v>
          </cell>
          <cell r="B519" t="str">
            <v>390</v>
          </cell>
          <cell r="D519">
            <v>35896592.056153797</v>
          </cell>
          <cell r="F519" t="str">
            <v>390OR</v>
          </cell>
          <cell r="G519" t="str">
            <v>390</v>
          </cell>
          <cell r="I519">
            <v>35896592.056153797</v>
          </cell>
        </row>
        <row r="520">
          <cell r="A520" t="str">
            <v>390SE</v>
          </cell>
          <cell r="B520" t="str">
            <v>390</v>
          </cell>
          <cell r="D520">
            <v>315268.64307692298</v>
          </cell>
          <cell r="F520" t="str">
            <v>390SE</v>
          </cell>
          <cell r="G520" t="str">
            <v>390</v>
          </cell>
          <cell r="I520">
            <v>315268.64307692298</v>
          </cell>
        </row>
        <row r="521">
          <cell r="A521" t="str">
            <v>390SG</v>
          </cell>
          <cell r="B521" t="str">
            <v>390</v>
          </cell>
          <cell r="D521">
            <v>5680831.3330769204</v>
          </cell>
          <cell r="F521" t="str">
            <v>390SG</v>
          </cell>
          <cell r="G521" t="str">
            <v>390</v>
          </cell>
          <cell r="I521">
            <v>5680831.3330769204</v>
          </cell>
        </row>
        <row r="522">
          <cell r="A522" t="str">
            <v>390SO</v>
          </cell>
          <cell r="B522" t="str">
            <v>390</v>
          </cell>
          <cell r="D522">
            <v>97790289.582307696</v>
          </cell>
          <cell r="F522" t="str">
            <v>390SO</v>
          </cell>
          <cell r="G522" t="str">
            <v>390</v>
          </cell>
          <cell r="I522">
            <v>97790289.582307696</v>
          </cell>
        </row>
        <row r="523">
          <cell r="A523" t="str">
            <v>390UT</v>
          </cell>
          <cell r="B523" t="str">
            <v>390</v>
          </cell>
          <cell r="D523">
            <v>43118513.086153798</v>
          </cell>
          <cell r="F523" t="str">
            <v>390UT</v>
          </cell>
          <cell r="G523" t="str">
            <v>390</v>
          </cell>
          <cell r="I523">
            <v>43118513.086153798</v>
          </cell>
        </row>
        <row r="524">
          <cell r="A524" t="str">
            <v>390WA</v>
          </cell>
          <cell r="B524" t="str">
            <v>390</v>
          </cell>
          <cell r="D524">
            <v>13705432.6669231</v>
          </cell>
          <cell r="F524" t="str">
            <v>390WA</v>
          </cell>
          <cell r="G524" t="str">
            <v>390</v>
          </cell>
          <cell r="I524">
            <v>13705432.6669231</v>
          </cell>
        </row>
        <row r="525">
          <cell r="A525" t="str">
            <v>390WYP</v>
          </cell>
          <cell r="B525" t="str">
            <v>390</v>
          </cell>
          <cell r="D525">
            <v>11353851.284615399</v>
          </cell>
          <cell r="F525" t="str">
            <v>390WYP</v>
          </cell>
          <cell r="G525" t="str">
            <v>390</v>
          </cell>
          <cell r="I525">
            <v>11353851.284615399</v>
          </cell>
        </row>
        <row r="526">
          <cell r="A526" t="str">
            <v>390WYU</v>
          </cell>
          <cell r="B526" t="str">
            <v>390</v>
          </cell>
          <cell r="D526">
            <v>3626041.4430769202</v>
          </cell>
          <cell r="F526" t="str">
            <v>390WYU</v>
          </cell>
          <cell r="G526" t="str">
            <v>390</v>
          </cell>
          <cell r="I526">
            <v>3626041.4430769202</v>
          </cell>
        </row>
        <row r="527">
          <cell r="A527" t="str">
            <v>391CA</v>
          </cell>
          <cell r="B527" t="str">
            <v>391</v>
          </cell>
          <cell r="D527">
            <v>259190.80461538499</v>
          </cell>
          <cell r="F527" t="str">
            <v>391CA</v>
          </cell>
          <cell r="G527" t="str">
            <v>391</v>
          </cell>
          <cell r="I527">
            <v>259190.80461538499</v>
          </cell>
        </row>
        <row r="528">
          <cell r="A528" t="str">
            <v>391CN</v>
          </cell>
          <cell r="B528" t="str">
            <v>391</v>
          </cell>
          <cell r="D528">
            <v>6532030.9969230797</v>
          </cell>
          <cell r="F528" t="str">
            <v>391CN</v>
          </cell>
          <cell r="G528" t="str">
            <v>391</v>
          </cell>
          <cell r="I528">
            <v>6532030.9969230797</v>
          </cell>
        </row>
        <row r="529">
          <cell r="A529" t="str">
            <v>391DGP</v>
          </cell>
          <cell r="B529" t="str">
            <v>391</v>
          </cell>
          <cell r="D529">
            <v>3695.55</v>
          </cell>
          <cell r="F529" t="str">
            <v>391DGP</v>
          </cell>
          <cell r="G529" t="str">
            <v>391</v>
          </cell>
          <cell r="I529">
            <v>3695.55</v>
          </cell>
        </row>
        <row r="530">
          <cell r="A530" t="str">
            <v>391DGU</v>
          </cell>
          <cell r="B530" t="str">
            <v>391</v>
          </cell>
          <cell r="D530">
            <v>0</v>
          </cell>
          <cell r="F530" t="str">
            <v>391DGU</v>
          </cell>
          <cell r="G530" t="str">
            <v>391</v>
          </cell>
          <cell r="I530">
            <v>0</v>
          </cell>
        </row>
        <row r="531">
          <cell r="A531" t="str">
            <v>391ID</v>
          </cell>
          <cell r="B531" t="str">
            <v>391</v>
          </cell>
          <cell r="D531">
            <v>606125.87461538496</v>
          </cell>
          <cell r="F531" t="str">
            <v>391ID</v>
          </cell>
          <cell r="G531" t="str">
            <v>391</v>
          </cell>
          <cell r="I531">
            <v>606125.87461538496</v>
          </cell>
        </row>
        <row r="532">
          <cell r="A532" t="str">
            <v>391OR</v>
          </cell>
          <cell r="B532" t="str">
            <v>391</v>
          </cell>
          <cell r="D532">
            <v>3157229.5676923101</v>
          </cell>
          <cell r="F532" t="str">
            <v>391OR</v>
          </cell>
          <cell r="G532" t="str">
            <v>391</v>
          </cell>
          <cell r="I532">
            <v>3157229.5676923101</v>
          </cell>
        </row>
        <row r="533">
          <cell r="A533" t="str">
            <v>391SE</v>
          </cell>
          <cell r="B533" t="str">
            <v>391</v>
          </cell>
          <cell r="D533">
            <v>71048.693846153896</v>
          </cell>
          <cell r="F533" t="str">
            <v>391SE</v>
          </cell>
          <cell r="G533" t="str">
            <v>391</v>
          </cell>
          <cell r="I533">
            <v>71048.693846153896</v>
          </cell>
        </row>
        <row r="534">
          <cell r="A534" t="str">
            <v>391SG</v>
          </cell>
          <cell r="B534" t="str">
            <v>391</v>
          </cell>
          <cell r="D534">
            <v>3711874.5615384602</v>
          </cell>
          <cell r="F534" t="str">
            <v>391SG</v>
          </cell>
          <cell r="G534" t="str">
            <v>391</v>
          </cell>
          <cell r="I534">
            <v>3711874.5615384602</v>
          </cell>
        </row>
        <row r="535">
          <cell r="A535" t="str">
            <v>391SO</v>
          </cell>
          <cell r="B535" t="str">
            <v>391</v>
          </cell>
          <cell r="D535">
            <v>60764995.8538462</v>
          </cell>
          <cell r="F535" t="str">
            <v>391SO</v>
          </cell>
          <cell r="G535" t="str">
            <v>391</v>
          </cell>
          <cell r="I535">
            <v>60764995.8538462</v>
          </cell>
        </row>
        <row r="536">
          <cell r="A536" t="str">
            <v>391SSGCH</v>
          </cell>
          <cell r="B536" t="str">
            <v>391</v>
          </cell>
          <cell r="D536">
            <v>90667.14</v>
          </cell>
          <cell r="F536" t="str">
            <v>391SSGCH</v>
          </cell>
          <cell r="G536" t="str">
            <v>391</v>
          </cell>
          <cell r="I536">
            <v>90667.14</v>
          </cell>
        </row>
        <row r="537">
          <cell r="A537" t="str">
            <v>391UT</v>
          </cell>
          <cell r="B537" t="str">
            <v>391</v>
          </cell>
          <cell r="D537">
            <v>2276308.1230769199</v>
          </cell>
          <cell r="F537" t="str">
            <v>391UT</v>
          </cell>
          <cell r="G537" t="str">
            <v>391</v>
          </cell>
          <cell r="I537">
            <v>2276308.1230769199</v>
          </cell>
        </row>
        <row r="538">
          <cell r="A538" t="str">
            <v>391WA</v>
          </cell>
          <cell r="B538" t="str">
            <v>391</v>
          </cell>
          <cell r="D538">
            <v>1023380.22692308</v>
          </cell>
          <cell r="F538" t="str">
            <v>391WA</v>
          </cell>
          <cell r="G538" t="str">
            <v>391</v>
          </cell>
          <cell r="I538">
            <v>1023380.22692308</v>
          </cell>
        </row>
        <row r="539">
          <cell r="A539" t="str">
            <v>391WYP</v>
          </cell>
          <cell r="B539" t="str">
            <v>391</v>
          </cell>
          <cell r="D539">
            <v>2441114.11846154</v>
          </cell>
          <cell r="F539" t="str">
            <v>391WYP</v>
          </cell>
          <cell r="G539" t="str">
            <v>391</v>
          </cell>
          <cell r="I539">
            <v>2441114.11846154</v>
          </cell>
        </row>
        <row r="540">
          <cell r="A540" t="str">
            <v>391WYU</v>
          </cell>
          <cell r="B540" t="str">
            <v>391</v>
          </cell>
          <cell r="D540">
            <v>119158.158461538</v>
          </cell>
          <cell r="F540" t="str">
            <v>391WYU</v>
          </cell>
          <cell r="G540" t="str">
            <v>391</v>
          </cell>
          <cell r="I540">
            <v>119158.158461538</v>
          </cell>
        </row>
        <row r="541">
          <cell r="A541" t="str">
            <v>392CA</v>
          </cell>
          <cell r="B541" t="str">
            <v>392</v>
          </cell>
          <cell r="D541">
            <v>2175964.2200000002</v>
          </cell>
          <cell r="F541" t="str">
            <v>392CA</v>
          </cell>
          <cell r="G541" t="str">
            <v>392</v>
          </cell>
          <cell r="I541">
            <v>2175964.2200000002</v>
          </cell>
        </row>
        <row r="542">
          <cell r="A542" t="str">
            <v>392DGP</v>
          </cell>
          <cell r="B542" t="str">
            <v>392</v>
          </cell>
          <cell r="D542">
            <v>74123.191538461499</v>
          </cell>
          <cell r="F542" t="str">
            <v>392DGP</v>
          </cell>
          <cell r="G542" t="str">
            <v>392</v>
          </cell>
          <cell r="I542">
            <v>74123.191538461499</v>
          </cell>
        </row>
        <row r="543">
          <cell r="A543" t="str">
            <v>392DGU</v>
          </cell>
          <cell r="B543" t="str">
            <v>392</v>
          </cell>
          <cell r="D543">
            <v>610817.15846153803</v>
          </cell>
          <cell r="F543" t="str">
            <v>392DGU</v>
          </cell>
          <cell r="G543" t="str">
            <v>392</v>
          </cell>
          <cell r="I543">
            <v>610817.15846153803</v>
          </cell>
        </row>
        <row r="544">
          <cell r="A544" t="str">
            <v>392ID</v>
          </cell>
          <cell r="B544" t="str">
            <v>392</v>
          </cell>
          <cell r="D544">
            <v>5459329.7492307704</v>
          </cell>
          <cell r="F544" t="str">
            <v>392ID</v>
          </cell>
          <cell r="G544" t="str">
            <v>392</v>
          </cell>
          <cell r="I544">
            <v>5459329.7492307704</v>
          </cell>
        </row>
        <row r="545">
          <cell r="A545" t="str">
            <v>392OR</v>
          </cell>
          <cell r="B545" t="str">
            <v>392</v>
          </cell>
          <cell r="D545">
            <v>24403249.3307692</v>
          </cell>
          <cell r="F545" t="str">
            <v>392OR</v>
          </cell>
          <cell r="G545" t="str">
            <v>392</v>
          </cell>
          <cell r="I545">
            <v>24403249.3307692</v>
          </cell>
        </row>
        <row r="546">
          <cell r="A546" t="str">
            <v>392SE</v>
          </cell>
          <cell r="B546" t="str">
            <v>392</v>
          </cell>
          <cell r="D546">
            <v>586482.284615385</v>
          </cell>
          <cell r="F546" t="str">
            <v>392SE</v>
          </cell>
          <cell r="G546" t="str">
            <v>392</v>
          </cell>
          <cell r="I546">
            <v>586482.284615385</v>
          </cell>
        </row>
        <row r="547">
          <cell r="A547" t="str">
            <v>392SG</v>
          </cell>
          <cell r="B547" t="str">
            <v>392</v>
          </cell>
          <cell r="D547">
            <v>19018336.943076901</v>
          </cell>
          <cell r="F547" t="str">
            <v>392SG</v>
          </cell>
          <cell r="G547" t="str">
            <v>392</v>
          </cell>
          <cell r="I547">
            <v>19018336.943076901</v>
          </cell>
        </row>
        <row r="548">
          <cell r="A548" t="str">
            <v>392SO</v>
          </cell>
          <cell r="B548" t="str">
            <v>392</v>
          </cell>
          <cell r="D548">
            <v>7231399.1307692304</v>
          </cell>
          <cell r="F548" t="str">
            <v>392SO</v>
          </cell>
          <cell r="G548" t="str">
            <v>392</v>
          </cell>
          <cell r="I548">
            <v>7231399.1307692304</v>
          </cell>
        </row>
        <row r="549">
          <cell r="A549" t="str">
            <v>392SSGCH</v>
          </cell>
          <cell r="B549" t="str">
            <v>392</v>
          </cell>
          <cell r="D549">
            <v>329051.25538461498</v>
          </cell>
          <cell r="F549" t="str">
            <v>392SSGCH</v>
          </cell>
          <cell r="G549" t="str">
            <v>392</v>
          </cell>
          <cell r="I549">
            <v>329051.25538461498</v>
          </cell>
        </row>
        <row r="550">
          <cell r="A550" t="str">
            <v>392SSGCT</v>
          </cell>
          <cell r="B550" t="str">
            <v>392</v>
          </cell>
          <cell r="D550">
            <v>44655.09</v>
          </cell>
          <cell r="F550" t="str">
            <v>392SSGCT</v>
          </cell>
          <cell r="G550" t="str">
            <v>392</v>
          </cell>
          <cell r="I550">
            <v>44655.09</v>
          </cell>
        </row>
        <row r="551">
          <cell r="A551" t="str">
            <v>392UT</v>
          </cell>
          <cell r="B551" t="str">
            <v>392</v>
          </cell>
          <cell r="D551">
            <v>33354822.653846201</v>
          </cell>
          <cell r="F551" t="str">
            <v>392UT</v>
          </cell>
          <cell r="G551" t="str">
            <v>392</v>
          </cell>
          <cell r="I551">
            <v>33354822.653846201</v>
          </cell>
        </row>
        <row r="552">
          <cell r="A552" t="str">
            <v>392WA</v>
          </cell>
          <cell r="B552" t="str">
            <v>392</v>
          </cell>
          <cell r="D552">
            <v>5103397.24</v>
          </cell>
          <cell r="F552" t="str">
            <v>392WA</v>
          </cell>
          <cell r="G552" t="str">
            <v>392</v>
          </cell>
          <cell r="I552">
            <v>5103397.24</v>
          </cell>
        </row>
        <row r="553">
          <cell r="A553" t="str">
            <v>392WYP</v>
          </cell>
          <cell r="B553" t="str">
            <v>392</v>
          </cell>
          <cell r="D553">
            <v>7894009.55923077</v>
          </cell>
          <cell r="F553" t="str">
            <v>392WYP</v>
          </cell>
          <cell r="G553" t="str">
            <v>392</v>
          </cell>
          <cell r="I553">
            <v>7894009.55923077</v>
          </cell>
        </row>
        <row r="554">
          <cell r="A554" t="str">
            <v>392WYU</v>
          </cell>
          <cell r="B554" t="str">
            <v>392</v>
          </cell>
          <cell r="D554">
            <v>1509507.75538462</v>
          </cell>
          <cell r="F554" t="str">
            <v>392WYU</v>
          </cell>
          <cell r="G554" t="str">
            <v>392</v>
          </cell>
          <cell r="I554">
            <v>1509507.75538462</v>
          </cell>
        </row>
        <row r="555">
          <cell r="A555" t="str">
            <v>393CA</v>
          </cell>
          <cell r="B555" t="str">
            <v>393</v>
          </cell>
          <cell r="D555">
            <v>220154.000769231</v>
          </cell>
          <cell r="F555" t="str">
            <v>393CA</v>
          </cell>
          <cell r="G555" t="str">
            <v>393</v>
          </cell>
          <cell r="I555">
            <v>220154.000769231</v>
          </cell>
        </row>
        <row r="556">
          <cell r="A556" t="str">
            <v>393DGP</v>
          </cell>
          <cell r="B556" t="str">
            <v>393</v>
          </cell>
          <cell r="D556">
            <v>0</v>
          </cell>
          <cell r="F556" t="str">
            <v>393DGP</v>
          </cell>
          <cell r="G556" t="str">
            <v>393</v>
          </cell>
          <cell r="I556">
            <v>0</v>
          </cell>
        </row>
        <row r="557">
          <cell r="A557" t="str">
            <v>393DGU</v>
          </cell>
          <cell r="B557" t="str">
            <v>393</v>
          </cell>
          <cell r="D557">
            <v>0</v>
          </cell>
          <cell r="F557" t="str">
            <v>393DGU</v>
          </cell>
          <cell r="G557" t="str">
            <v>393</v>
          </cell>
          <cell r="I557">
            <v>0</v>
          </cell>
        </row>
        <row r="558">
          <cell r="A558" t="str">
            <v>393ID</v>
          </cell>
          <cell r="B558" t="str">
            <v>393</v>
          </cell>
          <cell r="D558">
            <v>407812.88</v>
          </cell>
          <cell r="F558" t="str">
            <v>393ID</v>
          </cell>
          <cell r="G558" t="str">
            <v>393</v>
          </cell>
          <cell r="I558">
            <v>407812.88</v>
          </cell>
        </row>
        <row r="559">
          <cell r="A559" t="str">
            <v>393OR</v>
          </cell>
          <cell r="B559" t="str">
            <v>393</v>
          </cell>
          <cell r="D559">
            <v>2849407.74307692</v>
          </cell>
          <cell r="F559" t="str">
            <v>393OR</v>
          </cell>
          <cell r="G559" t="str">
            <v>393</v>
          </cell>
          <cell r="I559">
            <v>2849407.74307692</v>
          </cell>
        </row>
        <row r="560">
          <cell r="A560" t="str">
            <v>393SG</v>
          </cell>
          <cell r="B560" t="str">
            <v>393</v>
          </cell>
          <cell r="D560">
            <v>5623648.80923077</v>
          </cell>
          <cell r="F560" t="str">
            <v>393SG</v>
          </cell>
          <cell r="G560" t="str">
            <v>393</v>
          </cell>
          <cell r="I560">
            <v>5623648.80923077</v>
          </cell>
        </row>
        <row r="561">
          <cell r="A561" t="str">
            <v>393SO</v>
          </cell>
          <cell r="B561" t="str">
            <v>393</v>
          </cell>
          <cell r="D561">
            <v>191789.443846154</v>
          </cell>
          <cell r="F561" t="str">
            <v>393SO</v>
          </cell>
          <cell r="G561" t="str">
            <v>393</v>
          </cell>
          <cell r="I561">
            <v>191789.443846154</v>
          </cell>
        </row>
        <row r="562">
          <cell r="A562" t="str">
            <v>393SSGCT</v>
          </cell>
          <cell r="B562" t="str">
            <v>393</v>
          </cell>
          <cell r="D562">
            <v>53970.76</v>
          </cell>
          <cell r="F562" t="str">
            <v>393SSGCT</v>
          </cell>
          <cell r="G562" t="str">
            <v>393</v>
          </cell>
          <cell r="I562">
            <v>53970.76</v>
          </cell>
        </row>
        <row r="563">
          <cell r="A563" t="str">
            <v>393UT</v>
          </cell>
          <cell r="B563" t="str">
            <v>393</v>
          </cell>
          <cell r="D563">
            <v>3762023.5130769201</v>
          </cell>
          <cell r="F563" t="str">
            <v>393UT</v>
          </cell>
          <cell r="G563" t="str">
            <v>393</v>
          </cell>
          <cell r="I563">
            <v>3762023.5130769201</v>
          </cell>
        </row>
        <row r="564">
          <cell r="A564" t="str">
            <v>393WA</v>
          </cell>
          <cell r="B564" t="str">
            <v>393</v>
          </cell>
          <cell r="D564">
            <v>755359.21</v>
          </cell>
          <cell r="F564" t="str">
            <v>393WA</v>
          </cell>
          <cell r="G564" t="str">
            <v>393</v>
          </cell>
          <cell r="I564">
            <v>755359.21</v>
          </cell>
        </row>
        <row r="565">
          <cell r="A565" t="str">
            <v>393WYP</v>
          </cell>
          <cell r="B565" t="str">
            <v>393</v>
          </cell>
          <cell r="D565">
            <v>875871.91230769199</v>
          </cell>
          <cell r="F565" t="str">
            <v>393WYP</v>
          </cell>
          <cell r="G565" t="str">
            <v>393</v>
          </cell>
          <cell r="I565">
            <v>875871.91230769199</v>
          </cell>
        </row>
        <row r="566">
          <cell r="A566" t="str">
            <v>393WYU</v>
          </cell>
          <cell r="B566" t="str">
            <v>393</v>
          </cell>
          <cell r="D566">
            <v>19878.29</v>
          </cell>
          <cell r="F566" t="str">
            <v>393WYU</v>
          </cell>
          <cell r="G566" t="str">
            <v>393</v>
          </cell>
          <cell r="I566">
            <v>19878.29</v>
          </cell>
        </row>
        <row r="567">
          <cell r="A567" t="str">
            <v>394CA</v>
          </cell>
          <cell r="B567" t="str">
            <v>394</v>
          </cell>
          <cell r="D567">
            <v>735835.36230769195</v>
          </cell>
          <cell r="F567" t="str">
            <v>394CA</v>
          </cell>
          <cell r="G567" t="str">
            <v>394</v>
          </cell>
          <cell r="I567">
            <v>735835.36230769195</v>
          </cell>
        </row>
        <row r="568">
          <cell r="A568" t="str">
            <v>394DGP</v>
          </cell>
          <cell r="B568" t="str">
            <v>394</v>
          </cell>
          <cell r="D568">
            <v>125172.83923076899</v>
          </cell>
          <cell r="F568" t="str">
            <v>394DGP</v>
          </cell>
          <cell r="G568" t="str">
            <v>394</v>
          </cell>
          <cell r="I568">
            <v>125172.83923076899</v>
          </cell>
        </row>
        <row r="569">
          <cell r="A569" t="str">
            <v>394DGU</v>
          </cell>
          <cell r="B569" t="str">
            <v>394</v>
          </cell>
          <cell r="D569">
            <v>10479.226153846201</v>
          </cell>
          <cell r="F569" t="str">
            <v>394DGU</v>
          </cell>
          <cell r="G569" t="str">
            <v>394</v>
          </cell>
          <cell r="I569">
            <v>10479.226153846201</v>
          </cell>
        </row>
        <row r="570">
          <cell r="A570" t="str">
            <v>394ID</v>
          </cell>
          <cell r="B570" t="str">
            <v>394</v>
          </cell>
          <cell r="D570">
            <v>1972719.5730769199</v>
          </cell>
          <cell r="F570" t="str">
            <v>394ID</v>
          </cell>
          <cell r="G570" t="str">
            <v>394</v>
          </cell>
          <cell r="I570">
            <v>1972719.5730769199</v>
          </cell>
        </row>
        <row r="571">
          <cell r="A571" t="str">
            <v>394OR</v>
          </cell>
          <cell r="B571" t="str">
            <v>394</v>
          </cell>
          <cell r="D571">
            <v>10533514.974615401</v>
          </cell>
          <cell r="F571" t="str">
            <v>394OR</v>
          </cell>
          <cell r="G571" t="str">
            <v>394</v>
          </cell>
          <cell r="I571">
            <v>10533514.974615401</v>
          </cell>
        </row>
        <row r="572">
          <cell r="A572" t="str">
            <v>394SE</v>
          </cell>
          <cell r="B572" t="str">
            <v>394</v>
          </cell>
          <cell r="D572">
            <v>46700.515384615399</v>
          </cell>
          <cell r="F572" t="str">
            <v>394SE</v>
          </cell>
          <cell r="G572" t="str">
            <v>394</v>
          </cell>
          <cell r="I572">
            <v>46700.515384615399</v>
          </cell>
        </row>
        <row r="573">
          <cell r="A573" t="str">
            <v>394SG</v>
          </cell>
          <cell r="B573" t="str">
            <v>394</v>
          </cell>
          <cell r="D573">
            <v>23077916.1461538</v>
          </cell>
          <cell r="F573" t="str">
            <v>394SG</v>
          </cell>
          <cell r="G573" t="str">
            <v>394</v>
          </cell>
          <cell r="I573">
            <v>23077916.1461538</v>
          </cell>
        </row>
        <row r="574">
          <cell r="A574" t="str">
            <v>394SO</v>
          </cell>
          <cell r="B574" t="str">
            <v>394</v>
          </cell>
          <cell r="D574">
            <v>3718263.9269230799</v>
          </cell>
          <cell r="F574" t="str">
            <v>394SO</v>
          </cell>
          <cell r="G574" t="str">
            <v>394</v>
          </cell>
          <cell r="I574">
            <v>3718263.9269230799</v>
          </cell>
        </row>
        <row r="575">
          <cell r="A575" t="str">
            <v>394SSGCH</v>
          </cell>
          <cell r="B575" t="str">
            <v>394</v>
          </cell>
          <cell r="D575">
            <v>1634390.00692308</v>
          </cell>
          <cell r="F575" t="str">
            <v>394SSGCH</v>
          </cell>
          <cell r="G575" t="str">
            <v>394</v>
          </cell>
          <cell r="I575">
            <v>1634390.00692308</v>
          </cell>
        </row>
        <row r="576">
          <cell r="A576" t="str">
            <v>394SSGCT</v>
          </cell>
          <cell r="B576" t="str">
            <v>394</v>
          </cell>
          <cell r="D576">
            <v>89913.38</v>
          </cell>
          <cell r="F576" t="str">
            <v>394SSGCT</v>
          </cell>
          <cell r="G576" t="str">
            <v>394</v>
          </cell>
          <cell r="I576">
            <v>89913.38</v>
          </cell>
        </row>
        <row r="577">
          <cell r="A577" t="str">
            <v>394UT</v>
          </cell>
          <cell r="B577" t="str">
            <v>394</v>
          </cell>
          <cell r="D577">
            <v>13158054.445384599</v>
          </cell>
          <cell r="F577" t="str">
            <v>394UT</v>
          </cell>
          <cell r="G577" t="str">
            <v>394</v>
          </cell>
          <cell r="I577">
            <v>13158054.445384599</v>
          </cell>
        </row>
        <row r="578">
          <cell r="A578" t="str">
            <v>394WA</v>
          </cell>
          <cell r="B578" t="str">
            <v>394</v>
          </cell>
          <cell r="D578">
            <v>2892634.2130769198</v>
          </cell>
          <cell r="F578" t="str">
            <v>394WA</v>
          </cell>
          <cell r="G578" t="str">
            <v>394</v>
          </cell>
          <cell r="I578">
            <v>2892634.2130769198</v>
          </cell>
        </row>
        <row r="579">
          <cell r="A579" t="str">
            <v>394WYP</v>
          </cell>
          <cell r="B579" t="str">
            <v>394</v>
          </cell>
          <cell r="D579">
            <v>3851942.9</v>
          </cell>
          <cell r="F579" t="str">
            <v>394WYP</v>
          </cell>
          <cell r="G579" t="str">
            <v>394</v>
          </cell>
          <cell r="I579">
            <v>3851942.9</v>
          </cell>
        </row>
        <row r="580">
          <cell r="A580" t="str">
            <v>394WYU</v>
          </cell>
          <cell r="B580" t="str">
            <v>394</v>
          </cell>
          <cell r="D580">
            <v>475639.7</v>
          </cell>
          <cell r="F580" t="str">
            <v>394WYU</v>
          </cell>
          <cell r="G580" t="str">
            <v>394</v>
          </cell>
          <cell r="I580">
            <v>475639.7</v>
          </cell>
        </row>
        <row r="581">
          <cell r="A581" t="str">
            <v>395CA</v>
          </cell>
          <cell r="B581" t="str">
            <v>395</v>
          </cell>
          <cell r="D581">
            <v>381413.33153846202</v>
          </cell>
          <cell r="F581" t="str">
            <v>395CA</v>
          </cell>
          <cell r="G581" t="str">
            <v>395</v>
          </cell>
          <cell r="I581">
            <v>381413.33153846202</v>
          </cell>
        </row>
        <row r="582">
          <cell r="A582" t="str">
            <v>395DGP</v>
          </cell>
          <cell r="B582" t="str">
            <v>395</v>
          </cell>
          <cell r="D582">
            <v>1517.68</v>
          </cell>
          <cell r="F582" t="str">
            <v>395DGP</v>
          </cell>
          <cell r="G582" t="str">
            <v>395</v>
          </cell>
          <cell r="I582">
            <v>1517.68</v>
          </cell>
        </row>
        <row r="583">
          <cell r="A583" t="str">
            <v>395DGU</v>
          </cell>
          <cell r="B583" t="str">
            <v>395</v>
          </cell>
          <cell r="D583">
            <v>0</v>
          </cell>
          <cell r="F583" t="str">
            <v>395DGU</v>
          </cell>
          <cell r="G583" t="str">
            <v>395</v>
          </cell>
          <cell r="I583">
            <v>0</v>
          </cell>
        </row>
        <row r="584">
          <cell r="A584" t="str">
            <v>395ID</v>
          </cell>
          <cell r="B584" t="str">
            <v>395</v>
          </cell>
          <cell r="D584">
            <v>1370491.14153846</v>
          </cell>
          <cell r="F584" t="str">
            <v>395ID</v>
          </cell>
          <cell r="G584" t="str">
            <v>395</v>
          </cell>
          <cell r="I584">
            <v>1370491.14153846</v>
          </cell>
        </row>
        <row r="585">
          <cell r="A585" t="str">
            <v>395OR</v>
          </cell>
          <cell r="B585" t="str">
            <v>395</v>
          </cell>
          <cell r="D585">
            <v>7491866.7300000004</v>
          </cell>
          <cell r="F585" t="str">
            <v>395OR</v>
          </cell>
          <cell r="G585" t="str">
            <v>395</v>
          </cell>
          <cell r="I585">
            <v>7491866.7300000004</v>
          </cell>
        </row>
        <row r="586">
          <cell r="A586" t="str">
            <v>395SG</v>
          </cell>
          <cell r="B586" t="str">
            <v>395</v>
          </cell>
          <cell r="D586">
            <v>6027745.8869230803</v>
          </cell>
          <cell r="F586" t="str">
            <v>395SG</v>
          </cell>
          <cell r="G586" t="str">
            <v>395</v>
          </cell>
          <cell r="I586">
            <v>6027745.8869230803</v>
          </cell>
        </row>
        <row r="587">
          <cell r="A587" t="str">
            <v>395SO</v>
          </cell>
          <cell r="B587" t="str">
            <v>395</v>
          </cell>
          <cell r="D587">
            <v>4616954.28230769</v>
          </cell>
          <cell r="F587" t="str">
            <v>395SO</v>
          </cell>
          <cell r="G587" t="str">
            <v>395</v>
          </cell>
          <cell r="I587">
            <v>4616954.28230769</v>
          </cell>
        </row>
        <row r="588">
          <cell r="A588" t="str">
            <v>395SSGCH</v>
          </cell>
          <cell r="B588" t="str">
            <v>395</v>
          </cell>
          <cell r="D588">
            <v>227251.01615384599</v>
          </cell>
          <cell r="F588" t="str">
            <v>395SSGCH</v>
          </cell>
          <cell r="G588" t="str">
            <v>395</v>
          </cell>
          <cell r="I588">
            <v>227251.01615384599</v>
          </cell>
        </row>
        <row r="589">
          <cell r="A589" t="str">
            <v>395SSGCT</v>
          </cell>
          <cell r="B589" t="str">
            <v>395</v>
          </cell>
          <cell r="D589">
            <v>14021.51</v>
          </cell>
          <cell r="F589" t="str">
            <v>395SSGCT</v>
          </cell>
          <cell r="G589" t="str">
            <v>395</v>
          </cell>
          <cell r="I589">
            <v>14021.51</v>
          </cell>
        </row>
        <row r="590">
          <cell r="A590" t="str">
            <v>395UT</v>
          </cell>
          <cell r="B590" t="str">
            <v>395</v>
          </cell>
          <cell r="D590">
            <v>7471102.8607692299</v>
          </cell>
          <cell r="F590" t="str">
            <v>395UT</v>
          </cell>
          <cell r="G590" t="str">
            <v>395</v>
          </cell>
          <cell r="I590">
            <v>7471102.8607692299</v>
          </cell>
        </row>
        <row r="591">
          <cell r="A591" t="str">
            <v>395WA</v>
          </cell>
          <cell r="B591" t="str">
            <v>395</v>
          </cell>
          <cell r="D591">
            <v>1541515.57615385</v>
          </cell>
          <cell r="F591" t="str">
            <v>395WA</v>
          </cell>
          <cell r="G591" t="str">
            <v>395</v>
          </cell>
          <cell r="I591">
            <v>1541515.57615385</v>
          </cell>
        </row>
        <row r="592">
          <cell r="A592" t="str">
            <v>395WYP</v>
          </cell>
          <cell r="B592" t="str">
            <v>395</v>
          </cell>
          <cell r="D592">
            <v>2409626.3192307702</v>
          </cell>
          <cell r="F592" t="str">
            <v>395WYP</v>
          </cell>
          <cell r="G592" t="str">
            <v>395</v>
          </cell>
          <cell r="I592">
            <v>2409626.3192307702</v>
          </cell>
        </row>
        <row r="593">
          <cell r="A593" t="str">
            <v>395WYU</v>
          </cell>
          <cell r="B593" t="str">
            <v>395</v>
          </cell>
          <cell r="D593">
            <v>388486.60692307702</v>
          </cell>
          <cell r="F593" t="str">
            <v>395WYU</v>
          </cell>
          <cell r="G593" t="str">
            <v>395</v>
          </cell>
          <cell r="I593">
            <v>388486.60692307702</v>
          </cell>
        </row>
        <row r="594">
          <cell r="A594" t="str">
            <v>396CA</v>
          </cell>
          <cell r="B594" t="str">
            <v>396</v>
          </cell>
          <cell r="D594">
            <v>4257454.01</v>
          </cell>
          <cell r="F594" t="str">
            <v>396CA</v>
          </cell>
          <cell r="G594" t="str">
            <v>396</v>
          </cell>
          <cell r="I594">
            <v>4257454.01</v>
          </cell>
        </row>
        <row r="595">
          <cell r="A595" t="str">
            <v>396DGP</v>
          </cell>
          <cell r="B595" t="str">
            <v>396</v>
          </cell>
          <cell r="D595">
            <v>673779.65692307695</v>
          </cell>
          <cell r="F595" t="str">
            <v>396DGP</v>
          </cell>
          <cell r="G595" t="str">
            <v>396</v>
          </cell>
          <cell r="I595">
            <v>673779.65692307695</v>
          </cell>
        </row>
        <row r="596">
          <cell r="A596" t="str">
            <v>396DGU</v>
          </cell>
          <cell r="B596" t="str">
            <v>396</v>
          </cell>
          <cell r="D596">
            <v>1374094.12384615</v>
          </cell>
          <cell r="F596" t="str">
            <v>396DGU</v>
          </cell>
          <cell r="G596" t="str">
            <v>396</v>
          </cell>
          <cell r="I596">
            <v>1374094.12384615</v>
          </cell>
        </row>
        <row r="597">
          <cell r="A597" t="str">
            <v>396ID</v>
          </cell>
          <cell r="B597" t="str">
            <v>396</v>
          </cell>
          <cell r="D597">
            <v>9320854.90076923</v>
          </cell>
          <cell r="F597" t="str">
            <v>396ID</v>
          </cell>
          <cell r="G597" t="str">
            <v>396</v>
          </cell>
          <cell r="I597">
            <v>9320854.90076923</v>
          </cell>
        </row>
        <row r="598">
          <cell r="A598" t="str">
            <v>396OR</v>
          </cell>
          <cell r="B598" t="str">
            <v>396</v>
          </cell>
          <cell r="D598">
            <v>34349284.5015385</v>
          </cell>
          <cell r="F598" t="str">
            <v>396OR</v>
          </cell>
          <cell r="G598" t="str">
            <v>396</v>
          </cell>
          <cell r="I598">
            <v>34349284.5015385</v>
          </cell>
        </row>
        <row r="599">
          <cell r="A599" t="str">
            <v>396SE</v>
          </cell>
          <cell r="B599" t="str">
            <v>396</v>
          </cell>
          <cell r="D599">
            <v>124603.97923076899</v>
          </cell>
          <cell r="F599" t="str">
            <v>396SE</v>
          </cell>
          <cell r="G599" t="str">
            <v>396</v>
          </cell>
          <cell r="I599">
            <v>124603.97923076899</v>
          </cell>
        </row>
        <row r="600">
          <cell r="A600" t="str">
            <v>396SG</v>
          </cell>
          <cell r="B600" t="str">
            <v>396</v>
          </cell>
          <cell r="D600">
            <v>40700170.143846199</v>
          </cell>
          <cell r="F600" t="str">
            <v>396SG</v>
          </cell>
          <cell r="G600" t="str">
            <v>396</v>
          </cell>
          <cell r="I600">
            <v>40700170.143846199</v>
          </cell>
        </row>
        <row r="601">
          <cell r="A601" t="str">
            <v>396SO</v>
          </cell>
          <cell r="B601" t="str">
            <v>396</v>
          </cell>
          <cell r="D601">
            <v>1956095.9638461501</v>
          </cell>
          <cell r="F601" t="str">
            <v>396SO</v>
          </cell>
          <cell r="G601" t="str">
            <v>396</v>
          </cell>
          <cell r="I601">
            <v>1956095.9638461501</v>
          </cell>
        </row>
        <row r="602">
          <cell r="A602" t="str">
            <v>396SSGCH</v>
          </cell>
          <cell r="B602" t="str">
            <v>396</v>
          </cell>
          <cell r="D602">
            <v>955086.13769230805</v>
          </cell>
          <cell r="F602" t="str">
            <v>396SSGCH</v>
          </cell>
          <cell r="G602" t="str">
            <v>396</v>
          </cell>
          <cell r="I602">
            <v>955086.13769230805</v>
          </cell>
        </row>
        <row r="603">
          <cell r="A603" t="str">
            <v>396UT</v>
          </cell>
          <cell r="B603" t="str">
            <v>396</v>
          </cell>
          <cell r="D603">
            <v>46634265.868461497</v>
          </cell>
          <cell r="F603" t="str">
            <v>396UT</v>
          </cell>
          <cell r="G603" t="str">
            <v>396</v>
          </cell>
          <cell r="I603">
            <v>46634265.868461497</v>
          </cell>
        </row>
        <row r="604">
          <cell r="A604" t="str">
            <v>396WA</v>
          </cell>
          <cell r="B604" t="str">
            <v>396</v>
          </cell>
          <cell r="D604">
            <v>7379438.9907692298</v>
          </cell>
          <cell r="F604" t="str">
            <v>396WA</v>
          </cell>
          <cell r="G604" t="str">
            <v>396</v>
          </cell>
          <cell r="I604">
            <v>7379438.9907692298</v>
          </cell>
        </row>
        <row r="605">
          <cell r="A605" t="str">
            <v>396WYP</v>
          </cell>
          <cell r="B605" t="str">
            <v>396</v>
          </cell>
          <cell r="D605">
            <v>13365432.276153799</v>
          </cell>
          <cell r="F605" t="str">
            <v>396WYP</v>
          </cell>
          <cell r="G605" t="str">
            <v>396</v>
          </cell>
          <cell r="I605">
            <v>13365432.276153799</v>
          </cell>
        </row>
        <row r="606">
          <cell r="A606" t="str">
            <v>396WYU</v>
          </cell>
          <cell r="B606" t="str">
            <v>396</v>
          </cell>
          <cell r="D606">
            <v>3532918.8838461498</v>
          </cell>
          <cell r="F606" t="str">
            <v>396WYU</v>
          </cell>
          <cell r="G606" t="str">
            <v>396</v>
          </cell>
          <cell r="I606">
            <v>3532918.8838461498</v>
          </cell>
        </row>
        <row r="607">
          <cell r="A607" t="str">
            <v>397CA</v>
          </cell>
          <cell r="B607" t="str">
            <v>397</v>
          </cell>
          <cell r="D607">
            <v>5328801.8646153798</v>
          </cell>
          <cell r="F607" t="str">
            <v>397CA</v>
          </cell>
          <cell r="G607" t="str">
            <v>397</v>
          </cell>
          <cell r="I607">
            <v>5328801.8646153798</v>
          </cell>
        </row>
        <row r="608">
          <cell r="A608" t="str">
            <v>397CN</v>
          </cell>
          <cell r="B608" t="str">
            <v>397</v>
          </cell>
          <cell r="D608">
            <v>3505926.6230769199</v>
          </cell>
          <cell r="F608" t="str">
            <v>397CN</v>
          </cell>
          <cell r="G608" t="str">
            <v>397</v>
          </cell>
          <cell r="I608">
            <v>3505926.6230769199</v>
          </cell>
        </row>
        <row r="609">
          <cell r="A609" t="str">
            <v>397DGP</v>
          </cell>
          <cell r="B609" t="str">
            <v>397</v>
          </cell>
          <cell r="D609">
            <v>674378.87538461504</v>
          </cell>
          <cell r="F609" t="str">
            <v>397DGP</v>
          </cell>
          <cell r="G609" t="str">
            <v>397</v>
          </cell>
          <cell r="I609">
            <v>674378.87538461504</v>
          </cell>
        </row>
        <row r="610">
          <cell r="A610" t="str">
            <v>397DGU</v>
          </cell>
          <cell r="B610" t="str">
            <v>397</v>
          </cell>
          <cell r="D610">
            <v>1301971.2</v>
          </cell>
          <cell r="F610" t="str">
            <v>397DGU</v>
          </cell>
          <cell r="G610" t="str">
            <v>397</v>
          </cell>
          <cell r="I610">
            <v>1301971.2</v>
          </cell>
        </row>
        <row r="611">
          <cell r="A611" t="str">
            <v>397ID</v>
          </cell>
          <cell r="B611" t="str">
            <v>397</v>
          </cell>
          <cell r="D611">
            <v>10851429.966923101</v>
          </cell>
          <cell r="F611" t="str">
            <v>397ID</v>
          </cell>
          <cell r="G611" t="str">
            <v>397</v>
          </cell>
          <cell r="I611">
            <v>10851429.966923101</v>
          </cell>
        </row>
        <row r="612">
          <cell r="A612" t="str">
            <v>397OR</v>
          </cell>
          <cell r="B612" t="str">
            <v>397</v>
          </cell>
          <cell r="D612">
            <v>58698976.645384602</v>
          </cell>
          <cell r="F612" t="str">
            <v>397OR</v>
          </cell>
          <cell r="G612" t="str">
            <v>397</v>
          </cell>
          <cell r="I612">
            <v>58698976.645384602</v>
          </cell>
        </row>
        <row r="613">
          <cell r="A613" t="str">
            <v>397SE</v>
          </cell>
          <cell r="B613" t="str">
            <v>397</v>
          </cell>
          <cell r="D613">
            <v>324078.27230769198</v>
          </cell>
          <cell r="F613" t="str">
            <v>397SE</v>
          </cell>
          <cell r="G613" t="str">
            <v>397</v>
          </cell>
          <cell r="I613">
            <v>324078.27230769198</v>
          </cell>
        </row>
        <row r="614">
          <cell r="A614" t="str">
            <v>397SG</v>
          </cell>
          <cell r="B614" t="str">
            <v>397</v>
          </cell>
          <cell r="D614">
            <v>150826825.253077</v>
          </cell>
          <cell r="F614" t="str">
            <v>397SG</v>
          </cell>
          <cell r="G614" t="str">
            <v>397</v>
          </cell>
          <cell r="I614">
            <v>150826825.253077</v>
          </cell>
        </row>
        <row r="615">
          <cell r="A615" t="str">
            <v>397SO</v>
          </cell>
          <cell r="B615" t="str">
            <v>397</v>
          </cell>
          <cell r="D615">
            <v>79210194.253846198</v>
          </cell>
          <cell r="F615" t="str">
            <v>397SO</v>
          </cell>
          <cell r="G615" t="str">
            <v>397</v>
          </cell>
          <cell r="I615">
            <v>79210194.253846198</v>
          </cell>
        </row>
        <row r="616">
          <cell r="A616" t="str">
            <v>397SSGCH</v>
          </cell>
          <cell r="B616" t="str">
            <v>397</v>
          </cell>
          <cell r="D616">
            <v>1151789.15076923</v>
          </cell>
          <cell r="F616" t="str">
            <v>397SSGCH</v>
          </cell>
          <cell r="G616" t="str">
            <v>397</v>
          </cell>
          <cell r="I616">
            <v>1151789.15076923</v>
          </cell>
        </row>
        <row r="617">
          <cell r="A617" t="str">
            <v>397SSGCT</v>
          </cell>
          <cell r="B617" t="str">
            <v>397</v>
          </cell>
          <cell r="D617">
            <v>16632.87</v>
          </cell>
          <cell r="F617" t="str">
            <v>397SSGCT</v>
          </cell>
          <cell r="G617" t="str">
            <v>397</v>
          </cell>
          <cell r="I617">
            <v>16632.87</v>
          </cell>
        </row>
        <row r="618">
          <cell r="A618" t="str">
            <v>397UT</v>
          </cell>
          <cell r="B618" t="str">
            <v>397</v>
          </cell>
          <cell r="D618">
            <v>55705314.8369231</v>
          </cell>
          <cell r="F618" t="str">
            <v>397UT</v>
          </cell>
          <cell r="G618" t="str">
            <v>397</v>
          </cell>
          <cell r="I618">
            <v>55705314.8369231</v>
          </cell>
        </row>
        <row r="619">
          <cell r="A619" t="str">
            <v>397WA</v>
          </cell>
          <cell r="B619" t="str">
            <v>397</v>
          </cell>
          <cell r="D619">
            <v>12511519.75</v>
          </cell>
          <cell r="F619" t="str">
            <v>397WA</v>
          </cell>
          <cell r="G619" t="str">
            <v>397</v>
          </cell>
          <cell r="I619">
            <v>12511519.75</v>
          </cell>
        </row>
        <row r="620">
          <cell r="A620" t="str">
            <v>397WYP</v>
          </cell>
          <cell r="B620" t="str">
            <v>397</v>
          </cell>
          <cell r="D620">
            <v>27727004.2392308</v>
          </cell>
          <cell r="F620" t="str">
            <v>397WYP</v>
          </cell>
          <cell r="G620" t="str">
            <v>397</v>
          </cell>
          <cell r="I620">
            <v>27727004.2392308</v>
          </cell>
        </row>
        <row r="621">
          <cell r="A621" t="str">
            <v>397WYU</v>
          </cell>
          <cell r="B621" t="str">
            <v>397</v>
          </cell>
          <cell r="D621">
            <v>5075983.2869230798</v>
          </cell>
          <cell r="F621" t="str">
            <v>397WYU</v>
          </cell>
          <cell r="G621" t="str">
            <v>397</v>
          </cell>
          <cell r="I621">
            <v>5075983.2869230798</v>
          </cell>
        </row>
        <row r="622">
          <cell r="A622" t="str">
            <v>398CA</v>
          </cell>
          <cell r="B622" t="str">
            <v>398</v>
          </cell>
          <cell r="D622">
            <v>50106.620769230802</v>
          </cell>
          <cell r="F622" t="str">
            <v>398CA</v>
          </cell>
          <cell r="G622" t="str">
            <v>398</v>
          </cell>
          <cell r="I622">
            <v>50106.620769230802</v>
          </cell>
        </row>
        <row r="623">
          <cell r="A623" t="str">
            <v>398CN</v>
          </cell>
          <cell r="B623" t="str">
            <v>398</v>
          </cell>
          <cell r="D623">
            <v>216484.44</v>
          </cell>
          <cell r="F623" t="str">
            <v>398CN</v>
          </cell>
          <cell r="G623" t="str">
            <v>398</v>
          </cell>
          <cell r="I623">
            <v>216484.44</v>
          </cell>
        </row>
        <row r="624">
          <cell r="A624" t="str">
            <v>398ID</v>
          </cell>
          <cell r="B624" t="str">
            <v>398</v>
          </cell>
          <cell r="D624">
            <v>58065.237692307703</v>
          </cell>
          <cell r="F624" t="str">
            <v>398ID</v>
          </cell>
          <cell r="G624" t="str">
            <v>398</v>
          </cell>
          <cell r="I624">
            <v>58065.237692307703</v>
          </cell>
        </row>
        <row r="625">
          <cell r="A625" t="str">
            <v>398OR</v>
          </cell>
          <cell r="B625" t="str">
            <v>398</v>
          </cell>
          <cell r="D625">
            <v>1052218.29461538</v>
          </cell>
          <cell r="F625" t="str">
            <v>398OR</v>
          </cell>
          <cell r="G625" t="str">
            <v>398</v>
          </cell>
          <cell r="I625">
            <v>1052218.29461538</v>
          </cell>
        </row>
        <row r="626">
          <cell r="A626" t="str">
            <v>398SE</v>
          </cell>
          <cell r="B626" t="str">
            <v>398</v>
          </cell>
          <cell r="D626">
            <v>1781.61846153846</v>
          </cell>
          <cell r="F626" t="str">
            <v>398SE</v>
          </cell>
          <cell r="G626" t="str">
            <v>398</v>
          </cell>
          <cell r="I626">
            <v>1781.61846153846</v>
          </cell>
        </row>
        <row r="627">
          <cell r="A627" t="str">
            <v>398SG</v>
          </cell>
          <cell r="B627" t="str">
            <v>398</v>
          </cell>
          <cell r="D627">
            <v>2368570.4053846202</v>
          </cell>
          <cell r="F627" t="str">
            <v>398SG</v>
          </cell>
          <cell r="G627" t="str">
            <v>398</v>
          </cell>
          <cell r="I627">
            <v>2368570.4053846202</v>
          </cell>
        </row>
        <row r="628">
          <cell r="A628" t="str">
            <v>398SO</v>
          </cell>
          <cell r="B628" t="str">
            <v>398</v>
          </cell>
          <cell r="D628">
            <v>2527312.77769231</v>
          </cell>
          <cell r="F628" t="str">
            <v>398SO</v>
          </cell>
          <cell r="G628" t="str">
            <v>398</v>
          </cell>
          <cell r="I628">
            <v>2527312.77769231</v>
          </cell>
        </row>
        <row r="629">
          <cell r="A629" t="str">
            <v>398UT</v>
          </cell>
          <cell r="B629" t="str">
            <v>398</v>
          </cell>
          <cell r="D629">
            <v>982469.99692307704</v>
          </cell>
          <cell r="F629" t="str">
            <v>398UT</v>
          </cell>
          <cell r="G629" t="str">
            <v>398</v>
          </cell>
          <cell r="I629">
            <v>982469.99692307704</v>
          </cell>
        </row>
        <row r="630">
          <cell r="A630" t="str">
            <v>398WA</v>
          </cell>
          <cell r="B630" t="str">
            <v>398</v>
          </cell>
          <cell r="D630">
            <v>186245.35153846201</v>
          </cell>
          <cell r="F630" t="str">
            <v>398WA</v>
          </cell>
          <cell r="G630" t="str">
            <v>398</v>
          </cell>
          <cell r="I630">
            <v>186245.35153846201</v>
          </cell>
        </row>
        <row r="631">
          <cell r="A631" t="str">
            <v>398WYP</v>
          </cell>
          <cell r="B631" t="str">
            <v>398</v>
          </cell>
          <cell r="D631">
            <v>193173.76615384599</v>
          </cell>
          <cell r="F631" t="str">
            <v>398WYP</v>
          </cell>
          <cell r="G631" t="str">
            <v>398</v>
          </cell>
          <cell r="I631">
            <v>193173.76615384599</v>
          </cell>
        </row>
        <row r="632">
          <cell r="A632" t="str">
            <v>398WYU</v>
          </cell>
          <cell r="B632" t="str">
            <v>398</v>
          </cell>
          <cell r="D632">
            <v>15906.4653846154</v>
          </cell>
          <cell r="F632" t="str">
            <v>398WYU</v>
          </cell>
          <cell r="G632" t="str">
            <v>398</v>
          </cell>
          <cell r="I632">
            <v>15906.4653846154</v>
          </cell>
        </row>
        <row r="633">
          <cell r="A633" t="str">
            <v>399SE</v>
          </cell>
          <cell r="B633" t="str">
            <v>399</v>
          </cell>
          <cell r="D633">
            <v>335784035.45202041</v>
          </cell>
          <cell r="F633" t="str">
            <v>399SE</v>
          </cell>
          <cell r="G633" t="str">
            <v>399</v>
          </cell>
          <cell r="I633">
            <v>335784035.45202041</v>
          </cell>
        </row>
        <row r="634">
          <cell r="A634" t="str">
            <v>DPCA</v>
          </cell>
          <cell r="B634" t="str">
            <v>DP</v>
          </cell>
          <cell r="D634">
            <v>634685.75384615397</v>
          </cell>
          <cell r="F634" t="str">
            <v>DPCA</v>
          </cell>
          <cell r="G634" t="str">
            <v>DP</v>
          </cell>
          <cell r="I634">
            <v>634685.75384615397</v>
          </cell>
        </row>
        <row r="635">
          <cell r="A635" t="str">
            <v>DPID</v>
          </cell>
          <cell r="B635" t="str">
            <v>DP</v>
          </cell>
          <cell r="D635">
            <v>2156788.07923077</v>
          </cell>
          <cell r="F635" t="str">
            <v>DPID</v>
          </cell>
          <cell r="G635" t="str">
            <v>DP</v>
          </cell>
          <cell r="I635">
            <v>2156788.07923077</v>
          </cell>
        </row>
        <row r="636">
          <cell r="A636" t="str">
            <v>DPOR</v>
          </cell>
          <cell r="B636" t="str">
            <v>DP</v>
          </cell>
          <cell r="D636">
            <v>9140146.43307692</v>
          </cell>
          <cell r="F636" t="str">
            <v>DPOR</v>
          </cell>
          <cell r="G636" t="str">
            <v>DP</v>
          </cell>
          <cell r="I636">
            <v>9140146.43307692</v>
          </cell>
        </row>
        <row r="637">
          <cell r="A637" t="str">
            <v>DPUT</v>
          </cell>
          <cell r="B637" t="str">
            <v>DP</v>
          </cell>
          <cell r="D637">
            <v>15375258.134615401</v>
          </cell>
          <cell r="F637" t="str">
            <v>DPUT</v>
          </cell>
          <cell r="G637" t="str">
            <v>DP</v>
          </cell>
          <cell r="I637">
            <v>15375258.134615401</v>
          </cell>
        </row>
        <row r="638">
          <cell r="A638" t="str">
            <v>DPWA</v>
          </cell>
          <cell r="B638" t="str">
            <v>DP</v>
          </cell>
          <cell r="D638">
            <v>4518393.4884615401</v>
          </cell>
          <cell r="F638" t="str">
            <v>DPWA</v>
          </cell>
          <cell r="G638" t="str">
            <v>DP</v>
          </cell>
          <cell r="I638">
            <v>4518393.4884615401</v>
          </cell>
        </row>
        <row r="639">
          <cell r="A639" t="str">
            <v>DPWYU</v>
          </cell>
          <cell r="B639" t="str">
            <v>DP</v>
          </cell>
          <cell r="D639">
            <v>5432645.9476923104</v>
          </cell>
          <cell r="F639" t="str">
            <v>DPWYU</v>
          </cell>
          <cell r="G639" t="str">
            <v>DP</v>
          </cell>
          <cell r="I639">
            <v>5432645.9476923104</v>
          </cell>
        </row>
        <row r="640">
          <cell r="A640" t="str">
            <v>GPSO</v>
          </cell>
          <cell r="B640" t="str">
            <v>GP</v>
          </cell>
          <cell r="D640">
            <v>7176244.91384615</v>
          </cell>
          <cell r="F640" t="str">
            <v>GPSO</v>
          </cell>
          <cell r="G640" t="str">
            <v>GP</v>
          </cell>
          <cell r="I640">
            <v>7176244.91384615</v>
          </cell>
        </row>
        <row r="641">
          <cell r="A641" t="str">
            <v>IPSO</v>
          </cell>
          <cell r="B641" t="str">
            <v>IP</v>
          </cell>
          <cell r="D641">
            <v>0</v>
          </cell>
          <cell r="F641" t="str">
            <v>IPSO</v>
          </cell>
          <cell r="G641" t="str">
            <v>IP</v>
          </cell>
          <cell r="I641">
            <v>0</v>
          </cell>
        </row>
        <row r="642">
          <cell r="A642" t="str">
            <v>OPSG</v>
          </cell>
          <cell r="B642" t="str">
            <v>OP</v>
          </cell>
          <cell r="D642">
            <v>15245491.5107692</v>
          </cell>
          <cell r="F642" t="str">
            <v>OPSG</v>
          </cell>
          <cell r="G642" t="str">
            <v>OP</v>
          </cell>
          <cell r="I642">
            <v>15245491.5107692</v>
          </cell>
        </row>
        <row r="643">
          <cell r="A643" t="str">
            <v>SPSG</v>
          </cell>
          <cell r="B643" t="str">
            <v>SP</v>
          </cell>
          <cell r="D643">
            <v>-2326749.0176923098</v>
          </cell>
          <cell r="F643" t="str">
            <v>SPSG</v>
          </cell>
          <cell r="G643" t="str">
            <v>SP</v>
          </cell>
          <cell r="I643">
            <v>-2326749.0176923098</v>
          </cell>
        </row>
        <row r="644">
          <cell r="A644" t="str">
            <v>TPSG</v>
          </cell>
          <cell r="B644" t="str">
            <v>TP</v>
          </cell>
          <cell r="D644">
            <v>172641894.92692301</v>
          </cell>
          <cell r="F644" t="str">
            <v>TPSG</v>
          </cell>
          <cell r="G644" t="str">
            <v>TP</v>
          </cell>
          <cell r="I644">
            <v>172641894.92692301</v>
          </cell>
        </row>
        <row r="645">
          <cell r="A645" t="str">
            <v>403360CA</v>
          </cell>
          <cell r="B645" t="str">
            <v>403360</v>
          </cell>
          <cell r="D645">
            <v>23708.77</v>
          </cell>
          <cell r="F645" t="str">
            <v>403360CA</v>
          </cell>
          <cell r="G645" t="str">
            <v>403360</v>
          </cell>
          <cell r="I645">
            <v>23708.77</v>
          </cell>
        </row>
        <row r="646">
          <cell r="A646" t="str">
            <v>403360ID</v>
          </cell>
          <cell r="B646" t="str">
            <v>403360</v>
          </cell>
          <cell r="D646">
            <v>24591.1</v>
          </cell>
          <cell r="F646" t="str">
            <v>403360ID</v>
          </cell>
          <cell r="G646" t="str">
            <v>403360</v>
          </cell>
          <cell r="I646">
            <v>24591.1</v>
          </cell>
        </row>
        <row r="647">
          <cell r="A647" t="str">
            <v>403360OR</v>
          </cell>
          <cell r="B647" t="str">
            <v>403360</v>
          </cell>
          <cell r="D647">
            <v>56421.63</v>
          </cell>
          <cell r="F647" t="str">
            <v>403360OR</v>
          </cell>
          <cell r="G647" t="str">
            <v>403360</v>
          </cell>
          <cell r="I647">
            <v>56421.63</v>
          </cell>
        </row>
        <row r="648">
          <cell r="A648" t="str">
            <v>403360UT</v>
          </cell>
          <cell r="B648" t="str">
            <v>403360</v>
          </cell>
          <cell r="D648">
            <v>186387.69</v>
          </cell>
          <cell r="F648" t="str">
            <v>403360UT</v>
          </cell>
          <cell r="G648" t="str">
            <v>403360</v>
          </cell>
          <cell r="I648">
            <v>186387.69</v>
          </cell>
        </row>
        <row r="649">
          <cell r="A649" t="str">
            <v>403360WA</v>
          </cell>
          <cell r="B649" t="str">
            <v>403360</v>
          </cell>
          <cell r="D649">
            <v>6700.63</v>
          </cell>
          <cell r="F649" t="str">
            <v>403360WA</v>
          </cell>
          <cell r="G649" t="str">
            <v>403360</v>
          </cell>
          <cell r="I649">
            <v>6700.63</v>
          </cell>
        </row>
        <row r="650">
          <cell r="A650" t="str">
            <v>403360WYP</v>
          </cell>
          <cell r="B650" t="str">
            <v>403360</v>
          </cell>
          <cell r="D650">
            <v>39189.61</v>
          </cell>
          <cell r="F650" t="str">
            <v>403360WYP</v>
          </cell>
          <cell r="G650" t="str">
            <v>403360</v>
          </cell>
          <cell r="I650">
            <v>39189.61</v>
          </cell>
        </row>
        <row r="651">
          <cell r="A651" t="str">
            <v>403360WYU</v>
          </cell>
          <cell r="B651" t="str">
            <v>403360</v>
          </cell>
          <cell r="D651">
            <v>67771.399999999994</v>
          </cell>
          <cell r="F651" t="str">
            <v>403360WYU</v>
          </cell>
          <cell r="G651" t="str">
            <v>403360</v>
          </cell>
          <cell r="I651">
            <v>67771.399999999994</v>
          </cell>
        </row>
        <row r="652">
          <cell r="A652" t="str">
            <v>403361CA</v>
          </cell>
          <cell r="B652" t="str">
            <v>403361</v>
          </cell>
          <cell r="D652">
            <v>97449.57</v>
          </cell>
          <cell r="F652" t="str">
            <v>403361CA</v>
          </cell>
          <cell r="G652" t="str">
            <v>403361</v>
          </cell>
          <cell r="I652">
            <v>97449.57</v>
          </cell>
        </row>
        <row r="653">
          <cell r="A653" t="str">
            <v>403361ID</v>
          </cell>
          <cell r="B653" t="str">
            <v>403361</v>
          </cell>
          <cell r="D653">
            <v>38114.239999999998</v>
          </cell>
          <cell r="F653" t="str">
            <v>403361ID</v>
          </cell>
          <cell r="G653" t="str">
            <v>403361</v>
          </cell>
          <cell r="I653">
            <v>38114.239999999998</v>
          </cell>
        </row>
        <row r="654">
          <cell r="A654" t="str">
            <v>403361OR</v>
          </cell>
          <cell r="B654" t="str">
            <v>403361</v>
          </cell>
          <cell r="D654">
            <v>487493.26</v>
          </cell>
          <cell r="F654" t="str">
            <v>403361OR</v>
          </cell>
          <cell r="G654" t="str">
            <v>403361</v>
          </cell>
          <cell r="I654">
            <v>487493.26</v>
          </cell>
        </row>
        <row r="655">
          <cell r="A655" t="str">
            <v>403361UT</v>
          </cell>
          <cell r="B655" t="str">
            <v>403361</v>
          </cell>
          <cell r="D655">
            <v>890454.03</v>
          </cell>
          <cell r="F655" t="str">
            <v>403361UT</v>
          </cell>
          <cell r="G655" t="str">
            <v>403361</v>
          </cell>
          <cell r="I655">
            <v>890454.03</v>
          </cell>
        </row>
        <row r="656">
          <cell r="A656" t="str">
            <v>403361WA</v>
          </cell>
          <cell r="B656" t="str">
            <v>403361</v>
          </cell>
          <cell r="D656">
            <v>55863.48</v>
          </cell>
          <cell r="F656" t="str">
            <v>403361WA</v>
          </cell>
          <cell r="G656" t="str">
            <v>403361</v>
          </cell>
          <cell r="I656">
            <v>55863.48</v>
          </cell>
        </row>
        <row r="657">
          <cell r="A657" t="str">
            <v>403361WYP</v>
          </cell>
          <cell r="B657" t="str">
            <v>403361</v>
          </cell>
          <cell r="D657">
            <v>220367.11</v>
          </cell>
          <cell r="F657" t="str">
            <v>403361WYP</v>
          </cell>
          <cell r="G657" t="str">
            <v>403361</v>
          </cell>
          <cell r="I657">
            <v>220367.11</v>
          </cell>
        </row>
        <row r="658">
          <cell r="A658" t="str">
            <v>403361WYU</v>
          </cell>
          <cell r="B658" t="str">
            <v>403361</v>
          </cell>
          <cell r="D658">
            <v>53145.69</v>
          </cell>
          <cell r="F658" t="str">
            <v>403361WYU</v>
          </cell>
          <cell r="G658" t="str">
            <v>403361</v>
          </cell>
          <cell r="I658">
            <v>53145.69</v>
          </cell>
        </row>
        <row r="659">
          <cell r="A659" t="str">
            <v>403362CA</v>
          </cell>
          <cell r="B659" t="str">
            <v>403362</v>
          </cell>
          <cell r="D659">
            <v>717287.94</v>
          </cell>
          <cell r="F659" t="str">
            <v>403362CA</v>
          </cell>
          <cell r="G659" t="str">
            <v>403362</v>
          </cell>
          <cell r="I659">
            <v>717287.94</v>
          </cell>
        </row>
        <row r="660">
          <cell r="A660" t="str">
            <v>403362ID</v>
          </cell>
          <cell r="B660" t="str">
            <v>403362</v>
          </cell>
          <cell r="D660">
            <v>-1866587.17</v>
          </cell>
          <cell r="F660" t="str">
            <v>403362ID</v>
          </cell>
          <cell r="G660" t="str">
            <v>403362</v>
          </cell>
          <cell r="I660">
            <v>-1866587.17</v>
          </cell>
        </row>
        <row r="661">
          <cell r="A661" t="str">
            <v>403362OR</v>
          </cell>
          <cell r="B661" t="str">
            <v>403362</v>
          </cell>
          <cell r="D661">
            <v>4752918.4800000004</v>
          </cell>
          <cell r="F661" t="str">
            <v>403362OR</v>
          </cell>
          <cell r="G661" t="str">
            <v>403362</v>
          </cell>
          <cell r="I661">
            <v>4752918.4800000004</v>
          </cell>
        </row>
        <row r="662">
          <cell r="A662" t="str">
            <v>403362UT</v>
          </cell>
          <cell r="B662" t="str">
            <v>403362</v>
          </cell>
          <cell r="D662">
            <v>-11928366.060000001</v>
          </cell>
          <cell r="F662" t="str">
            <v>403362UT</v>
          </cell>
          <cell r="G662" t="str">
            <v>403362</v>
          </cell>
          <cell r="I662">
            <v>-11928366.060000001</v>
          </cell>
        </row>
        <row r="663">
          <cell r="A663" t="str">
            <v>403362WA</v>
          </cell>
          <cell r="B663" t="str">
            <v>403362</v>
          </cell>
          <cell r="D663">
            <v>1406335.98</v>
          </cell>
          <cell r="F663" t="str">
            <v>403362WA</v>
          </cell>
          <cell r="G663" t="str">
            <v>403362</v>
          </cell>
          <cell r="I663">
            <v>1406335.98</v>
          </cell>
        </row>
        <row r="664">
          <cell r="A664" t="str">
            <v>403362WYP</v>
          </cell>
          <cell r="B664" t="str">
            <v>403362</v>
          </cell>
          <cell r="D664">
            <v>372805.95</v>
          </cell>
          <cell r="F664" t="str">
            <v>403362WYP</v>
          </cell>
          <cell r="G664" t="str">
            <v>403362</v>
          </cell>
          <cell r="I664">
            <v>372805.95</v>
          </cell>
        </row>
        <row r="665">
          <cell r="A665" t="str">
            <v>403362WYU</v>
          </cell>
          <cell r="B665" t="str">
            <v>403362</v>
          </cell>
          <cell r="D665">
            <v>230927.62</v>
          </cell>
          <cell r="F665" t="str">
            <v>403362WYU</v>
          </cell>
          <cell r="G665" t="str">
            <v>403362</v>
          </cell>
          <cell r="I665">
            <v>230927.62</v>
          </cell>
        </row>
        <row r="666">
          <cell r="A666" t="str">
            <v>403364CA</v>
          </cell>
          <cell r="B666" t="str">
            <v>403364</v>
          </cell>
          <cell r="D666">
            <v>2392037.5299999998</v>
          </cell>
          <cell r="F666" t="str">
            <v>403364CA</v>
          </cell>
          <cell r="G666" t="str">
            <v>403364</v>
          </cell>
          <cell r="I666">
            <v>2392037.5299999998</v>
          </cell>
        </row>
        <row r="667">
          <cell r="A667" t="str">
            <v>403364ID</v>
          </cell>
          <cell r="B667" t="str">
            <v>403364</v>
          </cell>
          <cell r="D667">
            <v>2895172.41</v>
          </cell>
          <cell r="F667" t="str">
            <v>403364ID</v>
          </cell>
          <cell r="G667" t="str">
            <v>403364</v>
          </cell>
          <cell r="I667">
            <v>2895172.41</v>
          </cell>
        </row>
        <row r="668">
          <cell r="A668" t="str">
            <v>403364OR</v>
          </cell>
          <cell r="B668" t="str">
            <v>403364</v>
          </cell>
          <cell r="D668">
            <v>11766062.630000001</v>
          </cell>
          <cell r="F668" t="str">
            <v>403364OR</v>
          </cell>
          <cell r="G668" t="str">
            <v>403364</v>
          </cell>
          <cell r="I668">
            <v>11766062.630000001</v>
          </cell>
        </row>
        <row r="669">
          <cell r="A669" t="str">
            <v>403364UT</v>
          </cell>
          <cell r="B669" t="str">
            <v>403364</v>
          </cell>
          <cell r="D669">
            <v>12691433.49</v>
          </cell>
          <cell r="F669" t="str">
            <v>403364UT</v>
          </cell>
          <cell r="G669" t="str">
            <v>403364</v>
          </cell>
          <cell r="I669">
            <v>12691433.49</v>
          </cell>
        </row>
        <row r="670">
          <cell r="A670" t="str">
            <v>403364WA</v>
          </cell>
          <cell r="B670" t="str">
            <v>403364</v>
          </cell>
          <cell r="D670">
            <v>3596091.03</v>
          </cell>
          <cell r="F670" t="str">
            <v>403364WA</v>
          </cell>
          <cell r="G670" t="str">
            <v>403364</v>
          </cell>
          <cell r="I670">
            <v>3596091.03</v>
          </cell>
        </row>
        <row r="671">
          <cell r="A671" t="str">
            <v>403364WYP</v>
          </cell>
          <cell r="B671" t="str">
            <v>403364</v>
          </cell>
          <cell r="D671">
            <v>4668389.2300000004</v>
          </cell>
          <cell r="F671" t="str">
            <v>403364WYP</v>
          </cell>
          <cell r="G671" t="str">
            <v>403364</v>
          </cell>
          <cell r="I671">
            <v>4668389.2300000004</v>
          </cell>
        </row>
        <row r="672">
          <cell r="A672" t="str">
            <v>403364WYU</v>
          </cell>
          <cell r="B672" t="str">
            <v>403364</v>
          </cell>
          <cell r="D672">
            <v>1044561.69</v>
          </cell>
          <cell r="F672" t="str">
            <v>403364WYU</v>
          </cell>
          <cell r="G672" t="str">
            <v>403364</v>
          </cell>
          <cell r="I672">
            <v>1044561.69</v>
          </cell>
        </row>
        <row r="673">
          <cell r="A673" t="str">
            <v>403365CA</v>
          </cell>
          <cell r="B673" t="str">
            <v>403365</v>
          </cell>
          <cell r="D673">
            <v>1093251</v>
          </cell>
          <cell r="F673" t="str">
            <v>403365CA</v>
          </cell>
          <cell r="G673" t="str">
            <v>403365</v>
          </cell>
          <cell r="I673">
            <v>1093251</v>
          </cell>
        </row>
        <row r="674">
          <cell r="A674" t="str">
            <v>403365ID</v>
          </cell>
          <cell r="B674" t="str">
            <v>403365</v>
          </cell>
          <cell r="D674">
            <v>903625.72</v>
          </cell>
          <cell r="F674" t="str">
            <v>403365ID</v>
          </cell>
          <cell r="G674" t="str">
            <v>403365</v>
          </cell>
          <cell r="I674">
            <v>903625.72</v>
          </cell>
        </row>
        <row r="675">
          <cell r="A675" t="str">
            <v>403365OR</v>
          </cell>
          <cell r="B675" t="str">
            <v>403365</v>
          </cell>
          <cell r="D675">
            <v>6576997.7699999996</v>
          </cell>
          <cell r="F675" t="str">
            <v>403365OR</v>
          </cell>
          <cell r="G675" t="str">
            <v>403365</v>
          </cell>
          <cell r="I675">
            <v>6576997.7699999996</v>
          </cell>
        </row>
        <row r="676">
          <cell r="A676" t="str">
            <v>403365UT</v>
          </cell>
          <cell r="B676" t="str">
            <v>403365</v>
          </cell>
          <cell r="D676">
            <v>6206212.0999999996</v>
          </cell>
          <cell r="F676" t="str">
            <v>403365UT</v>
          </cell>
          <cell r="G676" t="str">
            <v>403365</v>
          </cell>
          <cell r="I676">
            <v>6206212.0999999996</v>
          </cell>
        </row>
        <row r="677">
          <cell r="A677" t="str">
            <v>403365WA</v>
          </cell>
          <cell r="B677" t="str">
            <v>403365</v>
          </cell>
          <cell r="D677">
            <v>1605587.66</v>
          </cell>
          <cell r="F677" t="str">
            <v>403365WA</v>
          </cell>
          <cell r="G677" t="str">
            <v>403365</v>
          </cell>
          <cell r="I677">
            <v>1605587.66</v>
          </cell>
        </row>
        <row r="678">
          <cell r="A678" t="str">
            <v>403365WYP</v>
          </cell>
          <cell r="B678" t="str">
            <v>403365</v>
          </cell>
          <cell r="D678">
            <v>2256260.3199999998</v>
          </cell>
          <cell r="F678" t="str">
            <v>403365WYP</v>
          </cell>
          <cell r="G678" t="str">
            <v>403365</v>
          </cell>
          <cell r="I678">
            <v>2256260.3199999998</v>
          </cell>
        </row>
        <row r="679">
          <cell r="A679" t="str">
            <v>403365WYU</v>
          </cell>
          <cell r="B679" t="str">
            <v>403365</v>
          </cell>
          <cell r="D679">
            <v>333971.99</v>
          </cell>
          <cell r="F679" t="str">
            <v>403365WYU</v>
          </cell>
          <cell r="G679" t="str">
            <v>403365</v>
          </cell>
          <cell r="I679">
            <v>333971.99</v>
          </cell>
        </row>
        <row r="680">
          <cell r="A680" t="str">
            <v>403366CA</v>
          </cell>
          <cell r="B680" t="str">
            <v>403366</v>
          </cell>
          <cell r="D680">
            <v>508144.38</v>
          </cell>
          <cell r="F680" t="str">
            <v>403366CA</v>
          </cell>
          <cell r="G680" t="str">
            <v>403366</v>
          </cell>
          <cell r="I680">
            <v>508144.38</v>
          </cell>
        </row>
        <row r="681">
          <cell r="A681" t="str">
            <v>403366ID</v>
          </cell>
          <cell r="B681" t="str">
            <v>403366</v>
          </cell>
          <cell r="D681">
            <v>210054.8</v>
          </cell>
          <cell r="F681" t="str">
            <v>403366ID</v>
          </cell>
          <cell r="G681" t="str">
            <v>403366</v>
          </cell>
          <cell r="I681">
            <v>210054.8</v>
          </cell>
        </row>
        <row r="682">
          <cell r="A682" t="str">
            <v>403366OR</v>
          </cell>
          <cell r="B682" t="str">
            <v>403366</v>
          </cell>
          <cell r="D682">
            <v>1783502.27</v>
          </cell>
          <cell r="F682" t="str">
            <v>403366OR</v>
          </cell>
          <cell r="G682" t="str">
            <v>403366</v>
          </cell>
          <cell r="I682">
            <v>1783502.27</v>
          </cell>
        </row>
        <row r="683">
          <cell r="A683" t="str">
            <v>403366UT</v>
          </cell>
          <cell r="B683" t="str">
            <v>403366</v>
          </cell>
          <cell r="D683">
            <v>4621938.7699999996</v>
          </cell>
          <cell r="F683" t="str">
            <v>403366UT</v>
          </cell>
          <cell r="G683" t="str">
            <v>403366</v>
          </cell>
          <cell r="I683">
            <v>4621938.7699999996</v>
          </cell>
        </row>
        <row r="684">
          <cell r="A684" t="str">
            <v>403366WA</v>
          </cell>
          <cell r="B684" t="str">
            <v>403366</v>
          </cell>
          <cell r="D684">
            <v>491893.78</v>
          </cell>
          <cell r="F684" t="str">
            <v>403366WA</v>
          </cell>
          <cell r="G684" t="str">
            <v>403366</v>
          </cell>
          <cell r="I684">
            <v>491893.78</v>
          </cell>
        </row>
        <row r="685">
          <cell r="A685" t="str">
            <v>403366WYP</v>
          </cell>
          <cell r="B685" t="str">
            <v>403366</v>
          </cell>
          <cell r="D685">
            <v>666264.75</v>
          </cell>
          <cell r="F685" t="str">
            <v>403366WYP</v>
          </cell>
          <cell r="G685" t="str">
            <v>403366</v>
          </cell>
          <cell r="I685">
            <v>666264.75</v>
          </cell>
        </row>
        <row r="686">
          <cell r="A686" t="str">
            <v>403366WYU</v>
          </cell>
          <cell r="B686" t="str">
            <v>403366</v>
          </cell>
          <cell r="D686">
            <v>152578.21</v>
          </cell>
          <cell r="F686" t="str">
            <v>403366WYU</v>
          </cell>
          <cell r="G686" t="str">
            <v>403366</v>
          </cell>
          <cell r="I686">
            <v>152578.21</v>
          </cell>
        </row>
        <row r="687">
          <cell r="A687" t="str">
            <v>403367CA</v>
          </cell>
          <cell r="B687" t="str">
            <v>403367</v>
          </cell>
          <cell r="D687">
            <v>458026.75</v>
          </cell>
          <cell r="F687" t="str">
            <v>403367CA</v>
          </cell>
          <cell r="G687" t="str">
            <v>403367</v>
          </cell>
          <cell r="I687">
            <v>458026.75</v>
          </cell>
        </row>
        <row r="688">
          <cell r="A688" t="str">
            <v>403367ID</v>
          </cell>
          <cell r="B688" t="str">
            <v>403367</v>
          </cell>
          <cell r="D688">
            <v>603973.93999999994</v>
          </cell>
          <cell r="F688" t="str">
            <v>403367ID</v>
          </cell>
          <cell r="G688" t="str">
            <v>403367</v>
          </cell>
          <cell r="I688">
            <v>603973.93999999994</v>
          </cell>
        </row>
        <row r="689">
          <cell r="A689" t="str">
            <v>403367OR</v>
          </cell>
          <cell r="B689" t="str">
            <v>403367</v>
          </cell>
          <cell r="D689">
            <v>3588980.05</v>
          </cell>
          <cell r="F689" t="str">
            <v>403367OR</v>
          </cell>
          <cell r="G689" t="str">
            <v>403367</v>
          </cell>
          <cell r="I689">
            <v>3588980.05</v>
          </cell>
        </row>
        <row r="690">
          <cell r="A690" t="str">
            <v>403367UT</v>
          </cell>
          <cell r="B690" t="str">
            <v>403367</v>
          </cell>
          <cell r="D690">
            <v>12576576.050000001</v>
          </cell>
          <cell r="F690" t="str">
            <v>403367UT</v>
          </cell>
          <cell r="G690" t="str">
            <v>403367</v>
          </cell>
          <cell r="I690">
            <v>12576576.050000001</v>
          </cell>
        </row>
        <row r="691">
          <cell r="A691" t="str">
            <v>403367WA</v>
          </cell>
          <cell r="B691" t="str">
            <v>403367</v>
          </cell>
          <cell r="D691">
            <v>631357.15</v>
          </cell>
          <cell r="F691" t="str">
            <v>403367WA</v>
          </cell>
          <cell r="G691" t="str">
            <v>403367</v>
          </cell>
          <cell r="I691">
            <v>631357.15</v>
          </cell>
        </row>
        <row r="692">
          <cell r="A692" t="str">
            <v>403367WYP</v>
          </cell>
          <cell r="B692" t="str">
            <v>403367</v>
          </cell>
          <cell r="D692">
            <v>1358785.29</v>
          </cell>
          <cell r="F692" t="str">
            <v>403367WYP</v>
          </cell>
          <cell r="G692" t="str">
            <v>403367</v>
          </cell>
          <cell r="I692">
            <v>1358785.29</v>
          </cell>
        </row>
        <row r="693">
          <cell r="A693" t="str">
            <v>403367WYU</v>
          </cell>
          <cell r="B693" t="str">
            <v>403367</v>
          </cell>
          <cell r="D693">
            <v>590308.30000000005</v>
          </cell>
          <cell r="F693" t="str">
            <v>403367WYU</v>
          </cell>
          <cell r="G693" t="str">
            <v>403367</v>
          </cell>
          <cell r="I693">
            <v>590308.30000000005</v>
          </cell>
        </row>
        <row r="694">
          <cell r="A694" t="str">
            <v>403368CA</v>
          </cell>
          <cell r="B694" t="str">
            <v>403368</v>
          </cell>
          <cell r="D694">
            <v>1296325.03</v>
          </cell>
          <cell r="F694" t="str">
            <v>403368CA</v>
          </cell>
          <cell r="G694" t="str">
            <v>403368</v>
          </cell>
          <cell r="I694">
            <v>1296325.03</v>
          </cell>
        </row>
        <row r="695">
          <cell r="A695" t="str">
            <v>403368ID</v>
          </cell>
          <cell r="B695" t="str">
            <v>403368</v>
          </cell>
          <cell r="D695">
            <v>1784757.45</v>
          </cell>
          <cell r="F695" t="str">
            <v>403368ID</v>
          </cell>
          <cell r="G695" t="str">
            <v>403368</v>
          </cell>
          <cell r="I695">
            <v>1784757.45</v>
          </cell>
        </row>
        <row r="696">
          <cell r="A696" t="str">
            <v>403368OR</v>
          </cell>
          <cell r="B696" t="str">
            <v>403368</v>
          </cell>
          <cell r="D696">
            <v>10241162.68</v>
          </cell>
          <cell r="F696" t="str">
            <v>403368OR</v>
          </cell>
          <cell r="G696" t="str">
            <v>403368</v>
          </cell>
          <cell r="I696">
            <v>10241162.68</v>
          </cell>
        </row>
        <row r="697">
          <cell r="A697" t="str">
            <v>403368UT</v>
          </cell>
          <cell r="B697" t="str">
            <v>403368</v>
          </cell>
          <cell r="D697">
            <v>11202456.65</v>
          </cell>
          <cell r="F697" t="str">
            <v>403368UT</v>
          </cell>
          <cell r="G697" t="str">
            <v>403368</v>
          </cell>
          <cell r="I697">
            <v>11202456.65</v>
          </cell>
        </row>
        <row r="698">
          <cell r="A698" t="str">
            <v>403368WA</v>
          </cell>
          <cell r="B698" t="str">
            <v>403368</v>
          </cell>
          <cell r="D698">
            <v>2800187.07</v>
          </cell>
          <cell r="F698" t="str">
            <v>403368WA</v>
          </cell>
          <cell r="G698" t="str">
            <v>403368</v>
          </cell>
          <cell r="I698">
            <v>2800187.07</v>
          </cell>
        </row>
        <row r="699">
          <cell r="A699" t="str">
            <v>403368WYP</v>
          </cell>
          <cell r="B699" t="str">
            <v>403368</v>
          </cell>
          <cell r="D699">
            <v>3122455.37</v>
          </cell>
          <cell r="F699" t="str">
            <v>403368WYP</v>
          </cell>
          <cell r="G699" t="str">
            <v>403368</v>
          </cell>
          <cell r="I699">
            <v>3122455.37</v>
          </cell>
        </row>
        <row r="700">
          <cell r="A700" t="str">
            <v>403368WYU</v>
          </cell>
          <cell r="B700" t="str">
            <v>403368</v>
          </cell>
          <cell r="D700">
            <v>469155.55</v>
          </cell>
          <cell r="F700" t="str">
            <v>403368WYU</v>
          </cell>
          <cell r="G700" t="str">
            <v>403368</v>
          </cell>
          <cell r="I700">
            <v>469155.55</v>
          </cell>
        </row>
        <row r="701">
          <cell r="A701" t="str">
            <v>403369CA</v>
          </cell>
          <cell r="B701" t="str">
            <v>403369</v>
          </cell>
          <cell r="D701">
            <v>446967.33</v>
          </cell>
          <cell r="F701" t="str">
            <v>403369CA</v>
          </cell>
          <cell r="G701" t="str">
            <v>403369</v>
          </cell>
          <cell r="I701">
            <v>446967.33</v>
          </cell>
        </row>
        <row r="702">
          <cell r="A702" t="str">
            <v>403369ID</v>
          </cell>
          <cell r="B702" t="str">
            <v>403369</v>
          </cell>
          <cell r="D702">
            <v>814875.06</v>
          </cell>
          <cell r="F702" t="str">
            <v>403369ID</v>
          </cell>
          <cell r="G702" t="str">
            <v>403369</v>
          </cell>
          <cell r="I702">
            <v>814875.06</v>
          </cell>
        </row>
        <row r="703">
          <cell r="A703" t="str">
            <v>403369OR</v>
          </cell>
          <cell r="B703" t="str">
            <v>403369</v>
          </cell>
          <cell r="D703">
            <v>5863299.46</v>
          </cell>
          <cell r="F703" t="str">
            <v>403369OR</v>
          </cell>
          <cell r="G703" t="str">
            <v>403369</v>
          </cell>
          <cell r="I703">
            <v>5863299.46</v>
          </cell>
        </row>
        <row r="704">
          <cell r="A704" t="str">
            <v>403369UT</v>
          </cell>
          <cell r="B704" t="str">
            <v>403369</v>
          </cell>
          <cell r="D704">
            <v>5998623.1200000001</v>
          </cell>
          <cell r="F704" t="str">
            <v>403369UT</v>
          </cell>
          <cell r="G704" t="str">
            <v>403369</v>
          </cell>
          <cell r="I704">
            <v>5998623.1200000001</v>
          </cell>
        </row>
        <row r="705">
          <cell r="A705" t="str">
            <v>403369WA</v>
          </cell>
          <cell r="B705" t="str">
            <v>403369</v>
          </cell>
          <cell r="D705">
            <v>1440411.42</v>
          </cell>
          <cell r="F705" t="str">
            <v>403369WA</v>
          </cell>
          <cell r="G705" t="str">
            <v>403369</v>
          </cell>
          <cell r="I705">
            <v>1440411.42</v>
          </cell>
        </row>
        <row r="706">
          <cell r="A706" t="str">
            <v>403369WYP</v>
          </cell>
          <cell r="B706" t="str">
            <v>403369</v>
          </cell>
          <cell r="D706">
            <v>1154314.74</v>
          </cell>
          <cell r="F706" t="str">
            <v>403369WYP</v>
          </cell>
          <cell r="G706" t="str">
            <v>403369</v>
          </cell>
          <cell r="I706">
            <v>1154314.74</v>
          </cell>
        </row>
        <row r="707">
          <cell r="A707" t="str">
            <v>403369WYU</v>
          </cell>
          <cell r="B707" t="str">
            <v>403369</v>
          </cell>
          <cell r="D707">
            <v>322538.73</v>
          </cell>
          <cell r="F707" t="str">
            <v>403369WYU</v>
          </cell>
          <cell r="G707" t="str">
            <v>403369</v>
          </cell>
          <cell r="I707">
            <v>322538.73</v>
          </cell>
        </row>
        <row r="708">
          <cell r="A708" t="str">
            <v>403370CA</v>
          </cell>
          <cell r="B708" t="str">
            <v>403370</v>
          </cell>
          <cell r="D708">
            <v>187683.35</v>
          </cell>
          <cell r="F708" t="str">
            <v>403370CA</v>
          </cell>
          <cell r="G708" t="str">
            <v>403370</v>
          </cell>
          <cell r="I708">
            <v>187683.35</v>
          </cell>
        </row>
        <row r="709">
          <cell r="A709" t="str">
            <v>403370ID</v>
          </cell>
          <cell r="B709" t="str">
            <v>403370</v>
          </cell>
          <cell r="D709">
            <v>552520.23</v>
          </cell>
          <cell r="F709" t="str">
            <v>403370ID</v>
          </cell>
          <cell r="G709" t="str">
            <v>403370</v>
          </cell>
          <cell r="I709">
            <v>552520.23</v>
          </cell>
        </row>
        <row r="710">
          <cell r="A710" t="str">
            <v>403370OR</v>
          </cell>
          <cell r="B710" t="str">
            <v>403370</v>
          </cell>
          <cell r="D710">
            <v>2198201.08</v>
          </cell>
          <cell r="F710" t="str">
            <v>403370OR</v>
          </cell>
          <cell r="G710" t="str">
            <v>403370</v>
          </cell>
          <cell r="I710">
            <v>2198201.08</v>
          </cell>
        </row>
        <row r="711">
          <cell r="A711" t="str">
            <v>403370UT</v>
          </cell>
          <cell r="B711" t="str">
            <v>403370</v>
          </cell>
          <cell r="D711">
            <v>3018805.83</v>
          </cell>
          <cell r="F711" t="str">
            <v>403370UT</v>
          </cell>
          <cell r="G711" t="str">
            <v>403370</v>
          </cell>
          <cell r="I711">
            <v>3018805.83</v>
          </cell>
        </row>
        <row r="712">
          <cell r="A712" t="str">
            <v>403370WA</v>
          </cell>
          <cell r="B712" t="str">
            <v>403370</v>
          </cell>
          <cell r="D712">
            <v>464360.51</v>
          </cell>
          <cell r="F712" t="str">
            <v>403370WA</v>
          </cell>
          <cell r="G712" t="str">
            <v>403370</v>
          </cell>
          <cell r="I712">
            <v>464360.51</v>
          </cell>
        </row>
        <row r="713">
          <cell r="A713" t="str">
            <v>403370WYP</v>
          </cell>
          <cell r="B713" t="str">
            <v>403370</v>
          </cell>
          <cell r="D713">
            <v>504938.23</v>
          </cell>
          <cell r="F713" t="str">
            <v>403370WYP</v>
          </cell>
          <cell r="G713" t="str">
            <v>403370</v>
          </cell>
          <cell r="I713">
            <v>504938.23</v>
          </cell>
        </row>
        <row r="714">
          <cell r="A714" t="str">
            <v>403370WYU</v>
          </cell>
          <cell r="B714" t="str">
            <v>403370</v>
          </cell>
          <cell r="D714">
            <v>89314.84</v>
          </cell>
          <cell r="F714" t="str">
            <v>403370WYU</v>
          </cell>
          <cell r="G714" t="str">
            <v>403370</v>
          </cell>
          <cell r="I714">
            <v>89314.84</v>
          </cell>
        </row>
        <row r="715">
          <cell r="A715" t="str">
            <v>403371CA</v>
          </cell>
          <cell r="B715" t="str">
            <v>403371</v>
          </cell>
          <cell r="D715">
            <v>13031.15</v>
          </cell>
          <cell r="F715" t="str">
            <v>403371CA</v>
          </cell>
          <cell r="G715" t="str">
            <v>403371</v>
          </cell>
          <cell r="I715">
            <v>13031.15</v>
          </cell>
        </row>
        <row r="716">
          <cell r="A716" t="str">
            <v>403371ID</v>
          </cell>
          <cell r="B716" t="str">
            <v>403371</v>
          </cell>
          <cell r="D716">
            <v>9745.93</v>
          </cell>
          <cell r="F716" t="str">
            <v>403371ID</v>
          </cell>
          <cell r="G716" t="str">
            <v>403371</v>
          </cell>
          <cell r="I716">
            <v>9745.93</v>
          </cell>
        </row>
        <row r="717">
          <cell r="A717" t="str">
            <v>403371OR</v>
          </cell>
          <cell r="B717" t="str">
            <v>403371</v>
          </cell>
          <cell r="D717">
            <v>123861.26</v>
          </cell>
          <cell r="F717" t="str">
            <v>403371OR</v>
          </cell>
          <cell r="G717" t="str">
            <v>403371</v>
          </cell>
          <cell r="I717">
            <v>123861.26</v>
          </cell>
        </row>
        <row r="718">
          <cell r="A718" t="str">
            <v>403371UT</v>
          </cell>
          <cell r="B718" t="str">
            <v>403371</v>
          </cell>
          <cell r="D718">
            <v>277051.65999999997</v>
          </cell>
          <cell r="F718" t="str">
            <v>403371UT</v>
          </cell>
          <cell r="G718" t="str">
            <v>403371</v>
          </cell>
          <cell r="I718">
            <v>277051.65999999997</v>
          </cell>
        </row>
        <row r="719">
          <cell r="A719" t="str">
            <v>403371WA</v>
          </cell>
          <cell r="B719" t="str">
            <v>403371</v>
          </cell>
          <cell r="D719">
            <v>17784.509999999998</v>
          </cell>
          <cell r="F719" t="str">
            <v>403371WA</v>
          </cell>
          <cell r="G719" t="str">
            <v>403371</v>
          </cell>
          <cell r="I719">
            <v>17784.509999999998</v>
          </cell>
        </row>
        <row r="720">
          <cell r="A720" t="str">
            <v>403371WYP</v>
          </cell>
          <cell r="B720" t="str">
            <v>403371</v>
          </cell>
          <cell r="D720">
            <v>49699.1</v>
          </cell>
          <cell r="F720" t="str">
            <v>403371WYP</v>
          </cell>
          <cell r="G720" t="str">
            <v>403371</v>
          </cell>
          <cell r="I720">
            <v>49699.1</v>
          </cell>
        </row>
        <row r="721">
          <cell r="A721" t="str">
            <v>403371WYU</v>
          </cell>
          <cell r="B721" t="str">
            <v>403371</v>
          </cell>
          <cell r="D721">
            <v>9348.2800000000007</v>
          </cell>
          <cell r="F721" t="str">
            <v>403371WYU</v>
          </cell>
          <cell r="G721" t="str">
            <v>403371</v>
          </cell>
          <cell r="I721">
            <v>9348.2800000000007</v>
          </cell>
        </row>
        <row r="722">
          <cell r="A722" t="str">
            <v>403373CA</v>
          </cell>
          <cell r="B722" t="str">
            <v>403373</v>
          </cell>
          <cell r="D722">
            <v>21240.03</v>
          </cell>
          <cell r="F722" t="str">
            <v>403373CA</v>
          </cell>
          <cell r="G722" t="str">
            <v>403373</v>
          </cell>
          <cell r="I722">
            <v>21240.03</v>
          </cell>
        </row>
        <row r="723">
          <cell r="A723" t="str">
            <v>403373ID</v>
          </cell>
          <cell r="B723" t="str">
            <v>403373</v>
          </cell>
          <cell r="D723">
            <v>32305.279999999999</v>
          </cell>
          <cell r="F723" t="str">
            <v>403373ID</v>
          </cell>
          <cell r="G723" t="str">
            <v>403373</v>
          </cell>
          <cell r="I723">
            <v>32305.279999999999</v>
          </cell>
        </row>
        <row r="724">
          <cell r="A724" t="str">
            <v>403373OR</v>
          </cell>
          <cell r="B724" t="str">
            <v>403373</v>
          </cell>
          <cell r="D724">
            <v>672414.09</v>
          </cell>
          <cell r="F724" t="str">
            <v>403373OR</v>
          </cell>
          <cell r="G724" t="str">
            <v>403373</v>
          </cell>
          <cell r="I724">
            <v>672414.09</v>
          </cell>
        </row>
        <row r="725">
          <cell r="A725" t="str">
            <v>403373UT</v>
          </cell>
          <cell r="B725" t="str">
            <v>403373</v>
          </cell>
          <cell r="D725">
            <v>1053095.18</v>
          </cell>
          <cell r="F725" t="str">
            <v>403373UT</v>
          </cell>
          <cell r="G725" t="str">
            <v>403373</v>
          </cell>
          <cell r="I725">
            <v>1053095.18</v>
          </cell>
        </row>
        <row r="726">
          <cell r="A726" t="str">
            <v>403373WA</v>
          </cell>
          <cell r="B726" t="str">
            <v>403373</v>
          </cell>
          <cell r="D726">
            <v>112412.32</v>
          </cell>
          <cell r="F726" t="str">
            <v>403373WA</v>
          </cell>
          <cell r="G726" t="str">
            <v>403373</v>
          </cell>
          <cell r="I726">
            <v>112412.32</v>
          </cell>
        </row>
        <row r="727">
          <cell r="A727" t="str">
            <v>403373WYP</v>
          </cell>
          <cell r="B727" t="str">
            <v>403373</v>
          </cell>
          <cell r="D727">
            <v>239291.05</v>
          </cell>
          <cell r="F727" t="str">
            <v>403373WYP</v>
          </cell>
          <cell r="G727" t="str">
            <v>403373</v>
          </cell>
          <cell r="I727">
            <v>239291.05</v>
          </cell>
        </row>
        <row r="728">
          <cell r="A728" t="str">
            <v>403373WYU</v>
          </cell>
          <cell r="B728" t="str">
            <v>403373</v>
          </cell>
          <cell r="D728">
            <v>64782.76</v>
          </cell>
          <cell r="F728" t="str">
            <v>403373WYU</v>
          </cell>
          <cell r="G728" t="str">
            <v>403373</v>
          </cell>
          <cell r="I728">
            <v>64782.76</v>
          </cell>
        </row>
        <row r="729">
          <cell r="A729" t="str">
            <v>403GPCA</v>
          </cell>
          <cell r="B729" t="str">
            <v>403GP</v>
          </cell>
          <cell r="D729">
            <v>371424.11</v>
          </cell>
          <cell r="F729" t="str">
            <v>403GPCA</v>
          </cell>
          <cell r="G729" t="str">
            <v>403GP</v>
          </cell>
          <cell r="I729">
            <v>371424.11</v>
          </cell>
        </row>
        <row r="730">
          <cell r="A730" t="str">
            <v>403GPCN</v>
          </cell>
          <cell r="B730" t="str">
            <v>403GP</v>
          </cell>
          <cell r="D730">
            <v>1195397.03</v>
          </cell>
          <cell r="F730" t="str">
            <v>403GPCN</v>
          </cell>
          <cell r="G730" t="str">
            <v>403GP</v>
          </cell>
          <cell r="I730">
            <v>1195397.03</v>
          </cell>
        </row>
        <row r="731">
          <cell r="A731" t="str">
            <v>403GPDGP</v>
          </cell>
          <cell r="B731" t="str">
            <v>403GP</v>
          </cell>
          <cell r="D731">
            <v>35317.17</v>
          </cell>
          <cell r="F731" t="str">
            <v>403GPDGP</v>
          </cell>
          <cell r="G731" t="str">
            <v>403GP</v>
          </cell>
          <cell r="I731">
            <v>35317.17</v>
          </cell>
        </row>
        <row r="732">
          <cell r="A732" t="str">
            <v>403GPDGU</v>
          </cell>
          <cell r="B732" t="str">
            <v>403GP</v>
          </cell>
          <cell r="D732">
            <v>80740.75</v>
          </cell>
          <cell r="F732" t="str">
            <v>403GPDGU</v>
          </cell>
          <cell r="G732" t="str">
            <v>403GP</v>
          </cell>
          <cell r="I732">
            <v>80740.75</v>
          </cell>
        </row>
        <row r="733">
          <cell r="A733" t="str">
            <v>403GPID</v>
          </cell>
          <cell r="B733" t="str">
            <v>403GP</v>
          </cell>
          <cell r="D733">
            <v>945588.1</v>
          </cell>
          <cell r="F733" t="str">
            <v>403GPID</v>
          </cell>
          <cell r="G733" t="str">
            <v>403GP</v>
          </cell>
          <cell r="I733">
            <v>945588.1</v>
          </cell>
        </row>
        <row r="734">
          <cell r="A734" t="str">
            <v>403GPOR</v>
          </cell>
          <cell r="B734" t="str">
            <v>403GP</v>
          </cell>
          <cell r="D734">
            <v>4594823.2</v>
          </cell>
          <cell r="F734" t="str">
            <v>403GPOR</v>
          </cell>
          <cell r="G734" t="str">
            <v>403GP</v>
          </cell>
          <cell r="I734">
            <v>4594823.2</v>
          </cell>
        </row>
        <row r="735">
          <cell r="A735" t="str">
            <v>403GPSE</v>
          </cell>
          <cell r="B735" t="str">
            <v>403GP</v>
          </cell>
          <cell r="D735">
            <v>49667.61</v>
          </cell>
          <cell r="F735" t="str">
            <v>403GPSE</v>
          </cell>
          <cell r="G735" t="str">
            <v>403GP</v>
          </cell>
          <cell r="I735">
            <v>49667.61</v>
          </cell>
        </row>
        <row r="736">
          <cell r="A736" t="str">
            <v>403GPSG</v>
          </cell>
          <cell r="B736" t="str">
            <v>403GP</v>
          </cell>
          <cell r="D736">
            <v>8733293.7699999996</v>
          </cell>
          <cell r="F736" t="str">
            <v>403GPSG</v>
          </cell>
          <cell r="G736" t="str">
            <v>403GP</v>
          </cell>
          <cell r="I736">
            <v>8733293.7699999996</v>
          </cell>
        </row>
        <row r="737">
          <cell r="A737" t="str">
            <v>403GPSO</v>
          </cell>
          <cell r="B737" t="str">
            <v>403GP</v>
          </cell>
          <cell r="D737">
            <v>14478735.390000001</v>
          </cell>
          <cell r="F737" t="str">
            <v>403GPSO</v>
          </cell>
          <cell r="G737" t="str">
            <v>403GP</v>
          </cell>
          <cell r="I737">
            <v>14478735.390000001</v>
          </cell>
        </row>
        <row r="738">
          <cell r="A738" t="str">
            <v>403GPSSGCH</v>
          </cell>
          <cell r="B738" t="str">
            <v>403GP</v>
          </cell>
          <cell r="D738">
            <v>146056.07999999999</v>
          </cell>
          <cell r="F738" t="str">
            <v>403GPSSGCH</v>
          </cell>
          <cell r="G738" t="str">
            <v>403GP</v>
          </cell>
          <cell r="I738">
            <v>146056.07999999999</v>
          </cell>
        </row>
        <row r="739">
          <cell r="A739" t="str">
            <v>403GPSSGCT</v>
          </cell>
          <cell r="B739" t="str">
            <v>403GP</v>
          </cell>
          <cell r="D739">
            <v>7379.23</v>
          </cell>
          <cell r="F739" t="str">
            <v>403GPSSGCT</v>
          </cell>
          <cell r="G739" t="str">
            <v>403GP</v>
          </cell>
          <cell r="I739">
            <v>7379.23</v>
          </cell>
        </row>
        <row r="740">
          <cell r="A740" t="str">
            <v>403GPUT</v>
          </cell>
          <cell r="B740" t="str">
            <v>403GP</v>
          </cell>
          <cell r="D740">
            <v>4759151.03</v>
          </cell>
          <cell r="F740" t="str">
            <v>403GPUT</v>
          </cell>
          <cell r="G740" t="str">
            <v>403GP</v>
          </cell>
          <cell r="I740">
            <v>4759151.03</v>
          </cell>
        </row>
        <row r="741">
          <cell r="A741" t="str">
            <v>403GPWA</v>
          </cell>
          <cell r="B741" t="str">
            <v>403GP</v>
          </cell>
          <cell r="D741">
            <v>1191901.08</v>
          </cell>
          <cell r="F741" t="str">
            <v>403GPWA</v>
          </cell>
          <cell r="G741" t="str">
            <v>403GP</v>
          </cell>
          <cell r="I741">
            <v>1191901.08</v>
          </cell>
        </row>
        <row r="742">
          <cell r="A742" t="str">
            <v>403GPWYP</v>
          </cell>
          <cell r="B742" t="str">
            <v>403GP</v>
          </cell>
          <cell r="D742">
            <v>2077693.44</v>
          </cell>
          <cell r="F742" t="str">
            <v>403GPWYP</v>
          </cell>
          <cell r="G742" t="str">
            <v>403GP</v>
          </cell>
          <cell r="I742">
            <v>2077693.44</v>
          </cell>
        </row>
        <row r="743">
          <cell r="A743" t="str">
            <v>403GPWYU</v>
          </cell>
          <cell r="B743" t="str">
            <v>403GP</v>
          </cell>
          <cell r="D743">
            <v>366301.35</v>
          </cell>
          <cell r="F743" t="str">
            <v>403GPWYU</v>
          </cell>
          <cell r="G743" t="str">
            <v>403GP</v>
          </cell>
          <cell r="I743">
            <v>366301.35</v>
          </cell>
        </row>
        <row r="744">
          <cell r="A744" t="str">
            <v>403HPDGP</v>
          </cell>
          <cell r="B744" t="str">
            <v>403HP</v>
          </cell>
          <cell r="D744">
            <v>5062275.6900000004</v>
          </cell>
          <cell r="F744" t="str">
            <v>403HPDGP</v>
          </cell>
          <cell r="G744" t="str">
            <v>403HP</v>
          </cell>
          <cell r="I744">
            <v>5062275.6900000004</v>
          </cell>
        </row>
        <row r="745">
          <cell r="A745" t="str">
            <v>403HPDGU</v>
          </cell>
          <cell r="B745" t="str">
            <v>403HP</v>
          </cell>
          <cell r="D745">
            <v>1415771.19</v>
          </cell>
          <cell r="F745" t="str">
            <v>403HPDGU</v>
          </cell>
          <cell r="G745" t="str">
            <v>403HP</v>
          </cell>
          <cell r="I745">
            <v>1415771.19</v>
          </cell>
        </row>
        <row r="746">
          <cell r="A746" t="str">
            <v>403HPSG-P</v>
          </cell>
          <cell r="B746" t="str">
            <v>403HP</v>
          </cell>
          <cell r="D746">
            <v>21089838.829271309</v>
          </cell>
          <cell r="F746" t="str">
            <v>403HPSG-P</v>
          </cell>
          <cell r="G746" t="str">
            <v>403HP</v>
          </cell>
          <cell r="I746">
            <v>21089838.829271309</v>
          </cell>
        </row>
        <row r="747">
          <cell r="A747" t="str">
            <v>403HPSG-U</v>
          </cell>
          <cell r="B747" t="str">
            <v>403HP</v>
          </cell>
          <cell r="D747">
            <v>5253006.13</v>
          </cell>
          <cell r="F747" t="str">
            <v>403HPSG-U</v>
          </cell>
          <cell r="G747" t="str">
            <v>403HP</v>
          </cell>
          <cell r="I747">
            <v>5253006.13</v>
          </cell>
        </row>
        <row r="748">
          <cell r="A748" t="str">
            <v>403OPDGU</v>
          </cell>
          <cell r="B748" t="str">
            <v>403OP</v>
          </cell>
          <cell r="D748">
            <v>0</v>
          </cell>
          <cell r="F748" t="str">
            <v>403OPDGU</v>
          </cell>
          <cell r="G748" t="str">
            <v>403OP</v>
          </cell>
          <cell r="I748">
            <v>0</v>
          </cell>
        </row>
        <row r="749">
          <cell r="A749" t="str">
            <v>403OPSG</v>
          </cell>
          <cell r="B749" t="str">
            <v>403OP</v>
          </cell>
          <cell r="D749">
            <v>57103153.969999999</v>
          </cell>
          <cell r="F749" t="str">
            <v>403OPSG</v>
          </cell>
          <cell r="G749" t="str">
            <v>403OP</v>
          </cell>
          <cell r="I749">
            <v>57103153.969999999</v>
          </cell>
        </row>
        <row r="750">
          <cell r="A750" t="str">
            <v>403OPSG-W</v>
          </cell>
          <cell r="B750" t="str">
            <v>403OP</v>
          </cell>
          <cell r="D750">
            <v>66748772.520000003</v>
          </cell>
          <cell r="F750" t="str">
            <v>403OPSG-W</v>
          </cell>
          <cell r="G750" t="str">
            <v>403OP</v>
          </cell>
          <cell r="I750">
            <v>66748772.520000003</v>
          </cell>
        </row>
        <row r="751">
          <cell r="A751" t="str">
            <v>403OPSSGCT</v>
          </cell>
          <cell r="B751" t="str">
            <v>403OP</v>
          </cell>
          <cell r="D751">
            <v>3116783.21</v>
          </cell>
          <cell r="F751" t="str">
            <v>403OPSSGCT</v>
          </cell>
          <cell r="G751" t="str">
            <v>403OP</v>
          </cell>
          <cell r="I751">
            <v>3116783.21</v>
          </cell>
        </row>
        <row r="752">
          <cell r="A752" t="str">
            <v>403SPDGP</v>
          </cell>
          <cell r="B752" t="str">
            <v>403SP</v>
          </cell>
          <cell r="D752">
            <v>30979823.600000001</v>
          </cell>
          <cell r="F752" t="str">
            <v>403SPDGP</v>
          </cell>
          <cell r="G752" t="str">
            <v>403SP</v>
          </cell>
          <cell r="I752">
            <v>30979823.600000001</v>
          </cell>
        </row>
        <row r="753">
          <cell r="A753" t="str">
            <v>403SPDGU</v>
          </cell>
          <cell r="B753" t="str">
            <v>403SP</v>
          </cell>
          <cell r="D753">
            <v>37367691.140000001</v>
          </cell>
          <cell r="F753" t="str">
            <v>403SPDGU</v>
          </cell>
          <cell r="G753" t="str">
            <v>403SP</v>
          </cell>
          <cell r="I753">
            <v>37367691.140000001</v>
          </cell>
        </row>
        <row r="754">
          <cell r="A754" t="str">
            <v>403SPSG</v>
          </cell>
          <cell r="B754" t="str">
            <v>403SP</v>
          </cell>
          <cell r="D754">
            <v>158015883.81999999</v>
          </cell>
          <cell r="F754" t="str">
            <v>403SPSG</v>
          </cell>
          <cell r="G754" t="str">
            <v>403SP</v>
          </cell>
          <cell r="I754">
            <v>158015883.81999999</v>
          </cell>
        </row>
        <row r="755">
          <cell r="A755" t="str">
            <v>403SPSSGCH</v>
          </cell>
          <cell r="B755" t="str">
            <v>403SP</v>
          </cell>
          <cell r="D755">
            <v>14830703.67</v>
          </cell>
          <cell r="F755" t="str">
            <v>403SPSSGCH</v>
          </cell>
          <cell r="G755" t="str">
            <v>403SP</v>
          </cell>
          <cell r="I755">
            <v>14830703.67</v>
          </cell>
        </row>
        <row r="756">
          <cell r="A756" t="str">
            <v>403TPDGP</v>
          </cell>
          <cell r="B756" t="str">
            <v>403TP</v>
          </cell>
          <cell r="D756">
            <v>9609177.1799999997</v>
          </cell>
          <cell r="F756" t="str">
            <v>403TPDGP</v>
          </cell>
          <cell r="G756" t="str">
            <v>403TP</v>
          </cell>
          <cell r="I756">
            <v>9609177.1799999997</v>
          </cell>
        </row>
        <row r="757">
          <cell r="A757" t="str">
            <v>403TPDGU</v>
          </cell>
          <cell r="B757" t="str">
            <v>403TP</v>
          </cell>
          <cell r="D757">
            <v>11142837.15</v>
          </cell>
          <cell r="F757" t="str">
            <v>403TPDGU</v>
          </cell>
          <cell r="G757" t="str">
            <v>403TP</v>
          </cell>
          <cell r="I757">
            <v>11142837.15</v>
          </cell>
        </row>
        <row r="758">
          <cell r="A758" t="str">
            <v>403TPSG</v>
          </cell>
          <cell r="B758" t="str">
            <v>403TP</v>
          </cell>
          <cell r="D758">
            <v>78166090.290000007</v>
          </cell>
          <cell r="F758" t="str">
            <v>403TPSG</v>
          </cell>
          <cell r="G758" t="str">
            <v>403TP</v>
          </cell>
          <cell r="I758">
            <v>78166090.290000007</v>
          </cell>
        </row>
        <row r="759">
          <cell r="A759" t="str">
            <v>404GPCA</v>
          </cell>
          <cell r="B759" t="str">
            <v>404GP</v>
          </cell>
          <cell r="D759">
            <v>93158.2</v>
          </cell>
          <cell r="F759" t="str">
            <v>404GPCA</v>
          </cell>
          <cell r="G759" t="str">
            <v>404GP</v>
          </cell>
          <cell r="I759">
            <v>93158.2</v>
          </cell>
        </row>
        <row r="760">
          <cell r="A760" t="str">
            <v>404GPCN</v>
          </cell>
          <cell r="B760" t="str">
            <v>404GP</v>
          </cell>
          <cell r="D760">
            <v>2255.4499999999998</v>
          </cell>
          <cell r="F760" t="str">
            <v>404GPCN</v>
          </cell>
          <cell r="G760" t="str">
            <v>404GP</v>
          </cell>
          <cell r="I760">
            <v>2255.4499999999998</v>
          </cell>
        </row>
        <row r="761">
          <cell r="A761" t="str">
            <v>404GPID</v>
          </cell>
          <cell r="B761" t="str">
            <v>404GP</v>
          </cell>
          <cell r="D761">
            <v>94416.27</v>
          </cell>
          <cell r="F761" t="str">
            <v>404GPID</v>
          </cell>
          <cell r="G761" t="str">
            <v>404GP</v>
          </cell>
          <cell r="I761">
            <v>94416.27</v>
          </cell>
        </row>
        <row r="762">
          <cell r="A762" t="str">
            <v>404GPOR</v>
          </cell>
          <cell r="B762" t="str">
            <v>404GP</v>
          </cell>
          <cell r="D762">
            <v>450675.02</v>
          </cell>
          <cell r="F762" t="str">
            <v>404GPOR</v>
          </cell>
          <cell r="G762" t="str">
            <v>404GP</v>
          </cell>
          <cell r="I762">
            <v>450675.02</v>
          </cell>
        </row>
        <row r="763">
          <cell r="A763" t="str">
            <v>404GPSO</v>
          </cell>
          <cell r="B763" t="str">
            <v>404GP</v>
          </cell>
          <cell r="D763">
            <v>587679.07999999996</v>
          </cell>
          <cell r="F763" t="str">
            <v>404GPSO</v>
          </cell>
          <cell r="G763" t="str">
            <v>404GP</v>
          </cell>
          <cell r="I763">
            <v>587679.07999999996</v>
          </cell>
        </row>
        <row r="764">
          <cell r="A764" t="str">
            <v>404GPUT</v>
          </cell>
          <cell r="B764" t="str">
            <v>404GP</v>
          </cell>
          <cell r="D764">
            <v>727.88</v>
          </cell>
          <cell r="F764" t="str">
            <v>404GPUT</v>
          </cell>
          <cell r="G764" t="str">
            <v>404GP</v>
          </cell>
          <cell r="I764">
            <v>727.88</v>
          </cell>
        </row>
        <row r="765">
          <cell r="A765" t="str">
            <v>404GPWA</v>
          </cell>
          <cell r="B765" t="str">
            <v>404GP</v>
          </cell>
          <cell r="D765">
            <v>73322.2</v>
          </cell>
          <cell r="F765" t="str">
            <v>404GPWA</v>
          </cell>
          <cell r="G765" t="str">
            <v>404GP</v>
          </cell>
          <cell r="I765">
            <v>73322.2</v>
          </cell>
        </row>
        <row r="766">
          <cell r="A766" t="str">
            <v>404GPWYP</v>
          </cell>
          <cell r="B766" t="str">
            <v>404GP</v>
          </cell>
          <cell r="D766">
            <v>55291.02</v>
          </cell>
          <cell r="F766" t="str">
            <v>404GPWYP</v>
          </cell>
          <cell r="G766" t="str">
            <v>404GP</v>
          </cell>
          <cell r="I766">
            <v>55291.02</v>
          </cell>
        </row>
        <row r="767">
          <cell r="A767" t="str">
            <v>404GPWYU</v>
          </cell>
          <cell r="B767" t="str">
            <v>404GP</v>
          </cell>
          <cell r="D767">
            <v>633.15</v>
          </cell>
          <cell r="F767" t="str">
            <v>404GPWYU</v>
          </cell>
          <cell r="G767" t="str">
            <v>404GP</v>
          </cell>
          <cell r="I767">
            <v>633.15</v>
          </cell>
        </row>
        <row r="768">
          <cell r="A768" t="str">
            <v>404HPSG-P</v>
          </cell>
          <cell r="B768" t="str">
            <v>404HP</v>
          </cell>
          <cell r="D768">
            <v>281624.28999999998</v>
          </cell>
          <cell r="F768" t="str">
            <v>404HPSG-P</v>
          </cell>
          <cell r="G768" t="str">
            <v>404HP</v>
          </cell>
          <cell r="I768">
            <v>281624.28999999998</v>
          </cell>
        </row>
        <row r="769">
          <cell r="A769" t="str">
            <v>404IPCN</v>
          </cell>
          <cell r="B769" t="str">
            <v>404IP</v>
          </cell>
          <cell r="D769">
            <v>3344559.9</v>
          </cell>
          <cell r="F769" t="str">
            <v>404IPCN</v>
          </cell>
          <cell r="G769" t="str">
            <v>404IP</v>
          </cell>
          <cell r="I769">
            <v>3344559.9</v>
          </cell>
        </row>
        <row r="770">
          <cell r="A770" t="str">
            <v>404IPDGP</v>
          </cell>
          <cell r="B770" t="str">
            <v>404IP</v>
          </cell>
          <cell r="D770">
            <v>78645.87</v>
          </cell>
          <cell r="F770" t="str">
            <v>404IPDGP</v>
          </cell>
          <cell r="G770" t="str">
            <v>404IP</v>
          </cell>
          <cell r="I770">
            <v>78645.87</v>
          </cell>
        </row>
        <row r="771">
          <cell r="A771" t="str">
            <v>404IPDGU</v>
          </cell>
          <cell r="B771" t="str">
            <v>404IP</v>
          </cell>
          <cell r="D771">
            <v>16485</v>
          </cell>
          <cell r="F771" t="str">
            <v>404IPDGU</v>
          </cell>
          <cell r="G771" t="str">
            <v>404IP</v>
          </cell>
          <cell r="I771">
            <v>16485</v>
          </cell>
        </row>
        <row r="772">
          <cell r="A772" t="str">
            <v>404IPID</v>
          </cell>
          <cell r="B772" t="str">
            <v>404IP</v>
          </cell>
          <cell r="D772">
            <v>21165.68</v>
          </cell>
          <cell r="F772" t="str">
            <v>404IPID</v>
          </cell>
          <cell r="G772" t="str">
            <v>404IP</v>
          </cell>
          <cell r="I772">
            <v>21165.68</v>
          </cell>
        </row>
        <row r="773">
          <cell r="A773" t="str">
            <v>404IPOR</v>
          </cell>
          <cell r="B773" t="str">
            <v>404IP</v>
          </cell>
          <cell r="D773">
            <v>14332.43</v>
          </cell>
          <cell r="F773" t="str">
            <v>404IPOR</v>
          </cell>
          <cell r="G773" t="str">
            <v>404IP</v>
          </cell>
          <cell r="I773">
            <v>14332.43</v>
          </cell>
        </row>
        <row r="774">
          <cell r="A774" t="str">
            <v>404IPOTHER</v>
          </cell>
          <cell r="B774" t="str">
            <v>404IP</v>
          </cell>
          <cell r="D774">
            <v>4483442.4000000004</v>
          </cell>
          <cell r="F774" t="str">
            <v>404IPOTHER</v>
          </cell>
          <cell r="G774" t="str">
            <v>404IP</v>
          </cell>
          <cell r="I774">
            <v>4483442.4000000004</v>
          </cell>
        </row>
        <row r="775">
          <cell r="A775" t="str">
            <v>404IPSE</v>
          </cell>
          <cell r="B775" t="str">
            <v>404IP</v>
          </cell>
          <cell r="D775">
            <v>48952.66</v>
          </cell>
          <cell r="F775" t="str">
            <v>404IPSE</v>
          </cell>
          <cell r="G775" t="str">
            <v>404IP</v>
          </cell>
          <cell r="I775">
            <v>48952.66</v>
          </cell>
        </row>
        <row r="776">
          <cell r="A776" t="str">
            <v>404IPSG</v>
          </cell>
          <cell r="B776" t="str">
            <v>404IP</v>
          </cell>
          <cell r="D776">
            <v>11588722.52</v>
          </cell>
          <cell r="F776" t="str">
            <v>404IPSG</v>
          </cell>
          <cell r="G776" t="str">
            <v>404IP</v>
          </cell>
          <cell r="I776">
            <v>11588722.52</v>
          </cell>
        </row>
        <row r="777">
          <cell r="A777" t="str">
            <v>404IPSG-P</v>
          </cell>
          <cell r="B777" t="str">
            <v>404IP</v>
          </cell>
          <cell r="D777">
            <v>2578553.8700000104</v>
          </cell>
          <cell r="F777" t="str">
            <v>404IPSG-P</v>
          </cell>
          <cell r="G777" t="str">
            <v>404IP</v>
          </cell>
          <cell r="I777">
            <v>2578553.8700000104</v>
          </cell>
        </row>
        <row r="778">
          <cell r="A778" t="str">
            <v>404IPSG-U</v>
          </cell>
          <cell r="B778" t="str">
            <v>404IP</v>
          </cell>
          <cell r="D778">
            <v>307173.89</v>
          </cell>
          <cell r="F778" t="str">
            <v>404IPSG-U</v>
          </cell>
          <cell r="G778" t="str">
            <v>404IP</v>
          </cell>
          <cell r="I778">
            <v>307173.89</v>
          </cell>
        </row>
        <row r="779">
          <cell r="A779" t="str">
            <v>404IPSO</v>
          </cell>
          <cell r="B779" t="str">
            <v>404IP</v>
          </cell>
          <cell r="D779">
            <v>9039840.4399999995</v>
          </cell>
          <cell r="F779" t="str">
            <v>404IPSO</v>
          </cell>
          <cell r="G779" t="str">
            <v>404IP</v>
          </cell>
          <cell r="I779">
            <v>9039840.4399999995</v>
          </cell>
        </row>
        <row r="780">
          <cell r="A780" t="str">
            <v>404IPSSGCH</v>
          </cell>
          <cell r="B780" t="str">
            <v>404IP</v>
          </cell>
          <cell r="D780">
            <v>252993.48</v>
          </cell>
          <cell r="F780" t="str">
            <v>404IPSSGCH</v>
          </cell>
          <cell r="G780" t="str">
            <v>404IP</v>
          </cell>
          <cell r="I780">
            <v>252993.48</v>
          </cell>
        </row>
        <row r="781">
          <cell r="A781" t="str">
            <v>404IPUT</v>
          </cell>
          <cell r="B781" t="str">
            <v>404IP</v>
          </cell>
          <cell r="D781">
            <v>4485507.9500000011</v>
          </cell>
          <cell r="F781" t="str">
            <v>404IPUT</v>
          </cell>
          <cell r="G781" t="str">
            <v>404IP</v>
          </cell>
          <cell r="I781">
            <v>4485507.9500000011</v>
          </cell>
        </row>
        <row r="782">
          <cell r="A782" t="str">
            <v>404IPWYP</v>
          </cell>
          <cell r="B782" t="str">
            <v>404IP</v>
          </cell>
          <cell r="D782">
            <v>52430.58</v>
          </cell>
          <cell r="F782" t="str">
            <v>404IPWYP</v>
          </cell>
          <cell r="G782" t="str">
            <v>404IP</v>
          </cell>
          <cell r="I782">
            <v>52430.58</v>
          </cell>
        </row>
        <row r="783">
          <cell r="A783" t="str">
            <v>406SG</v>
          </cell>
          <cell r="B783" t="str">
            <v>406</v>
          </cell>
          <cell r="D783">
            <v>4750824.8499999996</v>
          </cell>
          <cell r="F783" t="str">
            <v>406SG</v>
          </cell>
          <cell r="G783" t="str">
            <v>406</v>
          </cell>
          <cell r="I783">
            <v>4750824.8499999996</v>
          </cell>
        </row>
        <row r="784">
          <cell r="A784" t="str">
            <v>407CA</v>
          </cell>
          <cell r="B784" t="str">
            <v>407</v>
          </cell>
          <cell r="D784">
            <v>51021.33</v>
          </cell>
          <cell r="F784" t="str">
            <v>407CA</v>
          </cell>
          <cell r="G784" t="str">
            <v>407</v>
          </cell>
          <cell r="I784">
            <v>51021.33</v>
          </cell>
        </row>
        <row r="785">
          <cell r="A785" t="str">
            <v>407ID</v>
          </cell>
          <cell r="B785" t="str">
            <v>407</v>
          </cell>
          <cell r="D785">
            <v>-1997843.8099999996</v>
          </cell>
          <cell r="F785" t="str">
            <v>407ID</v>
          </cell>
          <cell r="G785" t="str">
            <v>407</v>
          </cell>
          <cell r="I785">
            <v>-1997843.8099999996</v>
          </cell>
        </row>
        <row r="786">
          <cell r="A786" t="str">
            <v>407OR</v>
          </cell>
          <cell r="B786" t="str">
            <v>407</v>
          </cell>
          <cell r="D786">
            <v>2123080.5399999991</v>
          </cell>
          <cell r="F786" t="str">
            <v>407OR</v>
          </cell>
          <cell r="G786" t="str">
            <v>407</v>
          </cell>
          <cell r="I786">
            <v>2123080.5399999991</v>
          </cell>
        </row>
        <row r="787">
          <cell r="A787" t="str">
            <v>407UT</v>
          </cell>
          <cell r="B787" t="str">
            <v>407</v>
          </cell>
          <cell r="D787">
            <v>-4777519.7800000012</v>
          </cell>
          <cell r="F787" t="str">
            <v>407UT</v>
          </cell>
          <cell r="G787" t="str">
            <v>407</v>
          </cell>
          <cell r="I787">
            <v>-4777519.7800000012</v>
          </cell>
        </row>
        <row r="788">
          <cell r="A788" t="str">
            <v>407WA</v>
          </cell>
          <cell r="B788" t="str">
            <v>407</v>
          </cell>
          <cell r="D788">
            <v>0</v>
          </cell>
          <cell r="F788" t="str">
            <v>407WA</v>
          </cell>
          <cell r="G788" t="str">
            <v>407</v>
          </cell>
          <cell r="I788">
            <v>0</v>
          </cell>
        </row>
        <row r="789">
          <cell r="A789" t="str">
            <v>407WYP</v>
          </cell>
          <cell r="B789" t="str">
            <v>407</v>
          </cell>
          <cell r="D789">
            <v>-234962.00000000099</v>
          </cell>
          <cell r="F789" t="str">
            <v>407WYP</v>
          </cell>
          <cell r="G789" t="str">
            <v>407</v>
          </cell>
          <cell r="I789">
            <v>-234962.00000000099</v>
          </cell>
        </row>
        <row r="790">
          <cell r="A790" t="str">
            <v>407OTHER</v>
          </cell>
          <cell r="B790" t="str">
            <v>407</v>
          </cell>
          <cell r="D790">
            <v>2211.1799999999998</v>
          </cell>
          <cell r="F790" t="str">
            <v>407OTHER</v>
          </cell>
          <cell r="G790" t="str">
            <v>407</v>
          </cell>
          <cell r="I790">
            <v>2211.1799999999998</v>
          </cell>
        </row>
        <row r="791">
          <cell r="A791" t="str">
            <v>408CA</v>
          </cell>
          <cell r="B791" t="str">
            <v>408</v>
          </cell>
          <cell r="D791">
            <v>1094370.95</v>
          </cell>
          <cell r="F791" t="str">
            <v>408CA</v>
          </cell>
          <cell r="G791" t="str">
            <v>408</v>
          </cell>
          <cell r="I791">
            <v>1094370.95</v>
          </cell>
        </row>
        <row r="792">
          <cell r="A792" t="str">
            <v>408GPS</v>
          </cell>
          <cell r="B792" t="str">
            <v>408</v>
          </cell>
          <cell r="D792">
            <v>138845560.59</v>
          </cell>
          <cell r="F792" t="str">
            <v>408GPS</v>
          </cell>
          <cell r="G792" t="str">
            <v>408</v>
          </cell>
          <cell r="I792">
            <v>138845560.59</v>
          </cell>
        </row>
        <row r="793">
          <cell r="A793" t="str">
            <v>408OR</v>
          </cell>
          <cell r="B793" t="str">
            <v>408</v>
          </cell>
          <cell r="D793">
            <v>30032425.379999999</v>
          </cell>
          <cell r="F793" t="str">
            <v>408OR</v>
          </cell>
          <cell r="G793" t="str">
            <v>408</v>
          </cell>
          <cell r="I793">
            <v>30032425.379999999</v>
          </cell>
        </row>
        <row r="794">
          <cell r="A794" t="str">
            <v>408SE</v>
          </cell>
          <cell r="B794" t="str">
            <v>408</v>
          </cell>
          <cell r="D794">
            <v>883362.45</v>
          </cell>
          <cell r="F794" t="str">
            <v>408SE</v>
          </cell>
          <cell r="G794" t="str">
            <v>408</v>
          </cell>
          <cell r="I794">
            <v>883362.45</v>
          </cell>
        </row>
        <row r="795">
          <cell r="A795" t="str">
            <v>408SG</v>
          </cell>
          <cell r="B795" t="str">
            <v>408</v>
          </cell>
          <cell r="D795">
            <v>1738070</v>
          </cell>
          <cell r="F795" t="str">
            <v>408SG</v>
          </cell>
          <cell r="G795" t="str">
            <v>408</v>
          </cell>
          <cell r="I795">
            <v>1738070</v>
          </cell>
        </row>
        <row r="796">
          <cell r="A796" t="str">
            <v>408SO</v>
          </cell>
          <cell r="B796" t="str">
            <v>408</v>
          </cell>
          <cell r="D796">
            <v>10663181.619999999</v>
          </cell>
          <cell r="F796" t="str">
            <v>408SO</v>
          </cell>
          <cell r="G796" t="str">
            <v>408</v>
          </cell>
          <cell r="I796">
            <v>10663181.619999999</v>
          </cell>
        </row>
        <row r="797">
          <cell r="A797" t="str">
            <v>408UT</v>
          </cell>
          <cell r="B797" t="str">
            <v>408</v>
          </cell>
          <cell r="D797">
            <v>609.72</v>
          </cell>
          <cell r="F797" t="str">
            <v>408UT</v>
          </cell>
          <cell r="G797" t="str">
            <v>408</v>
          </cell>
          <cell r="I797">
            <v>609.72</v>
          </cell>
        </row>
        <row r="798">
          <cell r="A798" t="str">
            <v>408WA</v>
          </cell>
          <cell r="B798" t="str">
            <v>408</v>
          </cell>
          <cell r="D798">
            <v>24000.29</v>
          </cell>
          <cell r="F798" t="str">
            <v>408WA</v>
          </cell>
          <cell r="G798" t="str">
            <v>408</v>
          </cell>
          <cell r="I798">
            <v>24000.29</v>
          </cell>
        </row>
        <row r="799">
          <cell r="A799" t="str">
            <v>408WYP</v>
          </cell>
          <cell r="B799" t="str">
            <v>408</v>
          </cell>
          <cell r="D799">
            <v>2020726.57</v>
          </cell>
          <cell r="F799" t="str">
            <v>408WYP</v>
          </cell>
          <cell r="G799" t="str">
            <v>408</v>
          </cell>
          <cell r="I799">
            <v>2020726.57</v>
          </cell>
        </row>
        <row r="800">
          <cell r="A800" t="str">
            <v>40910IBT</v>
          </cell>
          <cell r="B800" t="str">
            <v>40910</v>
          </cell>
          <cell r="D800">
            <v>121054867.68000001</v>
          </cell>
          <cell r="F800" t="str">
            <v>40910IBT</v>
          </cell>
          <cell r="G800" t="str">
            <v>40910</v>
          </cell>
          <cell r="I800">
            <v>121054867.68000001</v>
          </cell>
        </row>
        <row r="801">
          <cell r="A801" t="str">
            <v>40911IBT</v>
          </cell>
          <cell r="B801" t="str">
            <v>40911</v>
          </cell>
          <cell r="D801">
            <v>25050102.370000001</v>
          </cell>
          <cell r="F801" t="str">
            <v>40911IBT</v>
          </cell>
          <cell r="G801" t="str">
            <v>40911</v>
          </cell>
          <cell r="I801">
            <v>25050102.370000001</v>
          </cell>
        </row>
        <row r="802">
          <cell r="A802" t="str">
            <v>41140DGU</v>
          </cell>
          <cell r="B802" t="str">
            <v>41140</v>
          </cell>
          <cell r="D802">
            <v>-4756407.95</v>
          </cell>
          <cell r="F802" t="str">
            <v>41140DGU</v>
          </cell>
          <cell r="G802" t="str">
            <v>41140</v>
          </cell>
          <cell r="I802">
            <v>-4756407.95</v>
          </cell>
        </row>
        <row r="803">
          <cell r="A803" t="str">
            <v>41170SG-P</v>
          </cell>
          <cell r="B803" t="str">
            <v>41170</v>
          </cell>
          <cell r="D803">
            <v>0</v>
          </cell>
          <cell r="F803" t="str">
            <v>41170SG-P</v>
          </cell>
          <cell r="G803" t="str">
            <v>41170</v>
          </cell>
          <cell r="I803">
            <v>0</v>
          </cell>
        </row>
        <row r="804">
          <cell r="A804" t="str">
            <v>4118SE</v>
          </cell>
          <cell r="B804" t="str">
            <v>4118</v>
          </cell>
          <cell r="D804">
            <v>-27263.513000000003</v>
          </cell>
          <cell r="F804" t="str">
            <v>4118SE</v>
          </cell>
          <cell r="G804" t="str">
            <v>4118</v>
          </cell>
          <cell r="I804">
            <v>-27263.513000000003</v>
          </cell>
        </row>
        <row r="805">
          <cell r="A805" t="str">
            <v>419SNP</v>
          </cell>
          <cell r="B805" t="str">
            <v>419</v>
          </cell>
          <cell r="D805">
            <v>-32917837.999999996</v>
          </cell>
          <cell r="F805" t="str">
            <v>419SNP</v>
          </cell>
          <cell r="G805" t="str">
            <v>419</v>
          </cell>
          <cell r="I805">
            <v>-32917837.999999996</v>
          </cell>
        </row>
        <row r="806">
          <cell r="A806" t="str">
            <v>421CN</v>
          </cell>
          <cell r="B806" t="str">
            <v>421</v>
          </cell>
          <cell r="D806">
            <v>0</v>
          </cell>
          <cell r="F806" t="str">
            <v>421CN</v>
          </cell>
          <cell r="G806" t="str">
            <v>421</v>
          </cell>
          <cell r="I806">
            <v>0</v>
          </cell>
        </row>
        <row r="807">
          <cell r="A807" t="str">
            <v>421DGP</v>
          </cell>
          <cell r="B807" t="str">
            <v>421</v>
          </cell>
          <cell r="D807">
            <v>0</v>
          </cell>
          <cell r="F807" t="str">
            <v>421DGP</v>
          </cell>
          <cell r="G807" t="str">
            <v>421</v>
          </cell>
          <cell r="I807">
            <v>0</v>
          </cell>
        </row>
        <row r="808">
          <cell r="A808" t="str">
            <v>421DGU</v>
          </cell>
          <cell r="B808" t="str">
            <v>421</v>
          </cell>
          <cell r="D808">
            <v>0</v>
          </cell>
          <cell r="F808" t="str">
            <v>421DGU</v>
          </cell>
          <cell r="G808" t="str">
            <v>421</v>
          </cell>
          <cell r="I808">
            <v>0</v>
          </cell>
        </row>
        <row r="809">
          <cell r="A809" t="str">
            <v>421OR</v>
          </cell>
          <cell r="B809" t="str">
            <v>421</v>
          </cell>
          <cell r="D809">
            <v>74952.87</v>
          </cell>
          <cell r="F809" t="str">
            <v>421OR</v>
          </cell>
          <cell r="G809" t="str">
            <v>421</v>
          </cell>
          <cell r="I809">
            <v>74952.87</v>
          </cell>
        </row>
        <row r="810">
          <cell r="A810" t="str">
            <v>421SG</v>
          </cell>
          <cell r="B810" t="str">
            <v>421</v>
          </cell>
          <cell r="D810">
            <v>-891430.25000000023</v>
          </cell>
          <cell r="F810" t="str">
            <v>421SG</v>
          </cell>
          <cell r="G810" t="str">
            <v>421</v>
          </cell>
          <cell r="I810">
            <v>-891430.25000000023</v>
          </cell>
        </row>
        <row r="811">
          <cell r="A811" t="str">
            <v>421SO</v>
          </cell>
          <cell r="B811" t="str">
            <v>421</v>
          </cell>
          <cell r="D811">
            <v>-437.46000000005006</v>
          </cell>
          <cell r="F811" t="str">
            <v>421SO</v>
          </cell>
          <cell r="G811" t="str">
            <v>421</v>
          </cell>
          <cell r="I811">
            <v>-437.46000000005006</v>
          </cell>
        </row>
        <row r="812">
          <cell r="A812" t="str">
            <v>421UT</v>
          </cell>
          <cell r="B812" t="str">
            <v>421</v>
          </cell>
          <cell r="D812">
            <v>-55793.630000000121</v>
          </cell>
          <cell r="F812" t="str">
            <v>421UT</v>
          </cell>
          <cell r="G812" t="str">
            <v>421</v>
          </cell>
          <cell r="I812">
            <v>-55793.630000000121</v>
          </cell>
        </row>
        <row r="813">
          <cell r="A813" t="str">
            <v>421OTHER</v>
          </cell>
          <cell r="B813" t="str">
            <v>421</v>
          </cell>
          <cell r="D813">
            <v>0</v>
          </cell>
          <cell r="F813" t="str">
            <v>421OTHER</v>
          </cell>
          <cell r="G813" t="str">
            <v>421</v>
          </cell>
          <cell r="I813">
            <v>0</v>
          </cell>
        </row>
        <row r="814">
          <cell r="A814" t="str">
            <v>421WA</v>
          </cell>
          <cell r="B814" t="str">
            <v>421</v>
          </cell>
          <cell r="D814">
            <v>0</v>
          </cell>
          <cell r="F814" t="str">
            <v>421WA</v>
          </cell>
          <cell r="G814" t="str">
            <v>421</v>
          </cell>
          <cell r="I814">
            <v>0</v>
          </cell>
        </row>
        <row r="815">
          <cell r="A815" t="str">
            <v>421WYP</v>
          </cell>
          <cell r="B815" t="str">
            <v>421</v>
          </cell>
          <cell r="D815">
            <v>548.12000000000012</v>
          </cell>
          <cell r="F815" t="str">
            <v>421WYP</v>
          </cell>
          <cell r="G815" t="str">
            <v>421</v>
          </cell>
          <cell r="I815">
            <v>548.12000000000012</v>
          </cell>
        </row>
        <row r="816">
          <cell r="A816" t="str">
            <v>427SNP</v>
          </cell>
          <cell r="B816" t="str">
            <v>427</v>
          </cell>
          <cell r="D816">
            <v>356471778.42000002</v>
          </cell>
          <cell r="F816" t="str">
            <v>427SNP</v>
          </cell>
          <cell r="G816" t="str">
            <v>427</v>
          </cell>
          <cell r="I816">
            <v>356471778.42000002</v>
          </cell>
        </row>
        <row r="817">
          <cell r="A817" t="str">
            <v>428SNP</v>
          </cell>
          <cell r="B817" t="str">
            <v>428</v>
          </cell>
          <cell r="D817">
            <v>4920889.03</v>
          </cell>
          <cell r="F817" t="str">
            <v>428SNP</v>
          </cell>
          <cell r="G817" t="str">
            <v>428</v>
          </cell>
          <cell r="I817">
            <v>4920889.03</v>
          </cell>
        </row>
        <row r="818">
          <cell r="A818" t="str">
            <v>429SNP</v>
          </cell>
          <cell r="B818" t="str">
            <v>429</v>
          </cell>
          <cell r="D818">
            <v>-11025.9</v>
          </cell>
          <cell r="F818" t="str">
            <v>429SNP</v>
          </cell>
          <cell r="G818" t="str">
            <v>429</v>
          </cell>
          <cell r="I818">
            <v>-11025.9</v>
          </cell>
        </row>
        <row r="819">
          <cell r="A819" t="str">
            <v>431SNP</v>
          </cell>
          <cell r="B819" t="str">
            <v>431</v>
          </cell>
          <cell r="D819">
            <v>14445893.310000001</v>
          </cell>
          <cell r="F819" t="str">
            <v>431SNP</v>
          </cell>
          <cell r="G819" t="str">
            <v>431</v>
          </cell>
          <cell r="I819">
            <v>14445893.310000001</v>
          </cell>
        </row>
        <row r="820">
          <cell r="A820" t="str">
            <v>432SNP</v>
          </cell>
          <cell r="B820" t="str">
            <v>432</v>
          </cell>
          <cell r="D820">
            <v>-17591087.109999999</v>
          </cell>
          <cell r="F820" t="str">
            <v>432SNP</v>
          </cell>
          <cell r="G820" t="str">
            <v>432</v>
          </cell>
          <cell r="I820">
            <v>-17591087.109999999</v>
          </cell>
        </row>
        <row r="821">
          <cell r="A821" t="str">
            <v>440CA</v>
          </cell>
          <cell r="B821" t="str">
            <v>440</v>
          </cell>
          <cell r="D821">
            <v>46990871.359999999</v>
          </cell>
          <cell r="F821" t="str">
            <v>440CA</v>
          </cell>
          <cell r="G821" t="str">
            <v>440</v>
          </cell>
          <cell r="I821">
            <v>46990871.359999999</v>
          </cell>
        </row>
        <row r="822">
          <cell r="A822" t="str">
            <v>440ID</v>
          </cell>
          <cell r="B822" t="str">
            <v>440</v>
          </cell>
          <cell r="D822">
            <v>73053944.659999996</v>
          </cell>
          <cell r="F822" t="str">
            <v>440ID</v>
          </cell>
          <cell r="G822" t="str">
            <v>440</v>
          </cell>
          <cell r="I822">
            <v>73053944.659999996</v>
          </cell>
        </row>
        <row r="823">
          <cell r="A823" t="str">
            <v>440OR</v>
          </cell>
          <cell r="B823" t="str">
            <v>440</v>
          </cell>
          <cell r="D823">
            <v>615098856.95000005</v>
          </cell>
          <cell r="F823" t="str">
            <v>440OR</v>
          </cell>
          <cell r="G823" t="str">
            <v>440</v>
          </cell>
          <cell r="I823">
            <v>615098856.95000005</v>
          </cell>
        </row>
        <row r="824">
          <cell r="A824" t="str">
            <v>440OTHER</v>
          </cell>
          <cell r="B824" t="str">
            <v>440</v>
          </cell>
          <cell r="D824">
            <v>5137150.66</v>
          </cell>
          <cell r="F824" t="str">
            <v>440OTHER</v>
          </cell>
          <cell r="G824" t="str">
            <v>440</v>
          </cell>
          <cell r="I824">
            <v>5137150.66</v>
          </cell>
        </row>
        <row r="825">
          <cell r="A825" t="str">
            <v>440UT</v>
          </cell>
          <cell r="B825" t="str">
            <v>440</v>
          </cell>
          <cell r="D825">
            <v>742487158.46402931</v>
          </cell>
          <cell r="F825" t="str">
            <v>440UT</v>
          </cell>
          <cell r="G825" t="str">
            <v>440</v>
          </cell>
          <cell r="I825">
            <v>742487158.46402931</v>
          </cell>
        </row>
        <row r="826">
          <cell r="A826" t="str">
            <v>440WA</v>
          </cell>
          <cell r="B826" t="str">
            <v>440</v>
          </cell>
          <cell r="D826">
            <v>143669156.47999999</v>
          </cell>
          <cell r="F826" t="str">
            <v>440WA</v>
          </cell>
          <cell r="G826" t="str">
            <v>440</v>
          </cell>
          <cell r="I826">
            <v>143669156.47999999</v>
          </cell>
        </row>
        <row r="827">
          <cell r="A827" t="str">
            <v>440WYP</v>
          </cell>
          <cell r="B827" t="str">
            <v>440</v>
          </cell>
          <cell r="D827">
            <v>99306583.420000002</v>
          </cell>
          <cell r="F827" t="str">
            <v>440WYP</v>
          </cell>
          <cell r="G827" t="str">
            <v>440</v>
          </cell>
          <cell r="I827">
            <v>99306583.420000002</v>
          </cell>
        </row>
        <row r="828">
          <cell r="A828" t="str">
            <v>440WYU</v>
          </cell>
          <cell r="B828" t="str">
            <v>440</v>
          </cell>
          <cell r="D828">
            <v>12829835.630000001</v>
          </cell>
          <cell r="F828" t="str">
            <v>440WYU</v>
          </cell>
          <cell r="G828" t="str">
            <v>440</v>
          </cell>
          <cell r="I828">
            <v>12829835.630000001</v>
          </cell>
        </row>
        <row r="829">
          <cell r="A829" t="str">
            <v>442CA</v>
          </cell>
          <cell r="B829" t="str">
            <v>442</v>
          </cell>
          <cell r="D829">
            <v>56245126.240000002</v>
          </cell>
          <cell r="F829" t="str">
            <v>442CA</v>
          </cell>
          <cell r="G829" t="str">
            <v>442</v>
          </cell>
          <cell r="I829">
            <v>56245126.240000002</v>
          </cell>
        </row>
        <row r="830">
          <cell r="A830" t="str">
            <v>442ID</v>
          </cell>
          <cell r="B830" t="str">
            <v>442</v>
          </cell>
          <cell r="D830">
            <v>211452532.28999999</v>
          </cell>
          <cell r="F830" t="str">
            <v>442ID</v>
          </cell>
          <cell r="G830" t="str">
            <v>442</v>
          </cell>
          <cell r="I830">
            <v>211452532.28999999</v>
          </cell>
        </row>
        <row r="831">
          <cell r="A831" t="str">
            <v>442OR</v>
          </cell>
          <cell r="B831" t="str">
            <v>442</v>
          </cell>
          <cell r="D831">
            <v>644568651.63</v>
          </cell>
          <cell r="F831" t="str">
            <v>442OR</v>
          </cell>
          <cell r="G831" t="str">
            <v>442</v>
          </cell>
          <cell r="I831">
            <v>644568651.63</v>
          </cell>
        </row>
        <row r="832">
          <cell r="A832" t="str">
            <v>442OTHER</v>
          </cell>
          <cell r="B832" t="str">
            <v>442</v>
          </cell>
          <cell r="D832">
            <v>6085770.2300000004</v>
          </cell>
          <cell r="F832" t="str">
            <v>442OTHER</v>
          </cell>
          <cell r="G832" t="str">
            <v>442</v>
          </cell>
          <cell r="I832">
            <v>6085770.2300000004</v>
          </cell>
        </row>
        <row r="833">
          <cell r="A833" t="str">
            <v>442UT</v>
          </cell>
          <cell r="B833" t="str">
            <v>442</v>
          </cell>
          <cell r="D833">
            <v>1220620281.6892591</v>
          </cell>
          <cell r="F833" t="str">
            <v>442UT</v>
          </cell>
          <cell r="G833" t="str">
            <v>442</v>
          </cell>
          <cell r="I833">
            <v>1220620281.6892591</v>
          </cell>
        </row>
        <row r="834">
          <cell r="A834" t="str">
            <v>442WA</v>
          </cell>
          <cell r="B834" t="str">
            <v>442</v>
          </cell>
          <cell r="D834">
            <v>198308712.59999999</v>
          </cell>
          <cell r="F834" t="str">
            <v>442WA</v>
          </cell>
          <cell r="G834" t="str">
            <v>442</v>
          </cell>
          <cell r="I834">
            <v>198308712.59999999</v>
          </cell>
        </row>
        <row r="835">
          <cell r="A835" t="str">
            <v>442WYP</v>
          </cell>
          <cell r="B835" t="str">
            <v>442</v>
          </cell>
          <cell r="D835">
            <v>459978373.13999999</v>
          </cell>
          <cell r="F835" t="str">
            <v>442WYP</v>
          </cell>
          <cell r="G835" t="str">
            <v>442</v>
          </cell>
          <cell r="I835">
            <v>459978373.13999999</v>
          </cell>
        </row>
        <row r="836">
          <cell r="A836" t="str">
            <v>442WYU</v>
          </cell>
          <cell r="B836" t="str">
            <v>442</v>
          </cell>
          <cell r="D836">
            <v>120620800.73999999</v>
          </cell>
          <cell r="F836" t="str">
            <v>442WYU</v>
          </cell>
          <cell r="G836" t="str">
            <v>442</v>
          </cell>
          <cell r="I836">
            <v>120620800.73999999</v>
          </cell>
        </row>
        <row r="837">
          <cell r="A837" t="str">
            <v>444CA</v>
          </cell>
          <cell r="B837" t="str">
            <v>444</v>
          </cell>
          <cell r="D837">
            <v>522079.31</v>
          </cell>
          <cell r="F837" t="str">
            <v>444CA</v>
          </cell>
          <cell r="G837" t="str">
            <v>444</v>
          </cell>
          <cell r="I837">
            <v>522079.31</v>
          </cell>
        </row>
        <row r="838">
          <cell r="A838" t="str">
            <v>444ID</v>
          </cell>
          <cell r="B838" t="str">
            <v>444</v>
          </cell>
          <cell r="D838">
            <v>512629.9</v>
          </cell>
          <cell r="F838" t="str">
            <v>444ID</v>
          </cell>
          <cell r="G838" t="str">
            <v>444</v>
          </cell>
          <cell r="I838">
            <v>512629.9</v>
          </cell>
        </row>
        <row r="839">
          <cell r="A839" t="str">
            <v>444OR</v>
          </cell>
          <cell r="B839" t="str">
            <v>444</v>
          </cell>
          <cell r="D839">
            <v>6074114.8099999996</v>
          </cell>
          <cell r="F839" t="str">
            <v>444OR</v>
          </cell>
          <cell r="G839" t="str">
            <v>444</v>
          </cell>
          <cell r="I839">
            <v>6074114.8099999996</v>
          </cell>
        </row>
        <row r="840">
          <cell r="A840" t="str">
            <v>444OTHER</v>
          </cell>
          <cell r="B840" t="str">
            <v>444</v>
          </cell>
          <cell r="D840">
            <v>35044.51</v>
          </cell>
          <cell r="F840" t="str">
            <v>444OTHER</v>
          </cell>
          <cell r="G840" t="str">
            <v>444</v>
          </cell>
          <cell r="I840">
            <v>35044.51</v>
          </cell>
        </row>
        <row r="841">
          <cell r="A841" t="str">
            <v>444UT</v>
          </cell>
          <cell r="B841" t="str">
            <v>444</v>
          </cell>
          <cell r="D841">
            <v>9123413.1166586392</v>
          </cell>
          <cell r="F841" t="str">
            <v>444UT</v>
          </cell>
          <cell r="G841" t="str">
            <v>444</v>
          </cell>
          <cell r="I841">
            <v>9123413.1166586392</v>
          </cell>
        </row>
        <row r="842">
          <cell r="A842" t="str">
            <v>444WA</v>
          </cell>
          <cell r="B842" t="str">
            <v>444</v>
          </cell>
          <cell r="D842">
            <v>1295689.3700000001</v>
          </cell>
          <cell r="F842" t="str">
            <v>444WA</v>
          </cell>
          <cell r="G842" t="str">
            <v>444</v>
          </cell>
          <cell r="I842">
            <v>1295689.3700000001</v>
          </cell>
        </row>
        <row r="843">
          <cell r="A843" t="str">
            <v>444WYP</v>
          </cell>
          <cell r="B843" t="str">
            <v>444</v>
          </cell>
          <cell r="D843">
            <v>1707711.81</v>
          </cell>
          <cell r="F843" t="str">
            <v>444WYP</v>
          </cell>
          <cell r="G843" t="str">
            <v>444</v>
          </cell>
          <cell r="I843">
            <v>1707711.81</v>
          </cell>
        </row>
        <row r="844">
          <cell r="A844" t="str">
            <v>444WYU</v>
          </cell>
          <cell r="B844" t="str">
            <v>444</v>
          </cell>
          <cell r="D844">
            <v>409057.3</v>
          </cell>
          <cell r="F844" t="str">
            <v>444WYU</v>
          </cell>
          <cell r="G844" t="str">
            <v>444</v>
          </cell>
          <cell r="I844">
            <v>409057.3</v>
          </cell>
        </row>
        <row r="845">
          <cell r="A845" t="str">
            <v>445OTHER</v>
          </cell>
          <cell r="B845" t="str">
            <v>445</v>
          </cell>
          <cell r="D845">
            <v>37872.42</v>
          </cell>
          <cell r="F845" t="str">
            <v>445OTHER</v>
          </cell>
          <cell r="G845" t="str">
            <v>445</v>
          </cell>
          <cell r="I845">
            <v>37872.42</v>
          </cell>
        </row>
        <row r="846">
          <cell r="A846" t="str">
            <v>445UT</v>
          </cell>
          <cell r="B846" t="str">
            <v>445</v>
          </cell>
          <cell r="D846">
            <v>16329652.593925001</v>
          </cell>
          <cell r="F846" t="str">
            <v>445UT</v>
          </cell>
          <cell r="G846" t="str">
            <v>445</v>
          </cell>
          <cell r="I846">
            <v>16329652.593925001</v>
          </cell>
        </row>
        <row r="847">
          <cell r="A847" t="str">
            <v>447FERC</v>
          </cell>
          <cell r="B847" t="str">
            <v>447</v>
          </cell>
          <cell r="D847">
            <v>5657157.8200000003</v>
          </cell>
          <cell r="F847" t="str">
            <v>447FERC</v>
          </cell>
          <cell r="G847" t="str">
            <v>447</v>
          </cell>
          <cell r="I847">
            <v>5657157.8200000003</v>
          </cell>
        </row>
        <row r="848">
          <cell r="A848" t="str">
            <v>447NPCSE</v>
          </cell>
          <cell r="B848" t="str">
            <v>447NPC</v>
          </cell>
          <cell r="D848">
            <v>0</v>
          </cell>
          <cell r="F848" t="str">
            <v>447NPCSE</v>
          </cell>
          <cell r="G848" t="str">
            <v>447NPC</v>
          </cell>
          <cell r="I848">
            <v>0</v>
          </cell>
        </row>
        <row r="849">
          <cell r="A849" t="str">
            <v>447NPCSG</v>
          </cell>
          <cell r="B849" t="str">
            <v>447NPC</v>
          </cell>
          <cell r="D849">
            <v>263082188.72</v>
          </cell>
          <cell r="F849" t="str">
            <v>447NPCSG</v>
          </cell>
          <cell r="G849" t="str">
            <v>447NPC</v>
          </cell>
          <cell r="I849">
            <v>263082188.72</v>
          </cell>
        </row>
        <row r="850">
          <cell r="A850" t="str">
            <v>447OR</v>
          </cell>
          <cell r="B850" t="str">
            <v>447</v>
          </cell>
          <cell r="D850">
            <v>1094275.1499999999</v>
          </cell>
          <cell r="F850" t="str">
            <v>447OR</v>
          </cell>
          <cell r="G850" t="str">
            <v>447</v>
          </cell>
          <cell r="I850">
            <v>1094275.1499999999</v>
          </cell>
        </row>
        <row r="851">
          <cell r="A851" t="str">
            <v>447WYP</v>
          </cell>
          <cell r="B851" t="str">
            <v>447</v>
          </cell>
          <cell r="D851">
            <v>0</v>
          </cell>
          <cell r="F851" t="str">
            <v>447WYP</v>
          </cell>
          <cell r="G851" t="str">
            <v>447</v>
          </cell>
          <cell r="I851">
            <v>0</v>
          </cell>
        </row>
        <row r="852">
          <cell r="A852" t="str">
            <v>449UT</v>
          </cell>
          <cell r="B852" t="str">
            <v>449</v>
          </cell>
          <cell r="D852">
            <v>0.1</v>
          </cell>
          <cell r="F852" t="str">
            <v>449UT</v>
          </cell>
          <cell r="G852" t="str">
            <v>449</v>
          </cell>
          <cell r="I852">
            <v>0.1</v>
          </cell>
        </row>
        <row r="853">
          <cell r="A853" t="str">
            <v>450CA</v>
          </cell>
          <cell r="B853" t="str">
            <v>450</v>
          </cell>
          <cell r="D853">
            <v>248699.94</v>
          </cell>
          <cell r="F853" t="str">
            <v>450CA</v>
          </cell>
          <cell r="G853" t="str">
            <v>450</v>
          </cell>
          <cell r="I853">
            <v>248699.94</v>
          </cell>
        </row>
        <row r="854">
          <cell r="A854" t="str">
            <v>450ID</v>
          </cell>
          <cell r="B854" t="str">
            <v>450</v>
          </cell>
          <cell r="D854">
            <v>407949.63</v>
          </cell>
          <cell r="F854" t="str">
            <v>450ID</v>
          </cell>
          <cell r="G854" t="str">
            <v>450</v>
          </cell>
          <cell r="I854">
            <v>407949.63</v>
          </cell>
        </row>
        <row r="855">
          <cell r="A855" t="str">
            <v>450OR</v>
          </cell>
          <cell r="B855" t="str">
            <v>450</v>
          </cell>
          <cell r="D855">
            <v>3666595.39</v>
          </cell>
          <cell r="F855" t="str">
            <v>450OR</v>
          </cell>
          <cell r="G855" t="str">
            <v>450</v>
          </cell>
          <cell r="I855">
            <v>3666595.39</v>
          </cell>
        </row>
        <row r="856">
          <cell r="A856" t="str">
            <v>450UT</v>
          </cell>
          <cell r="B856" t="str">
            <v>450</v>
          </cell>
          <cell r="D856">
            <v>3479500.68</v>
          </cell>
          <cell r="F856" t="str">
            <v>450UT</v>
          </cell>
          <cell r="G856" t="str">
            <v>450</v>
          </cell>
          <cell r="I856">
            <v>3479500.68</v>
          </cell>
        </row>
        <row r="857">
          <cell r="A857" t="str">
            <v>450WA</v>
          </cell>
          <cell r="B857" t="str">
            <v>450</v>
          </cell>
          <cell r="D857">
            <v>630324.81999999995</v>
          </cell>
          <cell r="F857" t="str">
            <v>450WA</v>
          </cell>
          <cell r="G857" t="str">
            <v>450</v>
          </cell>
          <cell r="I857">
            <v>630324.81999999995</v>
          </cell>
        </row>
        <row r="858">
          <cell r="A858" t="str">
            <v>450WYP</v>
          </cell>
          <cell r="B858" t="str">
            <v>450</v>
          </cell>
          <cell r="D858">
            <v>642843.92000000004</v>
          </cell>
          <cell r="F858" t="str">
            <v>450WYP</v>
          </cell>
          <cell r="G858" t="str">
            <v>450</v>
          </cell>
          <cell r="I858">
            <v>642843.92000000004</v>
          </cell>
        </row>
        <row r="859">
          <cell r="A859" t="str">
            <v>450WYU</v>
          </cell>
          <cell r="B859" t="str">
            <v>450</v>
          </cell>
          <cell r="D859">
            <v>65362</v>
          </cell>
          <cell r="F859" t="str">
            <v>450WYU</v>
          </cell>
          <cell r="G859" t="str">
            <v>450</v>
          </cell>
          <cell r="I859">
            <v>65362</v>
          </cell>
        </row>
        <row r="860">
          <cell r="A860" t="str">
            <v>451CA</v>
          </cell>
          <cell r="B860" t="str">
            <v>451</v>
          </cell>
          <cell r="D860">
            <v>88071.14</v>
          </cell>
          <cell r="F860" t="str">
            <v>451CA</v>
          </cell>
          <cell r="G860" t="str">
            <v>451</v>
          </cell>
          <cell r="I860">
            <v>88071.14</v>
          </cell>
        </row>
        <row r="861">
          <cell r="A861" t="str">
            <v>451ID</v>
          </cell>
          <cell r="B861" t="str">
            <v>451</v>
          </cell>
          <cell r="D861">
            <v>88600.11</v>
          </cell>
          <cell r="F861" t="str">
            <v>451ID</v>
          </cell>
          <cell r="G861" t="str">
            <v>451</v>
          </cell>
          <cell r="I861">
            <v>88600.11</v>
          </cell>
        </row>
        <row r="862">
          <cell r="A862" t="str">
            <v>451OR</v>
          </cell>
          <cell r="B862" t="str">
            <v>451</v>
          </cell>
          <cell r="D862">
            <v>1242203.2</v>
          </cell>
          <cell r="F862" t="str">
            <v>451OR</v>
          </cell>
          <cell r="G862" t="str">
            <v>451</v>
          </cell>
          <cell r="I862">
            <v>1242203.2</v>
          </cell>
        </row>
        <row r="863">
          <cell r="A863" t="str">
            <v>451SO</v>
          </cell>
          <cell r="B863" t="str">
            <v>451</v>
          </cell>
          <cell r="D863">
            <v>9407.4599999999991</v>
          </cell>
          <cell r="F863" t="str">
            <v>451SO</v>
          </cell>
          <cell r="G863" t="str">
            <v>451</v>
          </cell>
          <cell r="I863">
            <v>9407.4599999999991</v>
          </cell>
        </row>
        <row r="864">
          <cell r="A864" t="str">
            <v>451UT</v>
          </cell>
          <cell r="B864" t="str">
            <v>451</v>
          </cell>
          <cell r="D864">
            <v>3596319.8</v>
          </cell>
          <cell r="F864" t="str">
            <v>451UT</v>
          </cell>
          <cell r="G864" t="str">
            <v>451</v>
          </cell>
          <cell r="I864">
            <v>3596319.8</v>
          </cell>
        </row>
        <row r="865">
          <cell r="A865" t="str">
            <v>451WA</v>
          </cell>
          <cell r="B865" t="str">
            <v>451</v>
          </cell>
          <cell r="D865">
            <v>179935.89</v>
          </cell>
          <cell r="F865" t="str">
            <v>451WA</v>
          </cell>
          <cell r="G865" t="str">
            <v>451</v>
          </cell>
          <cell r="I865">
            <v>179935.89</v>
          </cell>
        </row>
        <row r="866">
          <cell r="A866" t="str">
            <v>451WYP</v>
          </cell>
          <cell r="B866" t="str">
            <v>451</v>
          </cell>
          <cell r="D866">
            <v>297721.78999999998</v>
          </cell>
          <cell r="F866" t="str">
            <v>451WYP</v>
          </cell>
          <cell r="G866" t="str">
            <v>451</v>
          </cell>
          <cell r="I866">
            <v>297721.78999999998</v>
          </cell>
        </row>
        <row r="867">
          <cell r="A867" t="str">
            <v>451WYU</v>
          </cell>
          <cell r="B867" t="str">
            <v>451</v>
          </cell>
          <cell r="D867">
            <v>28988.21</v>
          </cell>
          <cell r="F867" t="str">
            <v>451WYU</v>
          </cell>
          <cell r="G867" t="str">
            <v>451</v>
          </cell>
          <cell r="I867">
            <v>28988.21</v>
          </cell>
        </row>
        <row r="868">
          <cell r="A868" t="str">
            <v>453SG</v>
          </cell>
          <cell r="B868" t="str">
            <v>453</v>
          </cell>
          <cell r="D868">
            <v>0</v>
          </cell>
          <cell r="F868" t="str">
            <v>453SG</v>
          </cell>
          <cell r="G868" t="str">
            <v>453</v>
          </cell>
          <cell r="I868">
            <v>0</v>
          </cell>
        </row>
        <row r="869">
          <cell r="A869" t="str">
            <v>454CA</v>
          </cell>
          <cell r="B869" t="str">
            <v>454</v>
          </cell>
          <cell r="D869">
            <v>543079.62</v>
          </cell>
          <cell r="F869" t="str">
            <v>454CA</v>
          </cell>
          <cell r="G869" t="str">
            <v>454</v>
          </cell>
          <cell r="I869">
            <v>543079.62</v>
          </cell>
        </row>
        <row r="870">
          <cell r="A870" t="str">
            <v>454ID</v>
          </cell>
          <cell r="B870" t="str">
            <v>454</v>
          </cell>
          <cell r="D870">
            <v>158411.32</v>
          </cell>
          <cell r="F870" t="str">
            <v>454ID</v>
          </cell>
          <cell r="G870" t="str">
            <v>454</v>
          </cell>
          <cell r="I870">
            <v>158411.32</v>
          </cell>
        </row>
        <row r="871">
          <cell r="A871" t="str">
            <v>454OR</v>
          </cell>
          <cell r="B871" t="str">
            <v>454</v>
          </cell>
          <cell r="D871">
            <v>3528124.19</v>
          </cell>
          <cell r="F871" t="str">
            <v>454OR</v>
          </cell>
          <cell r="G871" t="str">
            <v>454</v>
          </cell>
          <cell r="I871">
            <v>3528124.19</v>
          </cell>
        </row>
        <row r="872">
          <cell r="A872" t="str">
            <v>454SG</v>
          </cell>
          <cell r="B872" t="str">
            <v>454</v>
          </cell>
          <cell r="D872">
            <v>6178199.3799999999</v>
          </cell>
          <cell r="F872" t="str">
            <v>454SG</v>
          </cell>
          <cell r="G872" t="str">
            <v>454</v>
          </cell>
          <cell r="I872">
            <v>6178199.3799999999</v>
          </cell>
        </row>
        <row r="873">
          <cell r="A873" t="str">
            <v>454DGU</v>
          </cell>
          <cell r="B873" t="str">
            <v>454</v>
          </cell>
          <cell r="D873">
            <v>18000</v>
          </cell>
          <cell r="F873" t="str">
            <v>454DGU</v>
          </cell>
          <cell r="G873" t="str">
            <v>454</v>
          </cell>
          <cell r="I873">
            <v>18000</v>
          </cell>
        </row>
        <row r="874">
          <cell r="A874" t="str">
            <v>454SO</v>
          </cell>
          <cell r="B874" t="str">
            <v>454</v>
          </cell>
          <cell r="D874">
            <v>4455589.3999999994</v>
          </cell>
          <cell r="F874" t="str">
            <v>454SO</v>
          </cell>
          <cell r="G874" t="str">
            <v>454</v>
          </cell>
          <cell r="I874">
            <v>4455589.3999999994</v>
          </cell>
        </row>
        <row r="875">
          <cell r="A875" t="str">
            <v>454UT</v>
          </cell>
          <cell r="B875" t="str">
            <v>454</v>
          </cell>
          <cell r="D875">
            <v>2963721.2399999998</v>
          </cell>
          <cell r="F875" t="str">
            <v>454UT</v>
          </cell>
          <cell r="G875" t="str">
            <v>454</v>
          </cell>
          <cell r="I875">
            <v>2963721.2399999998</v>
          </cell>
        </row>
        <row r="876">
          <cell r="A876" t="str">
            <v>454WA</v>
          </cell>
          <cell r="B876" t="str">
            <v>454</v>
          </cell>
          <cell r="D876">
            <v>854438.79</v>
          </cell>
          <cell r="F876" t="str">
            <v>454WA</v>
          </cell>
          <cell r="G876" t="str">
            <v>454</v>
          </cell>
          <cell r="I876">
            <v>854438.79</v>
          </cell>
        </row>
        <row r="877">
          <cell r="A877" t="str">
            <v>454WYP</v>
          </cell>
          <cell r="B877" t="str">
            <v>454</v>
          </cell>
          <cell r="D877">
            <v>353371.12</v>
          </cell>
          <cell r="F877" t="str">
            <v>454WYP</v>
          </cell>
          <cell r="G877" t="str">
            <v>454</v>
          </cell>
          <cell r="I877">
            <v>353371.12</v>
          </cell>
        </row>
        <row r="878">
          <cell r="A878" t="str">
            <v>454WYU</v>
          </cell>
          <cell r="B878" t="str">
            <v>454</v>
          </cell>
          <cell r="D878">
            <v>18313.2</v>
          </cell>
          <cell r="F878" t="str">
            <v>454WYU</v>
          </cell>
          <cell r="G878" t="str">
            <v>454</v>
          </cell>
          <cell r="I878">
            <v>18313.2</v>
          </cell>
        </row>
        <row r="879">
          <cell r="A879" t="str">
            <v>456OR</v>
          </cell>
          <cell r="B879" t="str">
            <v>456</v>
          </cell>
          <cell r="D879">
            <v>-1488294.420504638</v>
          </cell>
          <cell r="F879" t="str">
            <v>456OR</v>
          </cell>
          <cell r="G879" t="str">
            <v>456</v>
          </cell>
          <cell r="I879">
            <v>-1488294.420504638</v>
          </cell>
        </row>
        <row r="880">
          <cell r="A880" t="str">
            <v>456OTHER</v>
          </cell>
          <cell r="B880" t="str">
            <v>456</v>
          </cell>
          <cell r="D880">
            <v>-4875829.0885090372</v>
          </cell>
          <cell r="F880" t="str">
            <v>456OTHER</v>
          </cell>
          <cell r="G880" t="str">
            <v>456</v>
          </cell>
          <cell r="I880">
            <v>-4875829.0885090372</v>
          </cell>
        </row>
        <row r="881">
          <cell r="A881" t="str">
            <v>456SE</v>
          </cell>
          <cell r="B881" t="str">
            <v>456</v>
          </cell>
          <cell r="D881">
            <v>8324825.6900000004</v>
          </cell>
          <cell r="F881" t="str">
            <v>456SE</v>
          </cell>
          <cell r="G881" t="str">
            <v>456</v>
          </cell>
          <cell r="I881">
            <v>8324825.6900000004</v>
          </cell>
        </row>
        <row r="882">
          <cell r="A882" t="str">
            <v>456SG</v>
          </cell>
          <cell r="B882" t="str">
            <v>456</v>
          </cell>
          <cell r="D882">
            <v>118657324.16956505</v>
          </cell>
          <cell r="F882" t="str">
            <v>456SG</v>
          </cell>
          <cell r="G882" t="str">
            <v>456</v>
          </cell>
          <cell r="I882">
            <v>118657324.16956505</v>
          </cell>
        </row>
        <row r="883">
          <cell r="A883" t="str">
            <v>456SO</v>
          </cell>
          <cell r="B883" t="str">
            <v>456</v>
          </cell>
          <cell r="D883">
            <v>1473932.06</v>
          </cell>
          <cell r="F883" t="str">
            <v>456SO</v>
          </cell>
          <cell r="G883" t="str">
            <v>456</v>
          </cell>
          <cell r="I883">
            <v>1473932.06</v>
          </cell>
        </row>
        <row r="884">
          <cell r="A884" t="str">
            <v>456ID</v>
          </cell>
          <cell r="B884" t="str">
            <v>456</v>
          </cell>
          <cell r="D884">
            <v>-1687.66</v>
          </cell>
          <cell r="F884" t="str">
            <v>456ID</v>
          </cell>
          <cell r="G884" t="str">
            <v>456</v>
          </cell>
          <cell r="I884">
            <v>-1687.66</v>
          </cell>
        </row>
        <row r="885">
          <cell r="A885" t="str">
            <v>456UT</v>
          </cell>
          <cell r="B885" t="str">
            <v>456</v>
          </cell>
          <cell r="D885">
            <v>-1838779.113416886</v>
          </cell>
          <cell r="F885" t="str">
            <v>456UT</v>
          </cell>
          <cell r="G885" t="str">
            <v>456</v>
          </cell>
          <cell r="I885">
            <v>-1838779.113416886</v>
          </cell>
        </row>
        <row r="886">
          <cell r="A886" t="str">
            <v>456WA</v>
          </cell>
          <cell r="B886" t="str">
            <v>456</v>
          </cell>
          <cell r="D886">
            <v>-156871.55615563644</v>
          </cell>
          <cell r="F886" t="str">
            <v>456WA</v>
          </cell>
          <cell r="G886" t="str">
            <v>456</v>
          </cell>
          <cell r="I886">
            <v>-156871.55615563644</v>
          </cell>
        </row>
        <row r="887">
          <cell r="A887" t="str">
            <v>456WYP</v>
          </cell>
          <cell r="B887" t="str">
            <v>456</v>
          </cell>
          <cell r="D887">
            <v>314576.43</v>
          </cell>
          <cell r="F887" t="str">
            <v>456WYP</v>
          </cell>
          <cell r="G887" t="str">
            <v>456</v>
          </cell>
          <cell r="I887">
            <v>314576.43</v>
          </cell>
        </row>
        <row r="888">
          <cell r="A888" t="str">
            <v>456WYU</v>
          </cell>
          <cell r="B888" t="str">
            <v>456</v>
          </cell>
          <cell r="D888">
            <v>0</v>
          </cell>
          <cell r="F888" t="str">
            <v>456WYU</v>
          </cell>
          <cell r="G888" t="str">
            <v>456</v>
          </cell>
          <cell r="I888">
            <v>0</v>
          </cell>
        </row>
        <row r="889">
          <cell r="A889" t="str">
            <v>500SNPPS</v>
          </cell>
          <cell r="B889" t="str">
            <v>500</v>
          </cell>
          <cell r="D889">
            <v>14077255.060000001</v>
          </cell>
          <cell r="F889" t="str">
            <v>500SNPPS</v>
          </cell>
          <cell r="G889" t="str">
            <v>500</v>
          </cell>
          <cell r="I889">
            <v>14077255.060000001</v>
          </cell>
        </row>
        <row r="890">
          <cell r="A890" t="str">
            <v>500SSGCH</v>
          </cell>
          <cell r="B890" t="str">
            <v>500</v>
          </cell>
          <cell r="D890">
            <v>1439756.11</v>
          </cell>
          <cell r="F890" t="str">
            <v>500SSGCH</v>
          </cell>
          <cell r="G890" t="str">
            <v>500</v>
          </cell>
          <cell r="I890">
            <v>1439756.11</v>
          </cell>
        </row>
        <row r="891">
          <cell r="A891" t="str">
            <v>501NPCID</v>
          </cell>
          <cell r="B891" t="str">
            <v>501NPC</v>
          </cell>
          <cell r="D891">
            <v>-49313.71</v>
          </cell>
          <cell r="F891" t="str">
            <v>501NPCID</v>
          </cell>
          <cell r="G891" t="str">
            <v>501NPC</v>
          </cell>
          <cell r="I891">
            <v>-49313.71</v>
          </cell>
        </row>
        <row r="892">
          <cell r="A892" t="str">
            <v>501NPCSE</v>
          </cell>
          <cell r="B892" t="str">
            <v>501NPC</v>
          </cell>
          <cell r="D892">
            <v>743518252.99000001</v>
          </cell>
          <cell r="F892" t="str">
            <v>501NPCSE</v>
          </cell>
          <cell r="G892" t="str">
            <v>501NPC</v>
          </cell>
          <cell r="I892">
            <v>743518252.99000001</v>
          </cell>
        </row>
        <row r="893">
          <cell r="A893" t="str">
            <v>501NPCSSECH</v>
          </cell>
          <cell r="B893" t="str">
            <v>501NPC</v>
          </cell>
          <cell r="D893">
            <v>58186217.420000002</v>
          </cell>
          <cell r="F893" t="str">
            <v>501NPCSSECH</v>
          </cell>
          <cell r="G893" t="str">
            <v>501NPC</v>
          </cell>
          <cell r="I893">
            <v>58186217.420000002</v>
          </cell>
        </row>
        <row r="894">
          <cell r="A894" t="str">
            <v>501NPCWYP</v>
          </cell>
          <cell r="B894" t="str">
            <v>501NPC</v>
          </cell>
          <cell r="D894">
            <v>-164946.62</v>
          </cell>
          <cell r="F894" t="str">
            <v>501NPCWYP</v>
          </cell>
          <cell r="G894" t="str">
            <v>501NPC</v>
          </cell>
          <cell r="I894">
            <v>-164946.62</v>
          </cell>
        </row>
        <row r="895">
          <cell r="A895" t="str">
            <v>501SE</v>
          </cell>
          <cell r="B895" t="str">
            <v>501</v>
          </cell>
          <cell r="D895">
            <v>34690890.57</v>
          </cell>
          <cell r="F895" t="str">
            <v>501SE</v>
          </cell>
          <cell r="G895" t="str">
            <v>501</v>
          </cell>
          <cell r="I895">
            <v>34690890.57</v>
          </cell>
        </row>
        <row r="896">
          <cell r="A896" t="str">
            <v>501SSECH</v>
          </cell>
          <cell r="B896" t="str">
            <v>501</v>
          </cell>
          <cell r="D896">
            <v>3629796.7</v>
          </cell>
          <cell r="F896" t="str">
            <v>501SSECH</v>
          </cell>
          <cell r="G896" t="str">
            <v>501</v>
          </cell>
          <cell r="I896">
            <v>3629796.7</v>
          </cell>
        </row>
        <row r="897">
          <cell r="A897" t="str">
            <v>502SNPPS</v>
          </cell>
          <cell r="B897" t="str">
            <v>502</v>
          </cell>
          <cell r="D897">
            <v>76644125.310000002</v>
          </cell>
          <cell r="F897" t="str">
            <v>502SNPPS</v>
          </cell>
          <cell r="G897" t="str">
            <v>502</v>
          </cell>
          <cell r="I897">
            <v>76644125.310000002</v>
          </cell>
        </row>
        <row r="898">
          <cell r="A898" t="str">
            <v>502SSGCH</v>
          </cell>
          <cell r="B898" t="str">
            <v>502</v>
          </cell>
          <cell r="D898">
            <v>7969919.5499999998</v>
          </cell>
          <cell r="F898" t="str">
            <v>502SSGCH</v>
          </cell>
          <cell r="G898" t="str">
            <v>502</v>
          </cell>
          <cell r="I898">
            <v>7969919.5499999998</v>
          </cell>
        </row>
        <row r="899">
          <cell r="A899" t="str">
            <v>503NPCSE</v>
          </cell>
          <cell r="B899" t="str">
            <v>503NPC</v>
          </cell>
          <cell r="D899">
            <v>3980974.73</v>
          </cell>
          <cell r="F899" t="str">
            <v>503NPCSE</v>
          </cell>
          <cell r="G899" t="str">
            <v>503NPC</v>
          </cell>
          <cell r="I899">
            <v>3980974.73</v>
          </cell>
        </row>
        <row r="900">
          <cell r="A900" t="str">
            <v>505SNPPS</v>
          </cell>
          <cell r="B900" t="str">
            <v>505</v>
          </cell>
          <cell r="D900">
            <v>1634439.69</v>
          </cell>
          <cell r="F900" t="str">
            <v>505SNPPS</v>
          </cell>
          <cell r="G900" t="str">
            <v>505</v>
          </cell>
          <cell r="I900">
            <v>1634439.69</v>
          </cell>
        </row>
        <row r="901">
          <cell r="A901" t="str">
            <v>505SSGCH</v>
          </cell>
          <cell r="B901" t="str">
            <v>505</v>
          </cell>
          <cell r="D901">
            <v>717208.69</v>
          </cell>
          <cell r="F901" t="str">
            <v>505SSGCH</v>
          </cell>
          <cell r="G901" t="str">
            <v>505</v>
          </cell>
          <cell r="I901">
            <v>717208.69</v>
          </cell>
        </row>
        <row r="902">
          <cell r="A902" t="str">
            <v>506SNPPS</v>
          </cell>
          <cell r="B902" t="str">
            <v>506</v>
          </cell>
          <cell r="D902">
            <v>21295658.819999989</v>
          </cell>
          <cell r="F902" t="str">
            <v>506SNPPS</v>
          </cell>
          <cell r="G902" t="str">
            <v>506</v>
          </cell>
          <cell r="I902">
            <v>21295658.819999989</v>
          </cell>
        </row>
        <row r="903">
          <cell r="A903" t="str">
            <v>506SSGCH</v>
          </cell>
          <cell r="B903" t="str">
            <v>506</v>
          </cell>
          <cell r="D903">
            <v>1021692.79</v>
          </cell>
          <cell r="F903" t="str">
            <v>506SSGCH</v>
          </cell>
          <cell r="G903" t="str">
            <v>506</v>
          </cell>
          <cell r="I903">
            <v>1021692.79</v>
          </cell>
        </row>
        <row r="904">
          <cell r="A904" t="str">
            <v>507SNPPS</v>
          </cell>
          <cell r="B904" t="str">
            <v>507</v>
          </cell>
          <cell r="D904">
            <v>394702.06</v>
          </cell>
          <cell r="F904" t="str">
            <v>507SNPPS</v>
          </cell>
          <cell r="G904" t="str">
            <v>507</v>
          </cell>
          <cell r="I904">
            <v>394702.06</v>
          </cell>
        </row>
        <row r="905">
          <cell r="A905" t="str">
            <v>510SNPPS</v>
          </cell>
          <cell r="B905" t="str">
            <v>510</v>
          </cell>
          <cell r="D905">
            <v>1764047.6135085942</v>
          </cell>
          <cell r="F905" t="str">
            <v>510SNPPS</v>
          </cell>
          <cell r="G905" t="str">
            <v>510</v>
          </cell>
          <cell r="I905">
            <v>1764047.6135085942</v>
          </cell>
        </row>
        <row r="906">
          <cell r="A906" t="str">
            <v>510SSGCH</v>
          </cell>
          <cell r="B906" t="str">
            <v>510</v>
          </cell>
          <cell r="D906">
            <v>3521996.6159193106</v>
          </cell>
          <cell r="F906" t="str">
            <v>510SSGCH</v>
          </cell>
          <cell r="G906" t="str">
            <v>510</v>
          </cell>
          <cell r="I906">
            <v>3521996.6159193106</v>
          </cell>
        </row>
        <row r="907">
          <cell r="A907" t="str">
            <v>511SNPPS</v>
          </cell>
          <cell r="B907" t="str">
            <v>511</v>
          </cell>
          <cell r="D907">
            <v>29272288.16</v>
          </cell>
          <cell r="F907" t="str">
            <v>511SNPPS</v>
          </cell>
          <cell r="G907" t="str">
            <v>511</v>
          </cell>
          <cell r="I907">
            <v>29272288.16</v>
          </cell>
        </row>
        <row r="908">
          <cell r="A908" t="str">
            <v>511SSGCH</v>
          </cell>
          <cell r="B908" t="str">
            <v>511</v>
          </cell>
          <cell r="D908">
            <v>1392665.33</v>
          </cell>
          <cell r="F908" t="str">
            <v>511SSGCH</v>
          </cell>
          <cell r="G908" t="str">
            <v>511</v>
          </cell>
          <cell r="I908">
            <v>1392665.33</v>
          </cell>
        </row>
        <row r="909">
          <cell r="A909" t="str">
            <v>512SNPPS</v>
          </cell>
          <cell r="B909" t="str">
            <v>512</v>
          </cell>
          <cell r="D909">
            <v>91820297.450000003</v>
          </cell>
          <cell r="F909" t="str">
            <v>512SNPPS</v>
          </cell>
          <cell r="G909" t="str">
            <v>512</v>
          </cell>
          <cell r="I909">
            <v>91820297.450000003</v>
          </cell>
        </row>
        <row r="910">
          <cell r="A910" t="str">
            <v>512SSGCH</v>
          </cell>
          <cell r="B910" t="str">
            <v>512</v>
          </cell>
          <cell r="D910">
            <v>3211628.12</v>
          </cell>
          <cell r="F910" t="str">
            <v>512SSGCH</v>
          </cell>
          <cell r="G910" t="str">
            <v>512</v>
          </cell>
          <cell r="I910">
            <v>3211628.12</v>
          </cell>
        </row>
        <row r="911">
          <cell r="A911" t="str">
            <v>513SNPPS</v>
          </cell>
          <cell r="B911" t="str">
            <v>513</v>
          </cell>
          <cell r="D911">
            <v>34083033.75</v>
          </cell>
          <cell r="F911" t="str">
            <v>513SNPPS</v>
          </cell>
          <cell r="G911" t="str">
            <v>513</v>
          </cell>
          <cell r="I911">
            <v>34083033.75</v>
          </cell>
        </row>
        <row r="912">
          <cell r="A912" t="str">
            <v>513SSGCH</v>
          </cell>
          <cell r="B912" t="str">
            <v>513</v>
          </cell>
          <cell r="D912">
            <v>752056.31</v>
          </cell>
          <cell r="F912" t="str">
            <v>513SSGCH</v>
          </cell>
          <cell r="G912" t="str">
            <v>513</v>
          </cell>
          <cell r="I912">
            <v>752056.31</v>
          </cell>
        </row>
        <row r="913">
          <cell r="A913" t="str">
            <v>514SNPPS</v>
          </cell>
          <cell r="B913" t="str">
            <v>514</v>
          </cell>
          <cell r="D913">
            <v>8663253.5999999996</v>
          </cell>
          <cell r="F913" t="str">
            <v>514SNPPS</v>
          </cell>
          <cell r="G913" t="str">
            <v>514</v>
          </cell>
          <cell r="I913">
            <v>8663253.5999999996</v>
          </cell>
        </row>
        <row r="914">
          <cell r="A914" t="str">
            <v>514SSGCH</v>
          </cell>
          <cell r="B914" t="str">
            <v>514</v>
          </cell>
          <cell r="D914">
            <v>3230982.32</v>
          </cell>
          <cell r="F914" t="str">
            <v>514SSGCH</v>
          </cell>
          <cell r="G914" t="str">
            <v>514</v>
          </cell>
          <cell r="I914">
            <v>3230982.32</v>
          </cell>
        </row>
        <row r="915">
          <cell r="A915" t="str">
            <v>535SNPPH-P</v>
          </cell>
          <cell r="B915" t="str">
            <v>535</v>
          </cell>
          <cell r="D915">
            <v>7440742.2800000003</v>
          </cell>
          <cell r="F915" t="str">
            <v>535SNPPH-P</v>
          </cell>
          <cell r="G915" t="str">
            <v>535</v>
          </cell>
          <cell r="I915">
            <v>7440742.2800000003</v>
          </cell>
        </row>
        <row r="916">
          <cell r="A916" t="str">
            <v>535SNPPH-U</v>
          </cell>
          <cell r="B916" t="str">
            <v>535</v>
          </cell>
          <cell r="D916">
            <v>1395409.16</v>
          </cell>
          <cell r="F916" t="str">
            <v>535SNPPH-U</v>
          </cell>
          <cell r="G916" t="str">
            <v>535</v>
          </cell>
          <cell r="I916">
            <v>1395409.16</v>
          </cell>
        </row>
        <row r="917">
          <cell r="A917" t="str">
            <v>536SNPPH-P</v>
          </cell>
          <cell r="B917" t="str">
            <v>536</v>
          </cell>
          <cell r="D917">
            <v>121947.34</v>
          </cell>
          <cell r="F917" t="str">
            <v>536SNPPH-P</v>
          </cell>
          <cell r="G917" t="str">
            <v>536</v>
          </cell>
          <cell r="I917">
            <v>121947.34</v>
          </cell>
        </row>
        <row r="918">
          <cell r="A918" t="str">
            <v>536SNPPH-U</v>
          </cell>
          <cell r="B918" t="str">
            <v>536</v>
          </cell>
          <cell r="D918">
            <v>0</v>
          </cell>
          <cell r="F918" t="str">
            <v>536SNPPH-U</v>
          </cell>
          <cell r="G918" t="str">
            <v>536</v>
          </cell>
          <cell r="I918">
            <v>0</v>
          </cell>
        </row>
        <row r="919">
          <cell r="A919" t="str">
            <v>537SNPPH-P</v>
          </cell>
          <cell r="B919" t="str">
            <v>537</v>
          </cell>
          <cell r="D919">
            <v>4015083.51</v>
          </cell>
          <cell r="F919" t="str">
            <v>537SNPPH-P</v>
          </cell>
          <cell r="G919" t="str">
            <v>537</v>
          </cell>
          <cell r="I919">
            <v>4015083.51</v>
          </cell>
        </row>
        <row r="920">
          <cell r="A920" t="str">
            <v>537SNPPH-U</v>
          </cell>
          <cell r="B920" t="str">
            <v>537</v>
          </cell>
          <cell r="D920">
            <v>312915.55</v>
          </cell>
          <cell r="F920" t="str">
            <v>537SNPPH-U</v>
          </cell>
          <cell r="G920" t="str">
            <v>537</v>
          </cell>
          <cell r="I920">
            <v>312915.55</v>
          </cell>
        </row>
        <row r="921">
          <cell r="A921" t="str">
            <v>539SNPPH-P</v>
          </cell>
          <cell r="B921" t="str">
            <v>539</v>
          </cell>
          <cell r="D921">
            <v>11173045.18</v>
          </cell>
          <cell r="F921" t="str">
            <v>539SNPPH-P</v>
          </cell>
          <cell r="G921" t="str">
            <v>539</v>
          </cell>
          <cell r="I921">
            <v>11173045.18</v>
          </cell>
        </row>
        <row r="922">
          <cell r="A922" t="str">
            <v>539SNPPH-U</v>
          </cell>
          <cell r="B922" t="str">
            <v>539</v>
          </cell>
          <cell r="D922">
            <v>8970036.1500000004</v>
          </cell>
          <cell r="F922" t="str">
            <v>539SNPPH-U</v>
          </cell>
          <cell r="G922" t="str">
            <v>539</v>
          </cell>
          <cell r="I922">
            <v>8970036.1500000004</v>
          </cell>
        </row>
        <row r="923">
          <cell r="A923" t="str">
            <v>540SNPPH-P</v>
          </cell>
          <cell r="B923" t="str">
            <v>540</v>
          </cell>
          <cell r="D923">
            <v>1519106.79</v>
          </cell>
          <cell r="F923" t="str">
            <v>540SNPPH-P</v>
          </cell>
          <cell r="G923" t="str">
            <v>540</v>
          </cell>
          <cell r="I923">
            <v>1519106.79</v>
          </cell>
        </row>
        <row r="924">
          <cell r="A924" t="str">
            <v>540SNPPH-U</v>
          </cell>
          <cell r="B924" t="str">
            <v>540</v>
          </cell>
          <cell r="D924">
            <v>54390.5</v>
          </cell>
          <cell r="F924" t="str">
            <v>540SNPPH-U</v>
          </cell>
          <cell r="G924" t="str">
            <v>540</v>
          </cell>
          <cell r="I924">
            <v>54390.5</v>
          </cell>
        </row>
        <row r="925">
          <cell r="A925" t="str">
            <v>541SNPPH-P</v>
          </cell>
          <cell r="B925" t="str">
            <v>541</v>
          </cell>
          <cell r="D925">
            <v>388</v>
          </cell>
          <cell r="F925" t="str">
            <v>541SNPPH-P</v>
          </cell>
          <cell r="G925" t="str">
            <v>541</v>
          </cell>
          <cell r="I925">
            <v>388</v>
          </cell>
        </row>
        <row r="926">
          <cell r="A926" t="str">
            <v>542SNPPH-P</v>
          </cell>
          <cell r="B926" t="str">
            <v>542</v>
          </cell>
          <cell r="D926">
            <v>765208.23</v>
          </cell>
          <cell r="F926" t="str">
            <v>542SNPPH-P</v>
          </cell>
          <cell r="G926" t="str">
            <v>542</v>
          </cell>
          <cell r="I926">
            <v>765208.23</v>
          </cell>
        </row>
        <row r="927">
          <cell r="A927" t="str">
            <v>542SNPPH-U</v>
          </cell>
          <cell r="B927" t="str">
            <v>542</v>
          </cell>
          <cell r="D927">
            <v>142092.85</v>
          </cell>
          <cell r="F927" t="str">
            <v>542SNPPH-U</v>
          </cell>
          <cell r="G927" t="str">
            <v>542</v>
          </cell>
          <cell r="I927">
            <v>142092.85</v>
          </cell>
        </row>
        <row r="928">
          <cell r="A928" t="str">
            <v>543SNPPH-P</v>
          </cell>
          <cell r="B928" t="str">
            <v>543</v>
          </cell>
          <cell r="D928">
            <v>1041507.86</v>
          </cell>
          <cell r="F928" t="str">
            <v>543SNPPH-P</v>
          </cell>
          <cell r="G928" t="str">
            <v>543</v>
          </cell>
          <cell r="I928">
            <v>1041507.86</v>
          </cell>
        </row>
        <row r="929">
          <cell r="A929" t="str">
            <v>543SNPPH-U</v>
          </cell>
          <cell r="B929" t="str">
            <v>543</v>
          </cell>
          <cell r="D929">
            <v>371684.39</v>
          </cell>
          <cell r="F929" t="str">
            <v>543SNPPH-U</v>
          </cell>
          <cell r="G929" t="str">
            <v>543</v>
          </cell>
          <cell r="I929">
            <v>371684.39</v>
          </cell>
        </row>
        <row r="930">
          <cell r="A930" t="str">
            <v>544SNPPH-P</v>
          </cell>
          <cell r="B930" t="str">
            <v>544</v>
          </cell>
          <cell r="D930">
            <v>1289919.06</v>
          </cell>
          <cell r="F930" t="str">
            <v>544SNPPH-P</v>
          </cell>
          <cell r="G930" t="str">
            <v>544</v>
          </cell>
          <cell r="I930">
            <v>1289919.06</v>
          </cell>
        </row>
        <row r="931">
          <cell r="A931" t="str">
            <v>544SNPPH-U</v>
          </cell>
          <cell r="B931" t="str">
            <v>544</v>
          </cell>
          <cell r="D931">
            <v>459906.58</v>
          </cell>
          <cell r="F931" t="str">
            <v>544SNPPH-U</v>
          </cell>
          <cell r="G931" t="str">
            <v>544</v>
          </cell>
          <cell r="I931">
            <v>459906.58</v>
          </cell>
        </row>
        <row r="932">
          <cell r="A932" t="str">
            <v>545SNPPH-P</v>
          </cell>
          <cell r="B932" t="str">
            <v>545</v>
          </cell>
          <cell r="D932">
            <v>2386976.84</v>
          </cell>
          <cell r="F932" t="str">
            <v>545SNPPH-P</v>
          </cell>
          <cell r="G932" t="str">
            <v>545</v>
          </cell>
          <cell r="I932">
            <v>2386976.84</v>
          </cell>
        </row>
        <row r="933">
          <cell r="A933" t="str">
            <v>545SNPPH-U</v>
          </cell>
          <cell r="B933" t="str">
            <v>545</v>
          </cell>
          <cell r="D933">
            <v>629061.27</v>
          </cell>
          <cell r="F933" t="str">
            <v>545SNPPH-U</v>
          </cell>
          <cell r="G933" t="str">
            <v>545</v>
          </cell>
          <cell r="I933">
            <v>629061.27</v>
          </cell>
        </row>
        <row r="934">
          <cell r="A934" t="str">
            <v>546SNPPO</v>
          </cell>
          <cell r="B934" t="str">
            <v>546</v>
          </cell>
          <cell r="D934">
            <v>418091.68</v>
          </cell>
          <cell r="F934" t="str">
            <v>546SNPPO</v>
          </cell>
          <cell r="G934" t="str">
            <v>546</v>
          </cell>
          <cell r="I934">
            <v>418091.68</v>
          </cell>
        </row>
        <row r="935">
          <cell r="A935" t="str">
            <v>547NPCSE</v>
          </cell>
          <cell r="B935" t="str">
            <v>547NPC</v>
          </cell>
          <cell r="D935">
            <v>269192786.58999997</v>
          </cell>
          <cell r="F935" t="str">
            <v>547NPCSE</v>
          </cell>
          <cell r="G935" t="str">
            <v>547NPC</v>
          </cell>
          <cell r="I935">
            <v>269192786.58999997</v>
          </cell>
        </row>
        <row r="936">
          <cell r="A936" t="str">
            <v>547NPCSSECT</v>
          </cell>
          <cell r="B936" t="str">
            <v>547NPC</v>
          </cell>
          <cell r="D936">
            <v>3233408.22</v>
          </cell>
          <cell r="F936" t="str">
            <v>547NPCSSECT</v>
          </cell>
          <cell r="G936" t="str">
            <v>547NPC</v>
          </cell>
          <cell r="I936">
            <v>3233408.22</v>
          </cell>
        </row>
        <row r="937">
          <cell r="A937" t="str">
            <v>548SNPPO</v>
          </cell>
          <cell r="B937" t="str">
            <v>548</v>
          </cell>
          <cell r="D937">
            <v>17605641.100000001</v>
          </cell>
          <cell r="F937" t="str">
            <v>548SNPPO</v>
          </cell>
          <cell r="G937" t="str">
            <v>548</v>
          </cell>
          <cell r="I937">
            <v>17605641.100000001</v>
          </cell>
        </row>
        <row r="938">
          <cell r="A938" t="str">
            <v>548SSGCT</v>
          </cell>
          <cell r="B938" t="str">
            <v>548</v>
          </cell>
          <cell r="D938">
            <v>632475.39</v>
          </cell>
          <cell r="F938" t="str">
            <v>548SSGCT</v>
          </cell>
          <cell r="G938" t="str">
            <v>548</v>
          </cell>
          <cell r="I938">
            <v>632475.39</v>
          </cell>
        </row>
        <row r="939">
          <cell r="A939" t="str">
            <v>549OR</v>
          </cell>
          <cell r="B939" t="str">
            <v>549</v>
          </cell>
          <cell r="D939">
            <v>36949</v>
          </cell>
          <cell r="F939" t="str">
            <v>549OR</v>
          </cell>
          <cell r="G939" t="str">
            <v>549</v>
          </cell>
          <cell r="I939">
            <v>36949</v>
          </cell>
        </row>
        <row r="940">
          <cell r="A940" t="str">
            <v>549SNPPO</v>
          </cell>
          <cell r="B940" t="str">
            <v>549</v>
          </cell>
          <cell r="D940">
            <v>4525089.66</v>
          </cell>
          <cell r="F940" t="str">
            <v>549SNPPO</v>
          </cell>
          <cell r="G940" t="str">
            <v>549</v>
          </cell>
          <cell r="I940">
            <v>4525089.66</v>
          </cell>
        </row>
        <row r="941">
          <cell r="A941" t="str">
            <v>549SNPPO-W</v>
          </cell>
          <cell r="B941" t="str">
            <v>549</v>
          </cell>
          <cell r="D941">
            <v>3183349.81</v>
          </cell>
          <cell r="F941" t="str">
            <v>549SNPPO-W</v>
          </cell>
          <cell r="G941" t="str">
            <v>549</v>
          </cell>
          <cell r="I941">
            <v>3183349.81</v>
          </cell>
        </row>
        <row r="942">
          <cell r="A942" t="str">
            <v>550OR</v>
          </cell>
          <cell r="B942" t="str">
            <v>550</v>
          </cell>
          <cell r="D942">
            <v>469382.64</v>
          </cell>
          <cell r="F942" t="str">
            <v>550OR</v>
          </cell>
          <cell r="G942" t="str">
            <v>550</v>
          </cell>
          <cell r="I942">
            <v>469382.64</v>
          </cell>
        </row>
        <row r="943">
          <cell r="A943" t="str">
            <v>550SNPPO</v>
          </cell>
          <cell r="B943" t="str">
            <v>550</v>
          </cell>
          <cell r="D943">
            <v>40323.230000000003</v>
          </cell>
          <cell r="F943" t="str">
            <v>550SNPPO</v>
          </cell>
          <cell r="G943" t="str">
            <v>550</v>
          </cell>
          <cell r="I943">
            <v>40323.230000000003</v>
          </cell>
        </row>
        <row r="944">
          <cell r="A944" t="str">
            <v>550SNPPO-W</v>
          </cell>
          <cell r="B944" t="str">
            <v>550</v>
          </cell>
          <cell r="D944">
            <v>2981766.61</v>
          </cell>
          <cell r="F944" t="str">
            <v>550SNPPO-W</v>
          </cell>
          <cell r="G944" t="str">
            <v>550</v>
          </cell>
          <cell r="I944">
            <v>2981766.61</v>
          </cell>
        </row>
        <row r="945">
          <cell r="A945" t="str">
            <v>552SNPPO</v>
          </cell>
          <cell r="B945" t="str">
            <v>552</v>
          </cell>
          <cell r="D945">
            <v>4043823.79</v>
          </cell>
          <cell r="F945" t="str">
            <v>552SNPPO</v>
          </cell>
          <cell r="G945" t="str">
            <v>552</v>
          </cell>
          <cell r="I945">
            <v>4043823.79</v>
          </cell>
        </row>
        <row r="946">
          <cell r="A946" t="str">
            <v>552SSGCT</v>
          </cell>
          <cell r="B946" t="str">
            <v>552</v>
          </cell>
          <cell r="D946">
            <v>184185.26</v>
          </cell>
          <cell r="F946" t="str">
            <v>552SSGCT</v>
          </cell>
          <cell r="G946" t="str">
            <v>552</v>
          </cell>
          <cell r="I946">
            <v>184185.26</v>
          </cell>
        </row>
        <row r="947">
          <cell r="A947" t="str">
            <v>553SNPPO</v>
          </cell>
          <cell r="B947" t="str">
            <v>553</v>
          </cell>
          <cell r="D947">
            <v>9507096.7682106066</v>
          </cell>
          <cell r="F947" t="str">
            <v>553SNPPO</v>
          </cell>
          <cell r="G947" t="str">
            <v>553</v>
          </cell>
          <cell r="I947">
            <v>9507096.7682106066</v>
          </cell>
        </row>
        <row r="948">
          <cell r="A948" t="str">
            <v>553SNPPO-W</v>
          </cell>
          <cell r="B948" t="str">
            <v>553</v>
          </cell>
          <cell r="D948">
            <v>14314213.93</v>
          </cell>
          <cell r="F948" t="str">
            <v>553SNPPO-W</v>
          </cell>
          <cell r="G948" t="str">
            <v>553</v>
          </cell>
          <cell r="I948">
            <v>14314213.93</v>
          </cell>
        </row>
        <row r="949">
          <cell r="A949" t="str">
            <v>553SSGCT</v>
          </cell>
          <cell r="B949" t="str">
            <v>553</v>
          </cell>
          <cell r="D949">
            <v>664361.06200000003</v>
          </cell>
          <cell r="F949" t="str">
            <v>553SSGCT</v>
          </cell>
          <cell r="G949" t="str">
            <v>553</v>
          </cell>
          <cell r="I949">
            <v>664361.06200000003</v>
          </cell>
        </row>
        <row r="950">
          <cell r="A950" t="str">
            <v>554SNPPO</v>
          </cell>
          <cell r="B950" t="str">
            <v>554</v>
          </cell>
          <cell r="D950">
            <v>57637.96</v>
          </cell>
          <cell r="F950" t="str">
            <v>554SNPPO</v>
          </cell>
          <cell r="G950" t="str">
            <v>554</v>
          </cell>
          <cell r="I950">
            <v>57637.96</v>
          </cell>
        </row>
        <row r="951">
          <cell r="A951" t="str">
            <v>554SNPPO-W</v>
          </cell>
          <cell r="B951" t="str">
            <v>554</v>
          </cell>
          <cell r="D951">
            <v>1259961.6399999999</v>
          </cell>
          <cell r="F951" t="str">
            <v>554SNPPO-W</v>
          </cell>
          <cell r="G951" t="str">
            <v>554</v>
          </cell>
          <cell r="I951">
            <v>1259961.6399999999</v>
          </cell>
        </row>
        <row r="952">
          <cell r="A952" t="str">
            <v>554SSGCT</v>
          </cell>
          <cell r="B952" t="str">
            <v>554</v>
          </cell>
          <cell r="D952">
            <v>164168.67000000001</v>
          </cell>
          <cell r="F952" t="str">
            <v>554SSGCT</v>
          </cell>
          <cell r="G952" t="str">
            <v>554</v>
          </cell>
          <cell r="I952">
            <v>164168.67000000001</v>
          </cell>
        </row>
        <row r="953">
          <cell r="A953" t="str">
            <v>555NPCSE</v>
          </cell>
          <cell r="B953" t="str">
            <v>555NPC</v>
          </cell>
          <cell r="D953">
            <v>11312861.42</v>
          </cell>
          <cell r="F953" t="str">
            <v>555NPCSE</v>
          </cell>
          <cell r="G953" t="str">
            <v>555NPC</v>
          </cell>
          <cell r="I953">
            <v>11312861.42</v>
          </cell>
        </row>
        <row r="954">
          <cell r="A954" t="str">
            <v>555NPCSG</v>
          </cell>
          <cell r="B954" t="str">
            <v>555NPC</v>
          </cell>
          <cell r="D954">
            <v>540248690.62795997</v>
          </cell>
          <cell r="F954" t="str">
            <v>555NPCSG</v>
          </cell>
          <cell r="G954" t="str">
            <v>555NPC</v>
          </cell>
          <cell r="I954">
            <v>540248690.62795997</v>
          </cell>
        </row>
        <row r="955">
          <cell r="A955" t="str">
            <v>555OTHER</v>
          </cell>
          <cell r="B955" t="str">
            <v>555</v>
          </cell>
          <cell r="D955">
            <v>129856.4</v>
          </cell>
          <cell r="F955" t="str">
            <v>555OTHER</v>
          </cell>
          <cell r="G955" t="str">
            <v>555</v>
          </cell>
          <cell r="I955">
            <v>129856.4</v>
          </cell>
        </row>
        <row r="956">
          <cell r="A956" t="str">
            <v>556SG</v>
          </cell>
          <cell r="B956" t="str">
            <v>556</v>
          </cell>
          <cell r="D956">
            <v>1426643.01</v>
          </cell>
          <cell r="F956" t="str">
            <v>556SG</v>
          </cell>
          <cell r="G956" t="str">
            <v>556</v>
          </cell>
          <cell r="I956">
            <v>1426643.01</v>
          </cell>
        </row>
        <row r="957">
          <cell r="A957" t="str">
            <v>557ID</v>
          </cell>
          <cell r="B957" t="str">
            <v>557</v>
          </cell>
          <cell r="D957">
            <v>3559863.7499999995</v>
          </cell>
          <cell r="F957" t="str">
            <v>557ID</v>
          </cell>
          <cell r="G957" t="str">
            <v>557</v>
          </cell>
          <cell r="I957">
            <v>3559863.7499999995</v>
          </cell>
        </row>
        <row r="958">
          <cell r="A958" t="str">
            <v>557OR</v>
          </cell>
          <cell r="B958" t="str">
            <v>557</v>
          </cell>
          <cell r="D958">
            <v>1814284.83</v>
          </cell>
          <cell r="F958" t="str">
            <v>557OR</v>
          </cell>
          <cell r="G958" t="str">
            <v>557</v>
          </cell>
          <cell r="I958">
            <v>1814284.83</v>
          </cell>
        </row>
        <row r="959">
          <cell r="A959" t="str">
            <v>557SE</v>
          </cell>
          <cell r="B959" t="str">
            <v>557</v>
          </cell>
          <cell r="D959">
            <v>9472.1</v>
          </cell>
          <cell r="F959" t="str">
            <v>557SE</v>
          </cell>
          <cell r="G959" t="str">
            <v>557</v>
          </cell>
          <cell r="I959">
            <v>9472.1</v>
          </cell>
        </row>
        <row r="960">
          <cell r="A960" t="str">
            <v>557SG</v>
          </cell>
          <cell r="B960" t="str">
            <v>557</v>
          </cell>
          <cell r="D960">
            <v>41565547.657619044</v>
          </cell>
          <cell r="F960" t="str">
            <v>557SG</v>
          </cell>
          <cell r="G960" t="str">
            <v>557</v>
          </cell>
          <cell r="I960">
            <v>41565547.657619044</v>
          </cell>
        </row>
        <row r="961">
          <cell r="A961" t="str">
            <v>557SGCT</v>
          </cell>
          <cell r="B961" t="str">
            <v>557</v>
          </cell>
          <cell r="D961">
            <v>1122425.04</v>
          </cell>
          <cell r="F961" t="str">
            <v>557SGCT</v>
          </cell>
          <cell r="G961" t="str">
            <v>557</v>
          </cell>
          <cell r="I961">
            <v>1122425.04</v>
          </cell>
        </row>
        <row r="962">
          <cell r="A962" t="str">
            <v>557WA</v>
          </cell>
          <cell r="B962" t="str">
            <v>557</v>
          </cell>
          <cell r="D962">
            <v>-97006.2</v>
          </cell>
          <cell r="F962" t="str">
            <v>557WA</v>
          </cell>
          <cell r="G962" t="str">
            <v>557</v>
          </cell>
          <cell r="I962">
            <v>-97006.2</v>
          </cell>
        </row>
        <row r="963">
          <cell r="A963" t="str">
            <v>560SNPT</v>
          </cell>
          <cell r="B963" t="str">
            <v>560</v>
          </cell>
          <cell r="D963">
            <v>9280673.5299999993</v>
          </cell>
          <cell r="F963" t="str">
            <v>560SNPT</v>
          </cell>
          <cell r="G963" t="str">
            <v>560</v>
          </cell>
          <cell r="I963">
            <v>9280673.5299999993</v>
          </cell>
        </row>
        <row r="964">
          <cell r="A964" t="str">
            <v>561SNPT</v>
          </cell>
          <cell r="B964" t="str">
            <v>561</v>
          </cell>
          <cell r="D964">
            <v>18759104.760000002</v>
          </cell>
          <cell r="F964" t="str">
            <v>561SNPT</v>
          </cell>
          <cell r="G964" t="str">
            <v>561</v>
          </cell>
          <cell r="I964">
            <v>18759104.760000002</v>
          </cell>
        </row>
        <row r="965">
          <cell r="A965" t="str">
            <v>562SNPT</v>
          </cell>
          <cell r="B965" t="str">
            <v>562</v>
          </cell>
          <cell r="D965">
            <v>3072972.63</v>
          </cell>
          <cell r="F965" t="str">
            <v>562SNPT</v>
          </cell>
          <cell r="G965" t="str">
            <v>562</v>
          </cell>
          <cell r="I965">
            <v>3072972.63</v>
          </cell>
        </row>
        <row r="966">
          <cell r="A966" t="str">
            <v>563SNPT</v>
          </cell>
          <cell r="B966" t="str">
            <v>563</v>
          </cell>
          <cell r="D966">
            <v>409509.4</v>
          </cell>
          <cell r="F966" t="str">
            <v>563SNPT</v>
          </cell>
          <cell r="G966" t="str">
            <v>563</v>
          </cell>
          <cell r="I966">
            <v>409509.4</v>
          </cell>
        </row>
        <row r="967">
          <cell r="A967" t="str">
            <v>565NPCSE</v>
          </cell>
          <cell r="B967" t="str">
            <v>565NPC</v>
          </cell>
          <cell r="D967">
            <v>4518634.67</v>
          </cell>
          <cell r="F967" t="str">
            <v>565NPCSE</v>
          </cell>
          <cell r="G967" t="str">
            <v>565NPC</v>
          </cell>
          <cell r="I967">
            <v>4518634.67</v>
          </cell>
        </row>
        <row r="968">
          <cell r="A968" t="str">
            <v>565NPCSG</v>
          </cell>
          <cell r="B968" t="str">
            <v>565NPC</v>
          </cell>
          <cell r="D968">
            <v>143906710.50999999</v>
          </cell>
          <cell r="F968" t="str">
            <v>565NPCSG</v>
          </cell>
          <cell r="G968" t="str">
            <v>565NPC</v>
          </cell>
          <cell r="I968">
            <v>143906710.50999999</v>
          </cell>
        </row>
        <row r="969">
          <cell r="A969" t="str">
            <v>566SNPT</v>
          </cell>
          <cell r="B969" t="str">
            <v>566</v>
          </cell>
          <cell r="D969">
            <v>2400519.59</v>
          </cell>
          <cell r="F969" t="str">
            <v>566SNPT</v>
          </cell>
          <cell r="G969" t="str">
            <v>566</v>
          </cell>
          <cell r="I969">
            <v>2400519.59</v>
          </cell>
        </row>
        <row r="970">
          <cell r="A970" t="str">
            <v>567SNPT</v>
          </cell>
          <cell r="B970" t="str">
            <v>567</v>
          </cell>
          <cell r="D970">
            <v>2248766.69</v>
          </cell>
          <cell r="F970" t="str">
            <v>567SNPT</v>
          </cell>
          <cell r="G970" t="str">
            <v>567</v>
          </cell>
          <cell r="I970">
            <v>2248766.69</v>
          </cell>
        </row>
        <row r="971">
          <cell r="A971" t="str">
            <v>568SNPT</v>
          </cell>
          <cell r="B971" t="str">
            <v>568</v>
          </cell>
          <cell r="D971">
            <v>1186502.57</v>
          </cell>
          <cell r="F971" t="str">
            <v>568SNPT</v>
          </cell>
          <cell r="G971" t="str">
            <v>568</v>
          </cell>
          <cell r="I971">
            <v>1186502.57</v>
          </cell>
        </row>
        <row r="972">
          <cell r="A972" t="str">
            <v>569SNPT</v>
          </cell>
          <cell r="B972" t="str">
            <v>569</v>
          </cell>
          <cell r="D972">
            <v>4157073.59</v>
          </cell>
          <cell r="F972" t="str">
            <v>569SNPT</v>
          </cell>
          <cell r="G972" t="str">
            <v>569</v>
          </cell>
          <cell r="I972">
            <v>4157073.59</v>
          </cell>
        </row>
        <row r="973">
          <cell r="A973" t="str">
            <v>570SNPT</v>
          </cell>
          <cell r="B973" t="str">
            <v>570</v>
          </cell>
          <cell r="D973">
            <v>8037307.25</v>
          </cell>
          <cell r="F973" t="str">
            <v>570SNPT</v>
          </cell>
          <cell r="G973" t="str">
            <v>570</v>
          </cell>
          <cell r="I973">
            <v>8037307.25</v>
          </cell>
        </row>
        <row r="974">
          <cell r="A974" t="str">
            <v>571SNPT</v>
          </cell>
          <cell r="B974" t="str">
            <v>571</v>
          </cell>
          <cell r="D974">
            <v>17091353.149999999</v>
          </cell>
          <cell r="F974" t="str">
            <v>571SNPT</v>
          </cell>
          <cell r="G974" t="str">
            <v>571</v>
          </cell>
          <cell r="I974">
            <v>17091353.149999999</v>
          </cell>
        </row>
        <row r="975">
          <cell r="A975" t="str">
            <v>572SNPT</v>
          </cell>
          <cell r="B975" t="str">
            <v>572</v>
          </cell>
          <cell r="D975">
            <v>51642.11</v>
          </cell>
          <cell r="F975" t="str">
            <v>572SNPT</v>
          </cell>
          <cell r="G975" t="str">
            <v>572</v>
          </cell>
          <cell r="I975">
            <v>51642.11</v>
          </cell>
        </row>
        <row r="976">
          <cell r="A976" t="str">
            <v>573SNPT</v>
          </cell>
          <cell r="B976" t="str">
            <v>573</v>
          </cell>
          <cell r="D976">
            <v>543681.89</v>
          </cell>
          <cell r="F976" t="str">
            <v>573SNPT</v>
          </cell>
          <cell r="G976" t="str">
            <v>573</v>
          </cell>
          <cell r="I976">
            <v>543681.89</v>
          </cell>
        </row>
        <row r="977">
          <cell r="A977" t="str">
            <v>580CA</v>
          </cell>
          <cell r="B977" t="str">
            <v>580</v>
          </cell>
          <cell r="D977">
            <v>33267.22</v>
          </cell>
          <cell r="F977" t="str">
            <v>580CA</v>
          </cell>
          <cell r="G977" t="str">
            <v>580</v>
          </cell>
          <cell r="I977">
            <v>33267.22</v>
          </cell>
        </row>
        <row r="978">
          <cell r="A978" t="str">
            <v>580ID</v>
          </cell>
          <cell r="B978" t="str">
            <v>580</v>
          </cell>
          <cell r="D978">
            <v>-21656.29</v>
          </cell>
          <cell r="F978" t="str">
            <v>580ID</v>
          </cell>
          <cell r="G978" t="str">
            <v>580</v>
          </cell>
          <cell r="I978">
            <v>-21656.29</v>
          </cell>
        </row>
        <row r="979">
          <cell r="A979" t="str">
            <v>580OR</v>
          </cell>
          <cell r="B979" t="str">
            <v>580</v>
          </cell>
          <cell r="D979">
            <v>273354.57</v>
          </cell>
          <cell r="F979" t="str">
            <v>580OR</v>
          </cell>
          <cell r="G979" t="str">
            <v>580</v>
          </cell>
          <cell r="I979">
            <v>273354.57</v>
          </cell>
        </row>
        <row r="980">
          <cell r="A980" t="str">
            <v>580SNPD</v>
          </cell>
          <cell r="B980" t="str">
            <v>580</v>
          </cell>
          <cell r="D980">
            <v>9923459.2100000009</v>
          </cell>
          <cell r="F980" t="str">
            <v>580SNPD</v>
          </cell>
          <cell r="G980" t="str">
            <v>580</v>
          </cell>
          <cell r="I980">
            <v>9923459.2100000009</v>
          </cell>
        </row>
        <row r="981">
          <cell r="A981" t="str">
            <v>580UT</v>
          </cell>
          <cell r="B981" t="str">
            <v>580</v>
          </cell>
          <cell r="D981">
            <v>801638.22</v>
          </cell>
          <cell r="F981" t="str">
            <v>580UT</v>
          </cell>
          <cell r="G981" t="str">
            <v>580</v>
          </cell>
          <cell r="I981">
            <v>801638.22</v>
          </cell>
        </row>
        <row r="982">
          <cell r="A982" t="str">
            <v>580WA</v>
          </cell>
          <cell r="B982" t="str">
            <v>580</v>
          </cell>
          <cell r="D982">
            <v>155119.17000000001</v>
          </cell>
          <cell r="F982" t="str">
            <v>580WA</v>
          </cell>
          <cell r="G982" t="str">
            <v>580</v>
          </cell>
          <cell r="I982">
            <v>155119.17000000001</v>
          </cell>
        </row>
        <row r="983">
          <cell r="A983" t="str">
            <v>580WYP</v>
          </cell>
          <cell r="B983" t="str">
            <v>580</v>
          </cell>
          <cell r="D983">
            <v>122700.12</v>
          </cell>
          <cell r="F983" t="str">
            <v>580WYP</v>
          </cell>
          <cell r="G983" t="str">
            <v>580</v>
          </cell>
          <cell r="I983">
            <v>122700.12</v>
          </cell>
        </row>
        <row r="984">
          <cell r="A984" t="str">
            <v>581SNPD</v>
          </cell>
          <cell r="B984" t="str">
            <v>581</v>
          </cell>
          <cell r="D984">
            <v>11746190.560000001</v>
          </cell>
          <cell r="F984" t="str">
            <v>581SNPD</v>
          </cell>
          <cell r="G984" t="str">
            <v>581</v>
          </cell>
          <cell r="I984">
            <v>11746190.560000001</v>
          </cell>
        </row>
        <row r="985">
          <cell r="A985" t="str">
            <v>582CA</v>
          </cell>
          <cell r="B985" t="str">
            <v>582</v>
          </cell>
          <cell r="D985">
            <v>59013.43</v>
          </cell>
          <cell r="F985" t="str">
            <v>582CA</v>
          </cell>
          <cell r="G985" t="str">
            <v>582</v>
          </cell>
          <cell r="I985">
            <v>59013.43</v>
          </cell>
        </row>
        <row r="986">
          <cell r="A986" t="str">
            <v>582ID</v>
          </cell>
          <cell r="B986" t="str">
            <v>582</v>
          </cell>
          <cell r="D986">
            <v>324303.52</v>
          </cell>
          <cell r="F986" t="str">
            <v>582ID</v>
          </cell>
          <cell r="G986" t="str">
            <v>582</v>
          </cell>
          <cell r="I986">
            <v>324303.52</v>
          </cell>
        </row>
        <row r="987">
          <cell r="A987" t="str">
            <v>582OR</v>
          </cell>
          <cell r="B987" t="str">
            <v>582</v>
          </cell>
          <cell r="D987">
            <v>1029857.47</v>
          </cell>
          <cell r="F987" t="str">
            <v>582OR</v>
          </cell>
          <cell r="G987" t="str">
            <v>582</v>
          </cell>
          <cell r="I987">
            <v>1029857.47</v>
          </cell>
        </row>
        <row r="988">
          <cell r="A988" t="str">
            <v>582SNPD</v>
          </cell>
          <cell r="B988" t="str">
            <v>582</v>
          </cell>
          <cell r="D988">
            <v>14888.15</v>
          </cell>
          <cell r="F988" t="str">
            <v>582SNPD</v>
          </cell>
          <cell r="G988" t="str">
            <v>582</v>
          </cell>
          <cell r="I988">
            <v>14888.15</v>
          </cell>
        </row>
        <row r="989">
          <cell r="A989" t="str">
            <v>582UT</v>
          </cell>
          <cell r="B989" t="str">
            <v>582</v>
          </cell>
          <cell r="D989">
            <v>1751703.53</v>
          </cell>
          <cell r="F989" t="str">
            <v>582UT</v>
          </cell>
          <cell r="G989" t="str">
            <v>582</v>
          </cell>
          <cell r="I989">
            <v>1751703.53</v>
          </cell>
        </row>
        <row r="990">
          <cell r="A990" t="str">
            <v>582WA</v>
          </cell>
          <cell r="B990" t="str">
            <v>582</v>
          </cell>
          <cell r="D990">
            <v>204345.67</v>
          </cell>
          <cell r="F990" t="str">
            <v>582WA</v>
          </cell>
          <cell r="G990" t="str">
            <v>582</v>
          </cell>
          <cell r="I990">
            <v>204345.67</v>
          </cell>
        </row>
        <row r="991">
          <cell r="A991" t="str">
            <v>582WYP</v>
          </cell>
          <cell r="B991" t="str">
            <v>582</v>
          </cell>
          <cell r="D991">
            <v>852059.98</v>
          </cell>
          <cell r="F991" t="str">
            <v>582WYP</v>
          </cell>
          <cell r="G991" t="str">
            <v>582</v>
          </cell>
          <cell r="I991">
            <v>852059.98</v>
          </cell>
        </row>
        <row r="992">
          <cell r="A992" t="str">
            <v>583CA</v>
          </cell>
          <cell r="B992" t="str">
            <v>583</v>
          </cell>
          <cell r="D992">
            <v>179504.81</v>
          </cell>
          <cell r="F992" t="str">
            <v>583CA</v>
          </cell>
          <cell r="G992" t="str">
            <v>583</v>
          </cell>
          <cell r="I992">
            <v>179504.81</v>
          </cell>
        </row>
        <row r="993">
          <cell r="A993" t="str">
            <v>583ID</v>
          </cell>
          <cell r="B993" t="str">
            <v>583</v>
          </cell>
          <cell r="D993">
            <v>333769.92</v>
          </cell>
          <cell r="F993" t="str">
            <v>583ID</v>
          </cell>
          <cell r="G993" t="str">
            <v>583</v>
          </cell>
          <cell r="I993">
            <v>333769.92</v>
          </cell>
        </row>
        <row r="994">
          <cell r="A994" t="str">
            <v>583OR</v>
          </cell>
          <cell r="B994" t="str">
            <v>583</v>
          </cell>
          <cell r="D994">
            <v>1290513.81</v>
          </cell>
          <cell r="F994" t="str">
            <v>583OR</v>
          </cell>
          <cell r="G994" t="str">
            <v>583</v>
          </cell>
          <cell r="I994">
            <v>1290513.81</v>
          </cell>
        </row>
        <row r="995">
          <cell r="A995" t="str">
            <v>583SNPD</v>
          </cell>
          <cell r="B995" t="str">
            <v>583</v>
          </cell>
          <cell r="D995">
            <v>5479.6</v>
          </cell>
          <cell r="F995" t="str">
            <v>583SNPD</v>
          </cell>
          <cell r="G995" t="str">
            <v>583</v>
          </cell>
          <cell r="I995">
            <v>5479.6</v>
          </cell>
        </row>
        <row r="996">
          <cell r="A996" t="str">
            <v>583UT</v>
          </cell>
          <cell r="B996" t="str">
            <v>583</v>
          </cell>
          <cell r="D996">
            <v>4149414.26</v>
          </cell>
          <cell r="F996" t="str">
            <v>583UT</v>
          </cell>
          <cell r="G996" t="str">
            <v>583</v>
          </cell>
          <cell r="I996">
            <v>4149414.26</v>
          </cell>
        </row>
        <row r="997">
          <cell r="A997" t="str">
            <v>583WA</v>
          </cell>
          <cell r="B997" t="str">
            <v>583</v>
          </cell>
          <cell r="D997">
            <v>285758.64</v>
          </cell>
          <cell r="F997" t="str">
            <v>583WA</v>
          </cell>
          <cell r="G997" t="str">
            <v>583</v>
          </cell>
          <cell r="I997">
            <v>285758.64</v>
          </cell>
        </row>
        <row r="998">
          <cell r="A998" t="str">
            <v>583WYP</v>
          </cell>
          <cell r="B998" t="str">
            <v>583</v>
          </cell>
          <cell r="D998">
            <v>439164.97</v>
          </cell>
          <cell r="F998" t="str">
            <v>583WYP</v>
          </cell>
          <cell r="G998" t="str">
            <v>583</v>
          </cell>
          <cell r="I998">
            <v>439164.97</v>
          </cell>
        </row>
        <row r="999">
          <cell r="A999" t="str">
            <v>583WYU</v>
          </cell>
          <cell r="B999" t="str">
            <v>583</v>
          </cell>
          <cell r="D999">
            <v>124992.38</v>
          </cell>
          <cell r="F999" t="str">
            <v>583WYU</v>
          </cell>
          <cell r="G999" t="str">
            <v>583</v>
          </cell>
          <cell r="I999">
            <v>124992.38</v>
          </cell>
        </row>
        <row r="1000">
          <cell r="A1000" t="str">
            <v>584SNPD</v>
          </cell>
          <cell r="B1000" t="str">
            <v>584</v>
          </cell>
          <cell r="D1000">
            <v>6179.31</v>
          </cell>
          <cell r="F1000" t="str">
            <v>584SNPD</v>
          </cell>
          <cell r="G1000" t="str">
            <v>584</v>
          </cell>
          <cell r="I1000">
            <v>6179.31</v>
          </cell>
        </row>
        <row r="1001">
          <cell r="A1001" t="str">
            <v>584OR</v>
          </cell>
          <cell r="B1001" t="str">
            <v>584</v>
          </cell>
          <cell r="D1001">
            <v>416.13</v>
          </cell>
          <cell r="F1001" t="str">
            <v>584OR</v>
          </cell>
          <cell r="G1001" t="str">
            <v>584</v>
          </cell>
          <cell r="I1001">
            <v>416.13</v>
          </cell>
        </row>
        <row r="1002">
          <cell r="A1002" t="str">
            <v>584UT</v>
          </cell>
          <cell r="B1002" t="str">
            <v>584</v>
          </cell>
          <cell r="D1002">
            <v>32.11</v>
          </cell>
          <cell r="F1002" t="str">
            <v>584UT</v>
          </cell>
          <cell r="G1002" t="str">
            <v>584</v>
          </cell>
          <cell r="I1002">
            <v>32.11</v>
          </cell>
        </row>
        <row r="1003">
          <cell r="A1003" t="str">
            <v>584WYP</v>
          </cell>
          <cell r="B1003" t="str">
            <v>584</v>
          </cell>
          <cell r="D1003">
            <v>0</v>
          </cell>
          <cell r="F1003" t="str">
            <v>584WYP</v>
          </cell>
          <cell r="G1003" t="str">
            <v>584</v>
          </cell>
          <cell r="I1003">
            <v>0</v>
          </cell>
        </row>
        <row r="1004">
          <cell r="A1004" t="str">
            <v>585SNPD</v>
          </cell>
          <cell r="B1004" t="str">
            <v>585</v>
          </cell>
          <cell r="D1004">
            <v>223950.92</v>
          </cell>
          <cell r="F1004" t="str">
            <v>585SNPD</v>
          </cell>
          <cell r="G1004" t="str">
            <v>585</v>
          </cell>
          <cell r="I1004">
            <v>223950.92</v>
          </cell>
        </row>
        <row r="1005">
          <cell r="A1005" t="str">
            <v>586CA</v>
          </cell>
          <cell r="B1005" t="str">
            <v>586</v>
          </cell>
          <cell r="D1005">
            <v>169333.36</v>
          </cell>
          <cell r="F1005" t="str">
            <v>586CA</v>
          </cell>
          <cell r="G1005" t="str">
            <v>586</v>
          </cell>
          <cell r="I1005">
            <v>169333.36</v>
          </cell>
        </row>
        <row r="1006">
          <cell r="A1006" t="str">
            <v>586ID</v>
          </cell>
          <cell r="B1006" t="str">
            <v>586</v>
          </cell>
          <cell r="D1006">
            <v>443335.88</v>
          </cell>
          <cell r="F1006" t="str">
            <v>586ID</v>
          </cell>
          <cell r="G1006" t="str">
            <v>586</v>
          </cell>
          <cell r="I1006">
            <v>443335.88</v>
          </cell>
        </row>
        <row r="1007">
          <cell r="A1007" t="str">
            <v>586OR</v>
          </cell>
          <cell r="B1007" t="str">
            <v>586</v>
          </cell>
          <cell r="D1007">
            <v>2533593.48</v>
          </cell>
          <cell r="F1007" t="str">
            <v>586OR</v>
          </cell>
          <cell r="G1007" t="str">
            <v>586</v>
          </cell>
          <cell r="I1007">
            <v>2533593.48</v>
          </cell>
        </row>
        <row r="1008">
          <cell r="A1008" t="str">
            <v>586SNPD</v>
          </cell>
          <cell r="B1008" t="str">
            <v>586</v>
          </cell>
          <cell r="D1008">
            <v>313929.62</v>
          </cell>
          <cell r="F1008" t="str">
            <v>586SNPD</v>
          </cell>
          <cell r="G1008" t="str">
            <v>586</v>
          </cell>
          <cell r="I1008">
            <v>313929.62</v>
          </cell>
        </row>
        <row r="1009">
          <cell r="A1009" t="str">
            <v>586UT</v>
          </cell>
          <cell r="B1009" t="str">
            <v>586</v>
          </cell>
          <cell r="D1009">
            <v>2058403.42</v>
          </cell>
          <cell r="F1009" t="str">
            <v>586UT</v>
          </cell>
          <cell r="G1009" t="str">
            <v>586</v>
          </cell>
          <cell r="I1009">
            <v>2058403.42</v>
          </cell>
        </row>
        <row r="1010">
          <cell r="A1010" t="str">
            <v>586WA</v>
          </cell>
          <cell r="B1010" t="str">
            <v>586</v>
          </cell>
          <cell r="D1010">
            <v>508979.14</v>
          </cell>
          <cell r="F1010" t="str">
            <v>586WA</v>
          </cell>
          <cell r="G1010" t="str">
            <v>586</v>
          </cell>
          <cell r="I1010">
            <v>508979.14</v>
          </cell>
        </row>
        <row r="1011">
          <cell r="A1011" t="str">
            <v>586WYP</v>
          </cell>
          <cell r="B1011" t="str">
            <v>586</v>
          </cell>
          <cell r="D1011">
            <v>450371.53</v>
          </cell>
          <cell r="F1011" t="str">
            <v>586WYP</v>
          </cell>
          <cell r="G1011" t="str">
            <v>586</v>
          </cell>
          <cell r="I1011">
            <v>450371.53</v>
          </cell>
        </row>
        <row r="1012">
          <cell r="A1012" t="str">
            <v>586WYU</v>
          </cell>
          <cell r="B1012" t="str">
            <v>586</v>
          </cell>
          <cell r="D1012">
            <v>106464.87</v>
          </cell>
          <cell r="F1012" t="str">
            <v>586WYU</v>
          </cell>
          <cell r="G1012" t="str">
            <v>586</v>
          </cell>
          <cell r="I1012">
            <v>106464.87</v>
          </cell>
        </row>
        <row r="1013">
          <cell r="A1013" t="str">
            <v>587CA</v>
          </cell>
          <cell r="B1013" t="str">
            <v>587</v>
          </cell>
          <cell r="D1013">
            <v>484817.68</v>
          </cell>
          <cell r="F1013" t="str">
            <v>587CA</v>
          </cell>
          <cell r="G1013" t="str">
            <v>587</v>
          </cell>
          <cell r="I1013">
            <v>484817.68</v>
          </cell>
        </row>
        <row r="1014">
          <cell r="A1014" t="str">
            <v>587ID</v>
          </cell>
          <cell r="B1014" t="str">
            <v>587</v>
          </cell>
          <cell r="D1014">
            <v>536080.4</v>
          </cell>
          <cell r="F1014" t="str">
            <v>587ID</v>
          </cell>
          <cell r="G1014" t="str">
            <v>587</v>
          </cell>
          <cell r="I1014">
            <v>536080.4</v>
          </cell>
        </row>
        <row r="1015">
          <cell r="A1015" t="str">
            <v>587OR</v>
          </cell>
          <cell r="B1015" t="str">
            <v>587</v>
          </cell>
          <cell r="D1015">
            <v>4157616.03</v>
          </cell>
          <cell r="F1015" t="str">
            <v>587OR</v>
          </cell>
          <cell r="G1015" t="str">
            <v>587</v>
          </cell>
          <cell r="I1015">
            <v>4157616.03</v>
          </cell>
        </row>
        <row r="1016">
          <cell r="A1016" t="str">
            <v>587UT</v>
          </cell>
          <cell r="B1016" t="str">
            <v>587</v>
          </cell>
          <cell r="D1016">
            <v>3746958.73</v>
          </cell>
          <cell r="F1016" t="str">
            <v>587UT</v>
          </cell>
          <cell r="G1016" t="str">
            <v>587</v>
          </cell>
          <cell r="I1016">
            <v>3746958.73</v>
          </cell>
        </row>
        <row r="1017">
          <cell r="A1017" t="str">
            <v>587WA</v>
          </cell>
          <cell r="B1017" t="str">
            <v>587</v>
          </cell>
          <cell r="D1017">
            <v>916925.75</v>
          </cell>
          <cell r="F1017" t="str">
            <v>587WA</v>
          </cell>
          <cell r="G1017" t="str">
            <v>587</v>
          </cell>
          <cell r="I1017">
            <v>916925.75</v>
          </cell>
        </row>
        <row r="1018">
          <cell r="A1018" t="str">
            <v>587WYP</v>
          </cell>
          <cell r="B1018" t="str">
            <v>587</v>
          </cell>
          <cell r="D1018">
            <v>647007.24</v>
          </cell>
          <cell r="F1018" t="str">
            <v>587WYP</v>
          </cell>
          <cell r="G1018" t="str">
            <v>587</v>
          </cell>
          <cell r="I1018">
            <v>647007.24</v>
          </cell>
        </row>
        <row r="1019">
          <cell r="A1019" t="str">
            <v>587WYU</v>
          </cell>
          <cell r="B1019" t="str">
            <v>587</v>
          </cell>
          <cell r="D1019">
            <v>62531.66</v>
          </cell>
          <cell r="F1019" t="str">
            <v>587WYU</v>
          </cell>
          <cell r="G1019" t="str">
            <v>587</v>
          </cell>
          <cell r="I1019">
            <v>62531.66</v>
          </cell>
        </row>
        <row r="1020">
          <cell r="A1020" t="str">
            <v>588CA</v>
          </cell>
          <cell r="B1020" t="str">
            <v>588</v>
          </cell>
          <cell r="D1020">
            <v>43464.12</v>
          </cell>
          <cell r="F1020" t="str">
            <v>588CA</v>
          </cell>
          <cell r="G1020" t="str">
            <v>588</v>
          </cell>
          <cell r="I1020">
            <v>43464.12</v>
          </cell>
        </row>
        <row r="1021">
          <cell r="A1021" t="str">
            <v>588ID</v>
          </cell>
          <cell r="B1021" t="str">
            <v>588</v>
          </cell>
          <cell r="D1021">
            <v>19720.11</v>
          </cell>
          <cell r="F1021" t="str">
            <v>588ID</v>
          </cell>
          <cell r="G1021" t="str">
            <v>588</v>
          </cell>
          <cell r="I1021">
            <v>19720.11</v>
          </cell>
        </row>
        <row r="1022">
          <cell r="A1022" t="str">
            <v>588OR</v>
          </cell>
          <cell r="B1022" t="str">
            <v>588</v>
          </cell>
          <cell r="D1022">
            <v>114152.67</v>
          </cell>
          <cell r="F1022" t="str">
            <v>588OR</v>
          </cell>
          <cell r="G1022" t="str">
            <v>588</v>
          </cell>
          <cell r="I1022">
            <v>114152.67</v>
          </cell>
        </row>
        <row r="1023">
          <cell r="A1023" t="str">
            <v>588SNPD</v>
          </cell>
          <cell r="B1023" t="str">
            <v>588</v>
          </cell>
          <cell r="D1023">
            <v>3646150.04</v>
          </cell>
          <cell r="F1023" t="str">
            <v>588SNPD</v>
          </cell>
          <cell r="G1023" t="str">
            <v>588</v>
          </cell>
          <cell r="I1023">
            <v>3646150.04</v>
          </cell>
        </row>
        <row r="1024">
          <cell r="A1024" t="str">
            <v>588UT</v>
          </cell>
          <cell r="B1024" t="str">
            <v>588</v>
          </cell>
          <cell r="D1024">
            <v>929144.54</v>
          </cell>
          <cell r="F1024" t="str">
            <v>588UT</v>
          </cell>
          <cell r="G1024" t="str">
            <v>588</v>
          </cell>
          <cell r="I1024">
            <v>929144.54</v>
          </cell>
        </row>
        <row r="1025">
          <cell r="A1025" t="str">
            <v>588WA</v>
          </cell>
          <cell r="B1025" t="str">
            <v>588</v>
          </cell>
          <cell r="D1025">
            <v>2489.85</v>
          </cell>
          <cell r="F1025" t="str">
            <v>588WA</v>
          </cell>
          <cell r="G1025" t="str">
            <v>588</v>
          </cell>
          <cell r="I1025">
            <v>2489.85</v>
          </cell>
        </row>
        <row r="1026">
          <cell r="A1026" t="str">
            <v>588WYP</v>
          </cell>
          <cell r="B1026" t="str">
            <v>588</v>
          </cell>
          <cell r="D1026">
            <v>-52387.77</v>
          </cell>
          <cell r="F1026" t="str">
            <v>588WYP</v>
          </cell>
          <cell r="G1026" t="str">
            <v>588</v>
          </cell>
          <cell r="I1026">
            <v>-52387.77</v>
          </cell>
        </row>
        <row r="1027">
          <cell r="A1027" t="str">
            <v>588WYU</v>
          </cell>
          <cell r="B1027" t="str">
            <v>588</v>
          </cell>
          <cell r="D1027">
            <v>-32359.74</v>
          </cell>
          <cell r="F1027" t="str">
            <v>588WYU</v>
          </cell>
          <cell r="G1027" t="str">
            <v>588</v>
          </cell>
          <cell r="I1027">
            <v>-32359.74</v>
          </cell>
        </row>
        <row r="1028">
          <cell r="A1028" t="str">
            <v>589CA</v>
          </cell>
          <cell r="B1028" t="str">
            <v>589</v>
          </cell>
          <cell r="D1028">
            <v>62501.58</v>
          </cell>
          <cell r="F1028" t="str">
            <v>589CA</v>
          </cell>
          <cell r="G1028" t="str">
            <v>589</v>
          </cell>
          <cell r="I1028">
            <v>62501.58</v>
          </cell>
        </row>
        <row r="1029">
          <cell r="A1029" t="str">
            <v>589ID</v>
          </cell>
          <cell r="B1029" t="str">
            <v>589</v>
          </cell>
          <cell r="D1029">
            <v>35945.39</v>
          </cell>
          <cell r="F1029" t="str">
            <v>589ID</v>
          </cell>
          <cell r="G1029" t="str">
            <v>589</v>
          </cell>
          <cell r="I1029">
            <v>35945.39</v>
          </cell>
        </row>
        <row r="1030">
          <cell r="A1030" t="str">
            <v>589OR</v>
          </cell>
          <cell r="B1030" t="str">
            <v>589</v>
          </cell>
          <cell r="D1030">
            <v>1864690.87</v>
          </cell>
          <cell r="F1030" t="str">
            <v>589OR</v>
          </cell>
          <cell r="G1030" t="str">
            <v>589</v>
          </cell>
          <cell r="I1030">
            <v>1864690.87</v>
          </cell>
        </row>
        <row r="1031">
          <cell r="A1031" t="str">
            <v>589SNPD</v>
          </cell>
          <cell r="B1031" t="str">
            <v>589</v>
          </cell>
          <cell r="D1031">
            <v>23801.67</v>
          </cell>
          <cell r="F1031" t="str">
            <v>589SNPD</v>
          </cell>
          <cell r="G1031" t="str">
            <v>589</v>
          </cell>
          <cell r="I1031">
            <v>23801.67</v>
          </cell>
        </row>
        <row r="1032">
          <cell r="A1032" t="str">
            <v>589UT</v>
          </cell>
          <cell r="B1032" t="str">
            <v>589</v>
          </cell>
          <cell r="D1032">
            <v>630427.81999999995</v>
          </cell>
          <cell r="F1032" t="str">
            <v>589UT</v>
          </cell>
          <cell r="G1032" t="str">
            <v>589</v>
          </cell>
          <cell r="I1032">
            <v>630427.81999999995</v>
          </cell>
        </row>
        <row r="1033">
          <cell r="A1033" t="str">
            <v>589WA</v>
          </cell>
          <cell r="B1033" t="str">
            <v>589</v>
          </cell>
          <cell r="D1033">
            <v>124860.15</v>
          </cell>
          <cell r="F1033" t="str">
            <v>589WA</v>
          </cell>
          <cell r="G1033" t="str">
            <v>589</v>
          </cell>
          <cell r="I1033">
            <v>124860.15</v>
          </cell>
        </row>
        <row r="1034">
          <cell r="A1034" t="str">
            <v>589WYP</v>
          </cell>
          <cell r="B1034" t="str">
            <v>589</v>
          </cell>
          <cell r="D1034">
            <v>482321.71</v>
          </cell>
          <cell r="F1034" t="str">
            <v>589WYP</v>
          </cell>
          <cell r="G1034" t="str">
            <v>589</v>
          </cell>
          <cell r="I1034">
            <v>482321.71</v>
          </cell>
        </row>
        <row r="1035">
          <cell r="A1035" t="str">
            <v>589WYU</v>
          </cell>
          <cell r="B1035" t="str">
            <v>589</v>
          </cell>
          <cell r="D1035">
            <v>91033.17</v>
          </cell>
          <cell r="F1035" t="str">
            <v>589WYU</v>
          </cell>
          <cell r="G1035" t="str">
            <v>589</v>
          </cell>
          <cell r="I1035">
            <v>91033.17</v>
          </cell>
        </row>
        <row r="1036">
          <cell r="A1036" t="str">
            <v>590CA</v>
          </cell>
          <cell r="B1036" t="str">
            <v>590</v>
          </cell>
          <cell r="D1036">
            <v>80686.559999999998</v>
          </cell>
          <cell r="F1036" t="str">
            <v>590CA</v>
          </cell>
          <cell r="G1036" t="str">
            <v>590</v>
          </cell>
          <cell r="I1036">
            <v>80686.559999999998</v>
          </cell>
        </row>
        <row r="1037">
          <cell r="A1037" t="str">
            <v>590ID</v>
          </cell>
          <cell r="B1037" t="str">
            <v>590</v>
          </cell>
          <cell r="D1037">
            <v>190497.52</v>
          </cell>
          <cell r="F1037" t="str">
            <v>590ID</v>
          </cell>
          <cell r="G1037" t="str">
            <v>590</v>
          </cell>
          <cell r="I1037">
            <v>190497.52</v>
          </cell>
        </row>
        <row r="1038">
          <cell r="A1038" t="str">
            <v>590OR</v>
          </cell>
          <cell r="B1038" t="str">
            <v>590</v>
          </cell>
          <cell r="D1038">
            <v>1048141.92</v>
          </cell>
          <cell r="F1038" t="str">
            <v>590OR</v>
          </cell>
          <cell r="G1038" t="str">
            <v>590</v>
          </cell>
          <cell r="I1038">
            <v>1048141.92</v>
          </cell>
        </row>
        <row r="1039">
          <cell r="A1039" t="str">
            <v>590SNPD</v>
          </cell>
          <cell r="B1039" t="str">
            <v>590</v>
          </cell>
          <cell r="D1039">
            <v>2187364.5699999998</v>
          </cell>
          <cell r="F1039" t="str">
            <v>590SNPD</v>
          </cell>
          <cell r="G1039" t="str">
            <v>590</v>
          </cell>
          <cell r="I1039">
            <v>2187364.5699999998</v>
          </cell>
        </row>
        <row r="1040">
          <cell r="A1040" t="str">
            <v>590UT</v>
          </cell>
          <cell r="B1040" t="str">
            <v>590</v>
          </cell>
          <cell r="D1040">
            <v>1454643.71</v>
          </cell>
          <cell r="F1040" t="str">
            <v>590UT</v>
          </cell>
          <cell r="G1040" t="str">
            <v>590</v>
          </cell>
          <cell r="I1040">
            <v>1454643.71</v>
          </cell>
        </row>
        <row r="1041">
          <cell r="A1041" t="str">
            <v>590WA</v>
          </cell>
          <cell r="B1041" t="str">
            <v>590</v>
          </cell>
          <cell r="D1041">
            <v>178950.21</v>
          </cell>
          <cell r="F1041" t="str">
            <v>590WA</v>
          </cell>
          <cell r="G1041" t="str">
            <v>590</v>
          </cell>
          <cell r="I1041">
            <v>178950.21</v>
          </cell>
        </row>
        <row r="1042">
          <cell r="A1042" t="str">
            <v>590WYP</v>
          </cell>
          <cell r="B1042" t="str">
            <v>590</v>
          </cell>
          <cell r="D1042">
            <v>570378.31999999995</v>
          </cell>
          <cell r="F1042" t="str">
            <v>590WYP</v>
          </cell>
          <cell r="G1042" t="str">
            <v>590</v>
          </cell>
          <cell r="I1042">
            <v>570378.31999999995</v>
          </cell>
        </row>
        <row r="1043">
          <cell r="A1043" t="str">
            <v>591CA</v>
          </cell>
          <cell r="B1043" t="str">
            <v>591</v>
          </cell>
          <cell r="D1043">
            <v>27915.52</v>
          </cell>
          <cell r="F1043" t="str">
            <v>591CA</v>
          </cell>
          <cell r="G1043" t="str">
            <v>591</v>
          </cell>
          <cell r="I1043">
            <v>27915.52</v>
          </cell>
        </row>
        <row r="1044">
          <cell r="A1044" t="str">
            <v>591ID</v>
          </cell>
          <cell r="B1044" t="str">
            <v>591</v>
          </cell>
          <cell r="D1044">
            <v>73246.61</v>
          </cell>
          <cell r="F1044" t="str">
            <v>591ID</v>
          </cell>
          <cell r="G1044" t="str">
            <v>591</v>
          </cell>
          <cell r="I1044">
            <v>73246.61</v>
          </cell>
        </row>
        <row r="1045">
          <cell r="A1045" t="str">
            <v>591OR</v>
          </cell>
          <cell r="B1045" t="str">
            <v>591</v>
          </cell>
          <cell r="D1045">
            <v>820626.12</v>
          </cell>
          <cell r="F1045" t="str">
            <v>591OR</v>
          </cell>
          <cell r="G1045" t="str">
            <v>591</v>
          </cell>
          <cell r="I1045">
            <v>820626.12</v>
          </cell>
        </row>
        <row r="1046">
          <cell r="A1046" t="str">
            <v>591SNPD</v>
          </cell>
          <cell r="B1046" t="str">
            <v>591</v>
          </cell>
          <cell r="D1046">
            <v>95647.44</v>
          </cell>
          <cell r="F1046" t="str">
            <v>591SNPD</v>
          </cell>
          <cell r="G1046" t="str">
            <v>591</v>
          </cell>
          <cell r="I1046">
            <v>95647.44</v>
          </cell>
        </row>
        <row r="1047">
          <cell r="A1047" t="str">
            <v>591UT</v>
          </cell>
          <cell r="B1047" t="str">
            <v>591</v>
          </cell>
          <cell r="D1047">
            <v>695907.73</v>
          </cell>
          <cell r="F1047" t="str">
            <v>591UT</v>
          </cell>
          <cell r="G1047" t="str">
            <v>591</v>
          </cell>
          <cell r="I1047">
            <v>695907.73</v>
          </cell>
        </row>
        <row r="1048">
          <cell r="A1048" t="str">
            <v>591WA</v>
          </cell>
          <cell r="B1048" t="str">
            <v>591</v>
          </cell>
          <cell r="D1048">
            <v>158642.91</v>
          </cell>
          <cell r="F1048" t="str">
            <v>591WA</v>
          </cell>
          <cell r="G1048" t="str">
            <v>591</v>
          </cell>
          <cell r="I1048">
            <v>158642.91</v>
          </cell>
        </row>
        <row r="1049">
          <cell r="A1049" t="str">
            <v>591WYP</v>
          </cell>
          <cell r="B1049" t="str">
            <v>591</v>
          </cell>
          <cell r="D1049">
            <v>324556.71999999997</v>
          </cell>
          <cell r="F1049" t="str">
            <v>591WYP</v>
          </cell>
          <cell r="G1049" t="str">
            <v>591</v>
          </cell>
          <cell r="I1049">
            <v>324556.71999999997</v>
          </cell>
        </row>
        <row r="1050">
          <cell r="A1050" t="str">
            <v>591WYU</v>
          </cell>
          <cell r="B1050" t="str">
            <v>591</v>
          </cell>
          <cell r="D1050">
            <v>33661.31</v>
          </cell>
          <cell r="F1050" t="str">
            <v>591WYU</v>
          </cell>
          <cell r="G1050" t="str">
            <v>591</v>
          </cell>
          <cell r="I1050">
            <v>33661.31</v>
          </cell>
        </row>
        <row r="1051">
          <cell r="A1051" t="str">
            <v>592CA</v>
          </cell>
          <cell r="B1051" t="str">
            <v>592</v>
          </cell>
          <cell r="D1051">
            <v>533756.38</v>
          </cell>
          <cell r="F1051" t="str">
            <v>592CA</v>
          </cell>
          <cell r="G1051" t="str">
            <v>592</v>
          </cell>
          <cell r="I1051">
            <v>533756.38</v>
          </cell>
        </row>
        <row r="1052">
          <cell r="A1052" t="str">
            <v>592ID</v>
          </cell>
          <cell r="B1052" t="str">
            <v>592</v>
          </cell>
          <cell r="D1052">
            <v>535058.23</v>
          </cell>
          <cell r="F1052" t="str">
            <v>592ID</v>
          </cell>
          <cell r="G1052" t="str">
            <v>592</v>
          </cell>
          <cell r="I1052">
            <v>535058.23</v>
          </cell>
        </row>
        <row r="1053">
          <cell r="A1053" t="str">
            <v>592OR</v>
          </cell>
          <cell r="B1053" t="str">
            <v>592</v>
          </cell>
          <cell r="D1053">
            <v>3861624.33</v>
          </cell>
          <cell r="F1053" t="str">
            <v>592OR</v>
          </cell>
          <cell r="G1053" t="str">
            <v>592</v>
          </cell>
          <cell r="I1053">
            <v>3861624.33</v>
          </cell>
        </row>
        <row r="1054">
          <cell r="A1054" t="str">
            <v>592SNPD</v>
          </cell>
          <cell r="B1054" t="str">
            <v>592</v>
          </cell>
          <cell r="D1054">
            <v>1503118.67</v>
          </cell>
          <cell r="F1054" t="str">
            <v>592SNPD</v>
          </cell>
          <cell r="G1054" t="str">
            <v>592</v>
          </cell>
          <cell r="I1054">
            <v>1503118.67</v>
          </cell>
        </row>
        <row r="1055">
          <cell r="A1055" t="str">
            <v>592UT</v>
          </cell>
          <cell r="B1055" t="str">
            <v>592</v>
          </cell>
          <cell r="D1055">
            <v>3413841.97</v>
          </cell>
          <cell r="F1055" t="str">
            <v>592UT</v>
          </cell>
          <cell r="G1055" t="str">
            <v>592</v>
          </cell>
          <cell r="I1055">
            <v>3413841.97</v>
          </cell>
        </row>
        <row r="1056">
          <cell r="A1056" t="str">
            <v>592WA</v>
          </cell>
          <cell r="B1056" t="str">
            <v>592</v>
          </cell>
          <cell r="D1056">
            <v>462110.25</v>
          </cell>
          <cell r="F1056" t="str">
            <v>592WA</v>
          </cell>
          <cell r="G1056" t="str">
            <v>592</v>
          </cell>
          <cell r="I1056">
            <v>462110.25</v>
          </cell>
        </row>
        <row r="1057">
          <cell r="A1057" t="str">
            <v>592WYP</v>
          </cell>
          <cell r="B1057" t="str">
            <v>592</v>
          </cell>
          <cell r="D1057">
            <v>1104614.33</v>
          </cell>
          <cell r="F1057" t="str">
            <v>592WYP</v>
          </cell>
          <cell r="G1057" t="str">
            <v>592</v>
          </cell>
          <cell r="I1057">
            <v>1104614.33</v>
          </cell>
        </row>
        <row r="1058">
          <cell r="A1058" t="str">
            <v>593CA</v>
          </cell>
          <cell r="B1058" t="str">
            <v>593</v>
          </cell>
          <cell r="D1058">
            <v>6599560.6600000001</v>
          </cell>
          <cell r="F1058" t="str">
            <v>593CA</v>
          </cell>
          <cell r="G1058" t="str">
            <v>593</v>
          </cell>
          <cell r="I1058">
            <v>6599560.6600000001</v>
          </cell>
        </row>
        <row r="1059">
          <cell r="A1059" t="str">
            <v>593ID</v>
          </cell>
          <cell r="B1059" t="str">
            <v>593</v>
          </cell>
          <cell r="D1059">
            <v>5250036.87</v>
          </cell>
          <cell r="F1059" t="str">
            <v>593ID</v>
          </cell>
          <cell r="G1059" t="str">
            <v>593</v>
          </cell>
          <cell r="I1059">
            <v>5250036.87</v>
          </cell>
        </row>
        <row r="1060">
          <cell r="A1060" t="str">
            <v>593OR</v>
          </cell>
          <cell r="B1060" t="str">
            <v>593</v>
          </cell>
          <cell r="D1060">
            <v>33632033.439999998</v>
          </cell>
          <cell r="F1060" t="str">
            <v>593OR</v>
          </cell>
          <cell r="G1060" t="str">
            <v>593</v>
          </cell>
          <cell r="I1060">
            <v>33632033.439999998</v>
          </cell>
        </row>
        <row r="1061">
          <cell r="A1061" t="str">
            <v>593SNPD</v>
          </cell>
          <cell r="B1061" t="str">
            <v>593</v>
          </cell>
          <cell r="D1061">
            <v>1777146.63</v>
          </cell>
          <cell r="F1061" t="str">
            <v>593SNPD</v>
          </cell>
          <cell r="G1061" t="str">
            <v>593</v>
          </cell>
          <cell r="I1061">
            <v>1777146.63</v>
          </cell>
        </row>
        <row r="1062">
          <cell r="A1062" t="str">
            <v>593UT</v>
          </cell>
          <cell r="B1062" t="str">
            <v>593</v>
          </cell>
          <cell r="D1062">
            <v>32404760.890000001</v>
          </cell>
          <cell r="F1062" t="str">
            <v>593UT</v>
          </cell>
          <cell r="G1062" t="str">
            <v>593</v>
          </cell>
          <cell r="I1062">
            <v>32404760.890000001</v>
          </cell>
        </row>
        <row r="1063">
          <cell r="A1063" t="str">
            <v>593WA</v>
          </cell>
          <cell r="B1063" t="str">
            <v>593</v>
          </cell>
          <cell r="D1063">
            <v>4015362.09</v>
          </cell>
          <cell r="F1063" t="str">
            <v>593WA</v>
          </cell>
          <cell r="G1063" t="str">
            <v>593</v>
          </cell>
          <cell r="I1063">
            <v>4015362.09</v>
          </cell>
        </row>
        <row r="1064">
          <cell r="A1064" t="str">
            <v>593WYP</v>
          </cell>
          <cell r="B1064" t="str">
            <v>593</v>
          </cell>
          <cell r="D1064">
            <v>6856963.9500000002</v>
          </cell>
          <cell r="F1064" t="str">
            <v>593WYP</v>
          </cell>
          <cell r="G1064" t="str">
            <v>593</v>
          </cell>
          <cell r="I1064">
            <v>6856963.9500000002</v>
          </cell>
        </row>
        <row r="1065">
          <cell r="A1065" t="str">
            <v>593WYU</v>
          </cell>
          <cell r="B1065" t="str">
            <v>593</v>
          </cell>
          <cell r="D1065">
            <v>1092807.6499999999</v>
          </cell>
          <cell r="F1065" t="str">
            <v>593WYU</v>
          </cell>
          <cell r="G1065" t="str">
            <v>593</v>
          </cell>
          <cell r="I1065">
            <v>1092807.6499999999</v>
          </cell>
        </row>
        <row r="1066">
          <cell r="A1066" t="str">
            <v>594CA</v>
          </cell>
          <cell r="B1066" t="str">
            <v>594</v>
          </cell>
          <cell r="D1066">
            <v>680605.51</v>
          </cell>
          <cell r="F1066" t="str">
            <v>594CA</v>
          </cell>
          <cell r="G1066" t="str">
            <v>594</v>
          </cell>
          <cell r="I1066">
            <v>680605.51</v>
          </cell>
        </row>
        <row r="1067">
          <cell r="A1067" t="str">
            <v>594ID</v>
          </cell>
          <cell r="B1067" t="str">
            <v>594</v>
          </cell>
          <cell r="D1067">
            <v>718300.97</v>
          </cell>
          <cell r="F1067" t="str">
            <v>594ID</v>
          </cell>
          <cell r="G1067" t="str">
            <v>594</v>
          </cell>
          <cell r="I1067">
            <v>718300.97</v>
          </cell>
        </row>
        <row r="1068">
          <cell r="A1068" t="str">
            <v>594OR</v>
          </cell>
          <cell r="B1068" t="str">
            <v>594</v>
          </cell>
          <cell r="D1068">
            <v>5897743.0700000003</v>
          </cell>
          <cell r="F1068" t="str">
            <v>594OR</v>
          </cell>
          <cell r="G1068" t="str">
            <v>594</v>
          </cell>
          <cell r="I1068">
            <v>5897743.0700000003</v>
          </cell>
        </row>
        <row r="1069">
          <cell r="A1069" t="str">
            <v>594SNPD</v>
          </cell>
          <cell r="B1069" t="str">
            <v>594</v>
          </cell>
          <cell r="D1069">
            <v>9003.5300000000007</v>
          </cell>
          <cell r="F1069" t="str">
            <v>594SNPD</v>
          </cell>
          <cell r="G1069" t="str">
            <v>594</v>
          </cell>
          <cell r="I1069">
            <v>9003.5300000000007</v>
          </cell>
        </row>
        <row r="1070">
          <cell r="A1070" t="str">
            <v>594UT</v>
          </cell>
          <cell r="B1070" t="str">
            <v>594</v>
          </cell>
          <cell r="D1070">
            <v>12480061.689999999</v>
          </cell>
          <cell r="F1070" t="str">
            <v>594UT</v>
          </cell>
          <cell r="G1070" t="str">
            <v>594</v>
          </cell>
          <cell r="I1070">
            <v>12480061.689999999</v>
          </cell>
        </row>
        <row r="1071">
          <cell r="A1071" t="str">
            <v>594WA</v>
          </cell>
          <cell r="B1071" t="str">
            <v>594</v>
          </cell>
          <cell r="D1071">
            <v>1249373.07</v>
          </cell>
          <cell r="F1071" t="str">
            <v>594WA</v>
          </cell>
          <cell r="G1071" t="str">
            <v>594</v>
          </cell>
          <cell r="I1071">
            <v>1249373.07</v>
          </cell>
        </row>
        <row r="1072">
          <cell r="A1072" t="str">
            <v>594WYP</v>
          </cell>
          <cell r="B1072" t="str">
            <v>594</v>
          </cell>
          <cell r="D1072">
            <v>1641964.12</v>
          </cell>
          <cell r="F1072" t="str">
            <v>594WYP</v>
          </cell>
          <cell r="G1072" t="str">
            <v>594</v>
          </cell>
          <cell r="I1072">
            <v>1641964.12</v>
          </cell>
        </row>
        <row r="1073">
          <cell r="A1073" t="str">
            <v>594WYU</v>
          </cell>
          <cell r="B1073" t="str">
            <v>594</v>
          </cell>
          <cell r="D1073">
            <v>233692.54</v>
          </cell>
          <cell r="F1073" t="str">
            <v>594WYU</v>
          </cell>
          <cell r="G1073" t="str">
            <v>594</v>
          </cell>
          <cell r="I1073">
            <v>233692.54</v>
          </cell>
        </row>
        <row r="1074">
          <cell r="A1074" t="str">
            <v>595SNPD</v>
          </cell>
          <cell r="B1074" t="str">
            <v>595</v>
          </cell>
          <cell r="D1074">
            <v>922334.64</v>
          </cell>
          <cell r="F1074" t="str">
            <v>595SNPD</v>
          </cell>
          <cell r="G1074" t="str">
            <v>595</v>
          </cell>
          <cell r="I1074">
            <v>922334.64</v>
          </cell>
        </row>
        <row r="1075">
          <cell r="A1075" t="str">
            <v>595WYP</v>
          </cell>
          <cell r="B1075" t="str">
            <v>595</v>
          </cell>
          <cell r="D1075">
            <v>0</v>
          </cell>
          <cell r="F1075" t="str">
            <v>595WYP</v>
          </cell>
          <cell r="G1075" t="str">
            <v>595</v>
          </cell>
          <cell r="I1075">
            <v>0</v>
          </cell>
        </row>
        <row r="1076">
          <cell r="A1076" t="str">
            <v>596CA</v>
          </cell>
          <cell r="B1076" t="str">
            <v>596</v>
          </cell>
          <cell r="D1076">
            <v>63649.11</v>
          </cell>
          <cell r="F1076" t="str">
            <v>596CA</v>
          </cell>
          <cell r="G1076" t="str">
            <v>596</v>
          </cell>
          <cell r="I1076">
            <v>63649.11</v>
          </cell>
        </row>
        <row r="1077">
          <cell r="A1077" t="str">
            <v>596ID</v>
          </cell>
          <cell r="B1077" t="str">
            <v>596</v>
          </cell>
          <cell r="D1077">
            <v>150259.67000000001</v>
          </cell>
          <cell r="F1077" t="str">
            <v>596ID</v>
          </cell>
          <cell r="G1077" t="str">
            <v>596</v>
          </cell>
          <cell r="I1077">
            <v>150259.67000000001</v>
          </cell>
        </row>
        <row r="1078">
          <cell r="A1078" t="str">
            <v>596OR</v>
          </cell>
          <cell r="B1078" t="str">
            <v>596</v>
          </cell>
          <cell r="D1078">
            <v>896453.77</v>
          </cell>
          <cell r="F1078" t="str">
            <v>596OR</v>
          </cell>
          <cell r="G1078" t="str">
            <v>596</v>
          </cell>
          <cell r="I1078">
            <v>896453.77</v>
          </cell>
        </row>
        <row r="1079">
          <cell r="A1079" t="str">
            <v>596UT</v>
          </cell>
          <cell r="B1079" t="str">
            <v>596</v>
          </cell>
          <cell r="D1079">
            <v>1597474.07</v>
          </cell>
          <cell r="F1079" t="str">
            <v>596UT</v>
          </cell>
          <cell r="G1079" t="str">
            <v>596</v>
          </cell>
          <cell r="I1079">
            <v>1597474.07</v>
          </cell>
        </row>
        <row r="1080">
          <cell r="A1080" t="str">
            <v>596WA</v>
          </cell>
          <cell r="B1080" t="str">
            <v>596</v>
          </cell>
          <cell r="D1080">
            <v>178029.78</v>
          </cell>
          <cell r="F1080" t="str">
            <v>596WA</v>
          </cell>
          <cell r="G1080" t="str">
            <v>596</v>
          </cell>
          <cell r="I1080">
            <v>178029.78</v>
          </cell>
        </row>
        <row r="1081">
          <cell r="A1081" t="str">
            <v>596WYP</v>
          </cell>
          <cell r="B1081" t="str">
            <v>596</v>
          </cell>
          <cell r="D1081">
            <v>284848.71999999997</v>
          </cell>
          <cell r="F1081" t="str">
            <v>596WYP</v>
          </cell>
          <cell r="G1081" t="str">
            <v>596</v>
          </cell>
          <cell r="I1081">
            <v>284848.71999999997</v>
          </cell>
        </row>
        <row r="1082">
          <cell r="A1082" t="str">
            <v>596WYU</v>
          </cell>
          <cell r="B1082" t="str">
            <v>596</v>
          </cell>
          <cell r="D1082">
            <v>81829.08</v>
          </cell>
          <cell r="F1082" t="str">
            <v>596WYU</v>
          </cell>
          <cell r="G1082" t="str">
            <v>596</v>
          </cell>
          <cell r="I1082">
            <v>81829.08</v>
          </cell>
        </row>
        <row r="1083">
          <cell r="A1083" t="str">
            <v>597CA</v>
          </cell>
          <cell r="B1083" t="str">
            <v>597</v>
          </cell>
          <cell r="D1083">
            <v>32579.74</v>
          </cell>
          <cell r="F1083" t="str">
            <v>597CA</v>
          </cell>
          <cell r="G1083" t="str">
            <v>597</v>
          </cell>
          <cell r="I1083">
            <v>32579.74</v>
          </cell>
        </row>
        <row r="1084">
          <cell r="A1084" t="str">
            <v>597ID</v>
          </cell>
          <cell r="B1084" t="str">
            <v>597</v>
          </cell>
          <cell r="D1084">
            <v>280220.32</v>
          </cell>
          <cell r="F1084" t="str">
            <v>597ID</v>
          </cell>
          <cell r="G1084" t="str">
            <v>597</v>
          </cell>
          <cell r="I1084">
            <v>280220.32</v>
          </cell>
        </row>
        <row r="1085">
          <cell r="A1085" t="str">
            <v>597OR</v>
          </cell>
          <cell r="B1085" t="str">
            <v>597</v>
          </cell>
          <cell r="D1085">
            <v>1123654.06</v>
          </cell>
          <cell r="F1085" t="str">
            <v>597OR</v>
          </cell>
          <cell r="G1085" t="str">
            <v>597</v>
          </cell>
          <cell r="I1085">
            <v>1123654.06</v>
          </cell>
        </row>
        <row r="1086">
          <cell r="A1086" t="str">
            <v>597SNPD</v>
          </cell>
          <cell r="B1086" t="str">
            <v>597</v>
          </cell>
          <cell r="D1086">
            <v>285668.39</v>
          </cell>
          <cell r="F1086" t="str">
            <v>597SNPD</v>
          </cell>
          <cell r="G1086" t="str">
            <v>597</v>
          </cell>
          <cell r="I1086">
            <v>285668.39</v>
          </cell>
        </row>
        <row r="1087">
          <cell r="A1087" t="str">
            <v>597UT</v>
          </cell>
          <cell r="B1087" t="str">
            <v>597</v>
          </cell>
          <cell r="D1087">
            <v>1700609.66</v>
          </cell>
          <cell r="F1087" t="str">
            <v>597UT</v>
          </cell>
          <cell r="G1087" t="str">
            <v>597</v>
          </cell>
          <cell r="I1087">
            <v>1700609.66</v>
          </cell>
        </row>
        <row r="1088">
          <cell r="A1088" t="str">
            <v>597WA</v>
          </cell>
          <cell r="B1088" t="str">
            <v>597</v>
          </cell>
          <cell r="D1088">
            <v>389676.17</v>
          </cell>
          <cell r="F1088" t="str">
            <v>597WA</v>
          </cell>
          <cell r="G1088" t="str">
            <v>597</v>
          </cell>
          <cell r="I1088">
            <v>389676.17</v>
          </cell>
        </row>
        <row r="1089">
          <cell r="A1089" t="str">
            <v>597WYP</v>
          </cell>
          <cell r="B1089" t="str">
            <v>597</v>
          </cell>
          <cell r="D1089">
            <v>372690.24</v>
          </cell>
          <cell r="F1089" t="str">
            <v>597WYP</v>
          </cell>
          <cell r="G1089" t="str">
            <v>597</v>
          </cell>
          <cell r="I1089">
            <v>372690.24</v>
          </cell>
        </row>
        <row r="1090">
          <cell r="A1090" t="str">
            <v>597WYU</v>
          </cell>
          <cell r="B1090" t="str">
            <v>597</v>
          </cell>
          <cell r="D1090">
            <v>108913.44</v>
          </cell>
          <cell r="F1090" t="str">
            <v>597WYU</v>
          </cell>
          <cell r="G1090" t="str">
            <v>597</v>
          </cell>
          <cell r="I1090">
            <v>108913.44</v>
          </cell>
        </row>
        <row r="1091">
          <cell r="A1091" t="str">
            <v>598CA</v>
          </cell>
          <cell r="B1091" t="str">
            <v>598</v>
          </cell>
          <cell r="D1091">
            <v>105798.48</v>
          </cell>
          <cell r="F1091" t="str">
            <v>598CA</v>
          </cell>
          <cell r="G1091" t="str">
            <v>598</v>
          </cell>
          <cell r="I1091">
            <v>105798.48</v>
          </cell>
        </row>
        <row r="1092">
          <cell r="A1092" t="str">
            <v>598ID</v>
          </cell>
          <cell r="B1092" t="str">
            <v>598</v>
          </cell>
          <cell r="D1092">
            <v>41620.71</v>
          </cell>
          <cell r="F1092" t="str">
            <v>598ID</v>
          </cell>
          <cell r="G1092" t="str">
            <v>598</v>
          </cell>
          <cell r="I1092">
            <v>41620.71</v>
          </cell>
        </row>
        <row r="1093">
          <cell r="A1093" t="str">
            <v>598OR</v>
          </cell>
          <cell r="B1093" t="str">
            <v>598</v>
          </cell>
          <cell r="D1093">
            <v>356825.73</v>
          </cell>
          <cell r="F1093" t="str">
            <v>598OR</v>
          </cell>
          <cell r="G1093" t="str">
            <v>598</v>
          </cell>
          <cell r="I1093">
            <v>356825.73</v>
          </cell>
        </row>
        <row r="1094">
          <cell r="A1094" t="str">
            <v>598SNPD</v>
          </cell>
          <cell r="B1094" t="str">
            <v>598</v>
          </cell>
          <cell r="D1094">
            <v>3362703.38</v>
          </cell>
          <cell r="F1094" t="str">
            <v>598SNPD</v>
          </cell>
          <cell r="G1094" t="str">
            <v>598</v>
          </cell>
          <cell r="I1094">
            <v>3362703.38</v>
          </cell>
        </row>
        <row r="1095">
          <cell r="A1095" t="str">
            <v>598UT</v>
          </cell>
          <cell r="B1095" t="str">
            <v>598</v>
          </cell>
          <cell r="D1095">
            <v>820869.59</v>
          </cell>
          <cell r="F1095" t="str">
            <v>598UT</v>
          </cell>
          <cell r="G1095" t="str">
            <v>598</v>
          </cell>
          <cell r="I1095">
            <v>820869.59</v>
          </cell>
        </row>
        <row r="1096">
          <cell r="A1096" t="str">
            <v>598WA</v>
          </cell>
          <cell r="B1096" t="str">
            <v>598</v>
          </cell>
          <cell r="D1096">
            <v>160792.32999999999</v>
          </cell>
          <cell r="F1096" t="str">
            <v>598WA</v>
          </cell>
          <cell r="G1096" t="str">
            <v>598</v>
          </cell>
          <cell r="I1096">
            <v>160792.32999999999</v>
          </cell>
        </row>
        <row r="1097">
          <cell r="A1097" t="str">
            <v>598WYP</v>
          </cell>
          <cell r="B1097" t="str">
            <v>598</v>
          </cell>
          <cell r="D1097">
            <v>392012.04</v>
          </cell>
          <cell r="F1097" t="str">
            <v>598WYP</v>
          </cell>
          <cell r="G1097" t="str">
            <v>598</v>
          </cell>
          <cell r="I1097">
            <v>392012.04</v>
          </cell>
        </row>
        <row r="1098">
          <cell r="A1098" t="str">
            <v>598WYU</v>
          </cell>
          <cell r="B1098" t="str">
            <v>598</v>
          </cell>
          <cell r="D1098">
            <v>0</v>
          </cell>
          <cell r="F1098" t="str">
            <v>598WYU</v>
          </cell>
          <cell r="G1098" t="str">
            <v>598</v>
          </cell>
          <cell r="I1098">
            <v>0</v>
          </cell>
        </row>
        <row r="1099">
          <cell r="A1099" t="str">
            <v>901CN</v>
          </cell>
          <cell r="B1099" t="str">
            <v>901</v>
          </cell>
          <cell r="D1099">
            <v>1738163.71</v>
          </cell>
          <cell r="F1099" t="str">
            <v>901CN</v>
          </cell>
          <cell r="G1099" t="str">
            <v>901</v>
          </cell>
          <cell r="I1099">
            <v>1738163.71</v>
          </cell>
        </row>
        <row r="1100">
          <cell r="A1100" t="str">
            <v>901ID</v>
          </cell>
          <cell r="B1100" t="str">
            <v>901</v>
          </cell>
          <cell r="D1100">
            <v>196.38</v>
          </cell>
          <cell r="F1100" t="str">
            <v>901ID</v>
          </cell>
          <cell r="G1100" t="str">
            <v>901</v>
          </cell>
          <cell r="I1100">
            <v>196.38</v>
          </cell>
        </row>
        <row r="1101">
          <cell r="A1101" t="str">
            <v>901WYP</v>
          </cell>
          <cell r="B1101" t="str">
            <v>901</v>
          </cell>
          <cell r="D1101">
            <v>1614.55</v>
          </cell>
          <cell r="F1101" t="str">
            <v>901WYP</v>
          </cell>
          <cell r="G1101" t="str">
            <v>901</v>
          </cell>
          <cell r="I1101">
            <v>1614.55</v>
          </cell>
        </row>
        <row r="1102">
          <cell r="A1102" t="str">
            <v>902CA</v>
          </cell>
          <cell r="B1102" t="str">
            <v>902</v>
          </cell>
          <cell r="D1102">
            <v>860761.58</v>
          </cell>
          <cell r="F1102" t="str">
            <v>902CA</v>
          </cell>
          <cell r="G1102" t="str">
            <v>902</v>
          </cell>
          <cell r="I1102">
            <v>860761.58</v>
          </cell>
        </row>
        <row r="1103">
          <cell r="A1103" t="str">
            <v>902CN</v>
          </cell>
          <cell r="B1103" t="str">
            <v>902</v>
          </cell>
          <cell r="D1103">
            <v>1508409.88</v>
          </cell>
          <cell r="F1103" t="str">
            <v>902CN</v>
          </cell>
          <cell r="G1103" t="str">
            <v>902</v>
          </cell>
          <cell r="I1103">
            <v>1508409.88</v>
          </cell>
        </row>
        <row r="1104">
          <cell r="A1104" t="str">
            <v>902ID</v>
          </cell>
          <cell r="B1104" t="str">
            <v>902</v>
          </cell>
          <cell r="D1104">
            <v>1534354.86</v>
          </cell>
          <cell r="F1104" t="str">
            <v>902ID</v>
          </cell>
          <cell r="G1104" t="str">
            <v>902</v>
          </cell>
          <cell r="I1104">
            <v>1534354.86</v>
          </cell>
        </row>
        <row r="1105">
          <cell r="A1105" t="str">
            <v>902OR</v>
          </cell>
          <cell r="B1105" t="str">
            <v>902</v>
          </cell>
          <cell r="D1105">
            <v>8456942.1899999995</v>
          </cell>
          <cell r="F1105" t="str">
            <v>902OR</v>
          </cell>
          <cell r="G1105" t="str">
            <v>902</v>
          </cell>
          <cell r="I1105">
            <v>8456942.1899999995</v>
          </cell>
        </row>
        <row r="1106">
          <cell r="A1106" t="str">
            <v>902UT</v>
          </cell>
          <cell r="B1106" t="str">
            <v>902</v>
          </cell>
          <cell r="D1106">
            <v>3562100.44</v>
          </cell>
          <cell r="F1106" t="str">
            <v>902UT</v>
          </cell>
          <cell r="G1106" t="str">
            <v>902</v>
          </cell>
          <cell r="I1106">
            <v>3562100.44</v>
          </cell>
        </row>
        <row r="1107">
          <cell r="A1107" t="str">
            <v>902WA</v>
          </cell>
          <cell r="B1107" t="str">
            <v>902</v>
          </cell>
          <cell r="D1107">
            <v>560083.18000000005</v>
          </cell>
          <cell r="F1107" t="str">
            <v>902WA</v>
          </cell>
          <cell r="G1107" t="str">
            <v>902</v>
          </cell>
          <cell r="I1107">
            <v>560083.18000000005</v>
          </cell>
        </row>
        <row r="1108">
          <cell r="A1108" t="str">
            <v>902WYP</v>
          </cell>
          <cell r="B1108" t="str">
            <v>902</v>
          </cell>
          <cell r="D1108">
            <v>714325.41</v>
          </cell>
          <cell r="F1108" t="str">
            <v>902WYP</v>
          </cell>
          <cell r="G1108" t="str">
            <v>902</v>
          </cell>
          <cell r="I1108">
            <v>714325.41</v>
          </cell>
        </row>
        <row r="1109">
          <cell r="A1109" t="str">
            <v>902WYU</v>
          </cell>
          <cell r="B1109" t="str">
            <v>902</v>
          </cell>
          <cell r="D1109">
            <v>144091.22</v>
          </cell>
          <cell r="F1109" t="str">
            <v>902WYU</v>
          </cell>
          <cell r="G1109" t="str">
            <v>902</v>
          </cell>
          <cell r="I1109">
            <v>144091.22</v>
          </cell>
        </row>
        <row r="1110">
          <cell r="A1110" t="str">
            <v>903CA</v>
          </cell>
          <cell r="B1110" t="str">
            <v>903</v>
          </cell>
          <cell r="D1110">
            <v>252365.87</v>
          </cell>
          <cell r="F1110" t="str">
            <v>903CA</v>
          </cell>
          <cell r="G1110" t="str">
            <v>903</v>
          </cell>
          <cell r="I1110">
            <v>252365.87</v>
          </cell>
        </row>
        <row r="1111">
          <cell r="A1111" t="str">
            <v>903CN</v>
          </cell>
          <cell r="B1111" t="str">
            <v>903</v>
          </cell>
          <cell r="D1111">
            <v>44444618.980000004</v>
          </cell>
          <cell r="F1111" t="str">
            <v>903CN</v>
          </cell>
          <cell r="G1111" t="str">
            <v>903</v>
          </cell>
          <cell r="I1111">
            <v>44444618.980000004</v>
          </cell>
        </row>
        <row r="1112">
          <cell r="A1112" t="str">
            <v>903ID</v>
          </cell>
          <cell r="B1112" t="str">
            <v>903</v>
          </cell>
          <cell r="D1112">
            <v>360457.48</v>
          </cell>
          <cell r="F1112" t="str">
            <v>903ID</v>
          </cell>
          <cell r="G1112" t="str">
            <v>903</v>
          </cell>
          <cell r="I1112">
            <v>360457.48</v>
          </cell>
        </row>
        <row r="1113">
          <cell r="A1113" t="str">
            <v>903OR</v>
          </cell>
          <cell r="B1113" t="str">
            <v>903</v>
          </cell>
          <cell r="D1113">
            <v>2293003.4500000002</v>
          </cell>
          <cell r="F1113" t="str">
            <v>903OR</v>
          </cell>
          <cell r="G1113" t="str">
            <v>903</v>
          </cell>
          <cell r="I1113">
            <v>2293003.4500000002</v>
          </cell>
        </row>
        <row r="1114">
          <cell r="A1114" t="str">
            <v>903UT</v>
          </cell>
          <cell r="B1114" t="str">
            <v>903</v>
          </cell>
          <cell r="D1114">
            <v>3066935.09</v>
          </cell>
          <cell r="F1114" t="str">
            <v>903UT</v>
          </cell>
          <cell r="G1114" t="str">
            <v>903</v>
          </cell>
          <cell r="I1114">
            <v>3066935.09</v>
          </cell>
        </row>
        <row r="1115">
          <cell r="A1115" t="str">
            <v>903WA</v>
          </cell>
          <cell r="B1115" t="str">
            <v>903</v>
          </cell>
          <cell r="D1115">
            <v>648547.69999999995</v>
          </cell>
          <cell r="F1115" t="str">
            <v>903WA</v>
          </cell>
          <cell r="G1115" t="str">
            <v>903</v>
          </cell>
          <cell r="I1115">
            <v>648547.69999999995</v>
          </cell>
        </row>
        <row r="1116">
          <cell r="A1116" t="str">
            <v>903WYP</v>
          </cell>
          <cell r="B1116" t="str">
            <v>903</v>
          </cell>
          <cell r="D1116">
            <v>763373.97</v>
          </cell>
          <cell r="F1116" t="str">
            <v>903WYP</v>
          </cell>
          <cell r="G1116" t="str">
            <v>903</v>
          </cell>
          <cell r="I1116">
            <v>763373.97</v>
          </cell>
        </row>
        <row r="1117">
          <cell r="A1117" t="str">
            <v>903WYU</v>
          </cell>
          <cell r="B1117" t="str">
            <v>903</v>
          </cell>
          <cell r="D1117">
            <v>140127.66</v>
          </cell>
          <cell r="F1117" t="str">
            <v>903WYU</v>
          </cell>
          <cell r="G1117" t="str">
            <v>903</v>
          </cell>
          <cell r="I1117">
            <v>140127.66</v>
          </cell>
        </row>
        <row r="1118">
          <cell r="A1118" t="str">
            <v>904CA</v>
          </cell>
          <cell r="B1118" t="str">
            <v>904</v>
          </cell>
          <cell r="D1118">
            <v>420234.99</v>
          </cell>
          <cell r="F1118" t="str">
            <v>904CA</v>
          </cell>
          <cell r="G1118" t="str">
            <v>904</v>
          </cell>
          <cell r="I1118">
            <v>420234.99</v>
          </cell>
        </row>
        <row r="1119">
          <cell r="A1119" t="str">
            <v>904CN</v>
          </cell>
          <cell r="B1119" t="str">
            <v>904</v>
          </cell>
          <cell r="D1119">
            <v>3236.51</v>
          </cell>
          <cell r="F1119" t="str">
            <v>904CN</v>
          </cell>
          <cell r="G1119" t="str">
            <v>904</v>
          </cell>
          <cell r="I1119">
            <v>3236.51</v>
          </cell>
        </row>
        <row r="1120">
          <cell r="A1120" t="str">
            <v>904ID</v>
          </cell>
          <cell r="B1120" t="str">
            <v>904</v>
          </cell>
          <cell r="D1120">
            <v>-63508.25</v>
          </cell>
          <cell r="F1120" t="str">
            <v>904ID</v>
          </cell>
          <cell r="G1120" t="str">
            <v>904</v>
          </cell>
          <cell r="I1120">
            <v>-63508.25</v>
          </cell>
        </row>
        <row r="1121">
          <cell r="A1121" t="str">
            <v>904OR</v>
          </cell>
          <cell r="B1121" t="str">
            <v>904</v>
          </cell>
          <cell r="D1121">
            <v>3799402.56</v>
          </cell>
          <cell r="F1121" t="str">
            <v>904OR</v>
          </cell>
          <cell r="G1121" t="str">
            <v>904</v>
          </cell>
          <cell r="I1121">
            <v>3799402.56</v>
          </cell>
        </row>
        <row r="1122">
          <cell r="A1122" t="str">
            <v>904UT</v>
          </cell>
          <cell r="B1122" t="str">
            <v>904</v>
          </cell>
          <cell r="D1122">
            <v>3704725.8795765098</v>
          </cell>
          <cell r="F1122" t="str">
            <v>904UT</v>
          </cell>
          <cell r="G1122" t="str">
            <v>904</v>
          </cell>
          <cell r="I1122">
            <v>3704725.8795765098</v>
          </cell>
        </row>
        <row r="1123">
          <cell r="A1123" t="str">
            <v>904WA</v>
          </cell>
          <cell r="B1123" t="str">
            <v>904</v>
          </cell>
          <cell r="D1123">
            <v>1314419.78</v>
          </cell>
          <cell r="F1123" t="str">
            <v>904WA</v>
          </cell>
          <cell r="G1123" t="str">
            <v>904</v>
          </cell>
          <cell r="I1123">
            <v>1314419.78</v>
          </cell>
        </row>
        <row r="1124">
          <cell r="A1124" t="str">
            <v>904WYP</v>
          </cell>
          <cell r="B1124" t="str">
            <v>904</v>
          </cell>
          <cell r="D1124">
            <v>1049576.54</v>
          </cell>
          <cell r="F1124" t="str">
            <v>904WYP</v>
          </cell>
          <cell r="G1124" t="str">
            <v>904</v>
          </cell>
          <cell r="I1124">
            <v>1049576.54</v>
          </cell>
        </row>
        <row r="1125">
          <cell r="A1125" t="str">
            <v>905CN</v>
          </cell>
          <cell r="B1125" t="str">
            <v>905</v>
          </cell>
          <cell r="D1125">
            <v>32870.94</v>
          </cell>
          <cell r="F1125" t="str">
            <v>905CN</v>
          </cell>
          <cell r="G1125" t="str">
            <v>905</v>
          </cell>
          <cell r="I1125">
            <v>32870.94</v>
          </cell>
        </row>
        <row r="1126">
          <cell r="A1126" t="str">
            <v>905OR</v>
          </cell>
          <cell r="B1126" t="str">
            <v>905</v>
          </cell>
          <cell r="D1126">
            <v>570.66</v>
          </cell>
          <cell r="F1126" t="str">
            <v>905OR</v>
          </cell>
          <cell r="G1126" t="str">
            <v>905</v>
          </cell>
          <cell r="I1126">
            <v>570.66</v>
          </cell>
        </row>
        <row r="1127">
          <cell r="A1127" t="str">
            <v>907CN</v>
          </cell>
          <cell r="B1127" t="str">
            <v>907</v>
          </cell>
          <cell r="D1127">
            <v>271769.98</v>
          </cell>
          <cell r="F1127" t="str">
            <v>907CN</v>
          </cell>
          <cell r="G1127" t="str">
            <v>907</v>
          </cell>
          <cell r="I1127">
            <v>271769.98</v>
          </cell>
        </row>
        <row r="1128">
          <cell r="A1128" t="str">
            <v>908CA</v>
          </cell>
          <cell r="B1128" t="str">
            <v>908</v>
          </cell>
          <cell r="D1128">
            <v>61190.100000000093</v>
          </cell>
          <cell r="F1128" t="str">
            <v>908CA</v>
          </cell>
          <cell r="G1128" t="str">
            <v>908</v>
          </cell>
          <cell r="I1128">
            <v>61190.100000000093</v>
          </cell>
        </row>
        <row r="1129">
          <cell r="A1129" t="str">
            <v>908CN</v>
          </cell>
          <cell r="B1129" t="str">
            <v>908</v>
          </cell>
          <cell r="D1129">
            <v>1542877.95</v>
          </cell>
          <cell r="F1129" t="str">
            <v>908CN</v>
          </cell>
          <cell r="G1129" t="str">
            <v>908</v>
          </cell>
          <cell r="I1129">
            <v>1542877.95</v>
          </cell>
        </row>
        <row r="1130">
          <cell r="A1130" t="str">
            <v>908ID</v>
          </cell>
          <cell r="B1130" t="str">
            <v>908</v>
          </cell>
          <cell r="D1130">
            <v>588935.79</v>
          </cell>
          <cell r="F1130" t="str">
            <v>908ID</v>
          </cell>
          <cell r="G1130" t="str">
            <v>908</v>
          </cell>
          <cell r="I1130">
            <v>588935.79</v>
          </cell>
        </row>
        <row r="1131">
          <cell r="A1131" t="str">
            <v>908OR</v>
          </cell>
          <cell r="B1131" t="str">
            <v>908</v>
          </cell>
          <cell r="D1131">
            <v>1838687.4199999981</v>
          </cell>
          <cell r="F1131" t="str">
            <v>908OR</v>
          </cell>
          <cell r="G1131" t="str">
            <v>908</v>
          </cell>
          <cell r="I1131">
            <v>1838687.4199999981</v>
          </cell>
        </row>
        <row r="1132">
          <cell r="A1132" t="str">
            <v>908OTHER</v>
          </cell>
          <cell r="B1132" t="str">
            <v>908</v>
          </cell>
          <cell r="D1132">
            <v>11360686.140000001</v>
          </cell>
          <cell r="F1132" t="str">
            <v>908OTHER</v>
          </cell>
          <cell r="G1132" t="str">
            <v>908</v>
          </cell>
          <cell r="I1132">
            <v>11360686.140000001</v>
          </cell>
        </row>
        <row r="1133">
          <cell r="A1133" t="str">
            <v>908UT</v>
          </cell>
          <cell r="B1133" t="str">
            <v>908</v>
          </cell>
          <cell r="D1133">
            <v>2345006.5699999928</v>
          </cell>
          <cell r="F1133" t="str">
            <v>908UT</v>
          </cell>
          <cell r="G1133" t="str">
            <v>908</v>
          </cell>
          <cell r="I1133">
            <v>2345006.5699999928</v>
          </cell>
        </row>
        <row r="1134">
          <cell r="A1134" t="str">
            <v>908WA</v>
          </cell>
          <cell r="B1134" t="str">
            <v>908</v>
          </cell>
          <cell r="D1134">
            <v>359891.52000000142</v>
          </cell>
          <cell r="F1134" t="str">
            <v>908WA</v>
          </cell>
          <cell r="G1134" t="str">
            <v>908</v>
          </cell>
          <cell r="I1134">
            <v>359891.52000000142</v>
          </cell>
        </row>
        <row r="1135">
          <cell r="A1135" t="str">
            <v>908WYP</v>
          </cell>
          <cell r="B1135" t="str">
            <v>908</v>
          </cell>
          <cell r="D1135">
            <v>1200832.6700000009</v>
          </cell>
          <cell r="F1135" t="str">
            <v>908WYP</v>
          </cell>
          <cell r="G1135" t="str">
            <v>908</v>
          </cell>
          <cell r="I1135">
            <v>1200832.6700000009</v>
          </cell>
        </row>
        <row r="1136">
          <cell r="A1136" t="str">
            <v>909CA</v>
          </cell>
          <cell r="B1136" t="str">
            <v>909</v>
          </cell>
          <cell r="D1136">
            <v>64466.16</v>
          </cell>
          <cell r="F1136" t="str">
            <v>909CA</v>
          </cell>
          <cell r="G1136" t="str">
            <v>909</v>
          </cell>
          <cell r="I1136">
            <v>64466.16</v>
          </cell>
        </row>
        <row r="1137">
          <cell r="A1137" t="str">
            <v>909CN</v>
          </cell>
          <cell r="B1137" t="str">
            <v>909</v>
          </cell>
          <cell r="D1137">
            <v>1934389.77</v>
          </cell>
          <cell r="F1137" t="str">
            <v>909CN</v>
          </cell>
          <cell r="G1137" t="str">
            <v>909</v>
          </cell>
          <cell r="I1137">
            <v>1934389.77</v>
          </cell>
        </row>
        <row r="1138">
          <cell r="A1138" t="str">
            <v>909ID</v>
          </cell>
          <cell r="B1138" t="str">
            <v>909</v>
          </cell>
          <cell r="D1138">
            <v>53618.59</v>
          </cell>
          <cell r="F1138" t="str">
            <v>909ID</v>
          </cell>
          <cell r="G1138" t="str">
            <v>909</v>
          </cell>
          <cell r="I1138">
            <v>53618.59</v>
          </cell>
        </row>
        <row r="1139">
          <cell r="A1139" t="str">
            <v>909OR</v>
          </cell>
          <cell r="B1139" t="str">
            <v>909</v>
          </cell>
          <cell r="D1139">
            <v>495727.47</v>
          </cell>
          <cell r="F1139" t="str">
            <v>909OR</v>
          </cell>
          <cell r="G1139" t="str">
            <v>909</v>
          </cell>
          <cell r="I1139">
            <v>495727.47</v>
          </cell>
        </row>
        <row r="1140">
          <cell r="A1140" t="str">
            <v>909UT</v>
          </cell>
          <cell r="B1140" t="str">
            <v>909</v>
          </cell>
          <cell r="D1140">
            <v>267432.58</v>
          </cell>
          <cell r="F1140" t="str">
            <v>909UT</v>
          </cell>
          <cell r="G1140" t="str">
            <v>909</v>
          </cell>
          <cell r="I1140">
            <v>267432.58</v>
          </cell>
        </row>
        <row r="1141">
          <cell r="A1141" t="str">
            <v>909WA</v>
          </cell>
          <cell r="B1141" t="str">
            <v>909</v>
          </cell>
          <cell r="D1141">
            <v>87345.03</v>
          </cell>
          <cell r="F1141" t="str">
            <v>909WA</v>
          </cell>
          <cell r="G1141" t="str">
            <v>909</v>
          </cell>
          <cell r="I1141">
            <v>87345.03</v>
          </cell>
        </row>
        <row r="1142">
          <cell r="A1142" t="str">
            <v>909WYU</v>
          </cell>
          <cell r="B1142" t="str">
            <v>909</v>
          </cell>
          <cell r="D1142">
            <v>1123.47</v>
          </cell>
          <cell r="F1142" t="str">
            <v>909WYU</v>
          </cell>
          <cell r="G1142" t="str">
            <v>909</v>
          </cell>
          <cell r="I1142">
            <v>1123.47</v>
          </cell>
        </row>
        <row r="1143">
          <cell r="A1143" t="str">
            <v>909WYP</v>
          </cell>
          <cell r="B1143" t="str">
            <v>909</v>
          </cell>
          <cell r="D1143">
            <v>208503.13</v>
          </cell>
          <cell r="F1143" t="str">
            <v>909WYP</v>
          </cell>
          <cell r="G1143" t="str">
            <v>909</v>
          </cell>
          <cell r="I1143">
            <v>208503.13</v>
          </cell>
        </row>
        <row r="1144">
          <cell r="A1144" t="str">
            <v>910CN</v>
          </cell>
          <cell r="B1144" t="str">
            <v>910</v>
          </cell>
          <cell r="D1144">
            <v>16349.74</v>
          </cell>
          <cell r="F1144" t="str">
            <v>910CN</v>
          </cell>
          <cell r="G1144" t="str">
            <v>910</v>
          </cell>
          <cell r="I1144">
            <v>16349.74</v>
          </cell>
        </row>
        <row r="1145">
          <cell r="A1145" t="str">
            <v>910OR</v>
          </cell>
          <cell r="B1145" t="str">
            <v>910</v>
          </cell>
          <cell r="D1145">
            <v>0</v>
          </cell>
          <cell r="F1145" t="str">
            <v>910OR</v>
          </cell>
          <cell r="G1145" t="str">
            <v>910</v>
          </cell>
          <cell r="I1145">
            <v>0</v>
          </cell>
        </row>
        <row r="1146">
          <cell r="A1146" t="str">
            <v>910WYP</v>
          </cell>
          <cell r="B1146" t="str">
            <v>910</v>
          </cell>
          <cell r="D1146">
            <v>-445.88</v>
          </cell>
          <cell r="F1146" t="str">
            <v>910WYP</v>
          </cell>
          <cell r="G1146" t="str">
            <v>910</v>
          </cell>
          <cell r="I1146">
            <v>-445.88</v>
          </cell>
        </row>
        <row r="1147">
          <cell r="A1147" t="str">
            <v>920CA</v>
          </cell>
          <cell r="B1147" t="str">
            <v>920</v>
          </cell>
          <cell r="D1147">
            <v>-74432.28</v>
          </cell>
          <cell r="F1147" t="str">
            <v>920CA</v>
          </cell>
          <cell r="G1147" t="str">
            <v>920</v>
          </cell>
          <cell r="I1147">
            <v>-74432.28</v>
          </cell>
        </row>
        <row r="1148">
          <cell r="A1148" t="str">
            <v>920OR</v>
          </cell>
          <cell r="B1148" t="str">
            <v>920</v>
          </cell>
          <cell r="D1148">
            <v>-821597.58</v>
          </cell>
          <cell r="F1148" t="str">
            <v>920OR</v>
          </cell>
          <cell r="G1148" t="str">
            <v>920</v>
          </cell>
          <cell r="I1148">
            <v>-821597.58</v>
          </cell>
        </row>
        <row r="1149">
          <cell r="A1149" t="str">
            <v>920SO</v>
          </cell>
          <cell r="B1149" t="str">
            <v>920</v>
          </cell>
          <cell r="D1149">
            <v>78431599.950000003</v>
          </cell>
          <cell r="F1149" t="str">
            <v>920SO</v>
          </cell>
          <cell r="G1149" t="str">
            <v>920</v>
          </cell>
          <cell r="I1149">
            <v>78431599.950000003</v>
          </cell>
        </row>
        <row r="1150">
          <cell r="A1150" t="str">
            <v>920UT</v>
          </cell>
          <cell r="B1150" t="str">
            <v>920</v>
          </cell>
          <cell r="D1150">
            <v>561824</v>
          </cell>
          <cell r="F1150" t="str">
            <v>920UT</v>
          </cell>
          <cell r="G1150" t="str">
            <v>920</v>
          </cell>
          <cell r="I1150">
            <v>561824</v>
          </cell>
        </row>
        <row r="1151">
          <cell r="A1151" t="str">
            <v>920WA</v>
          </cell>
          <cell r="B1151" t="str">
            <v>920</v>
          </cell>
          <cell r="D1151">
            <v>2.69</v>
          </cell>
          <cell r="F1151" t="str">
            <v>920WA</v>
          </cell>
          <cell r="G1151" t="str">
            <v>920</v>
          </cell>
          <cell r="I1151">
            <v>2.69</v>
          </cell>
        </row>
        <row r="1152">
          <cell r="A1152" t="str">
            <v>921CA</v>
          </cell>
          <cell r="B1152" t="str">
            <v>921</v>
          </cell>
          <cell r="D1152">
            <v>3250.88</v>
          </cell>
          <cell r="F1152" t="str">
            <v>921CA</v>
          </cell>
          <cell r="G1152" t="str">
            <v>921</v>
          </cell>
          <cell r="I1152">
            <v>3250.88</v>
          </cell>
        </row>
        <row r="1153">
          <cell r="A1153" t="str">
            <v>921CN</v>
          </cell>
          <cell r="B1153" t="str">
            <v>921</v>
          </cell>
          <cell r="D1153">
            <v>83371.23</v>
          </cell>
          <cell r="F1153" t="str">
            <v>921CN</v>
          </cell>
          <cell r="G1153" t="str">
            <v>921</v>
          </cell>
          <cell r="I1153">
            <v>83371.23</v>
          </cell>
        </row>
        <row r="1154">
          <cell r="A1154" t="str">
            <v>921ID</v>
          </cell>
          <cell r="B1154" t="str">
            <v>921</v>
          </cell>
          <cell r="D1154">
            <v>30538.240000000002</v>
          </cell>
          <cell r="F1154" t="str">
            <v>921ID</v>
          </cell>
          <cell r="G1154" t="str">
            <v>921</v>
          </cell>
          <cell r="I1154">
            <v>30538.240000000002</v>
          </cell>
        </row>
        <row r="1155">
          <cell r="A1155" t="str">
            <v>921OR</v>
          </cell>
          <cell r="B1155" t="str">
            <v>921</v>
          </cell>
          <cell r="D1155">
            <v>59650.41</v>
          </cell>
          <cell r="F1155" t="str">
            <v>921OR</v>
          </cell>
          <cell r="G1155" t="str">
            <v>921</v>
          </cell>
          <cell r="I1155">
            <v>59650.41</v>
          </cell>
        </row>
        <row r="1156">
          <cell r="A1156" t="str">
            <v>921SO</v>
          </cell>
          <cell r="B1156" t="str">
            <v>921</v>
          </cell>
          <cell r="D1156">
            <v>8154117.2783551263</v>
          </cell>
          <cell r="F1156" t="str">
            <v>921SO</v>
          </cell>
          <cell r="G1156" t="str">
            <v>921</v>
          </cell>
          <cell r="I1156">
            <v>8154117.2783551263</v>
          </cell>
        </row>
        <row r="1157">
          <cell r="A1157" t="str">
            <v>921UT</v>
          </cell>
          <cell r="B1157" t="str">
            <v>921</v>
          </cell>
          <cell r="D1157">
            <v>126674.88</v>
          </cell>
          <cell r="F1157" t="str">
            <v>921UT</v>
          </cell>
          <cell r="G1157" t="str">
            <v>921</v>
          </cell>
          <cell r="I1157">
            <v>126674.88</v>
          </cell>
        </row>
        <row r="1158">
          <cell r="A1158" t="str">
            <v>921WA</v>
          </cell>
          <cell r="B1158" t="str">
            <v>921</v>
          </cell>
          <cell r="D1158">
            <v>6700.95</v>
          </cell>
          <cell r="F1158" t="str">
            <v>921WA</v>
          </cell>
          <cell r="G1158" t="str">
            <v>921</v>
          </cell>
          <cell r="I1158">
            <v>6700.95</v>
          </cell>
        </row>
        <row r="1159">
          <cell r="A1159" t="str">
            <v>921WYP</v>
          </cell>
          <cell r="B1159" t="str">
            <v>921</v>
          </cell>
          <cell r="D1159">
            <v>55788.800000000003</v>
          </cell>
          <cell r="F1159" t="str">
            <v>921WYP</v>
          </cell>
          <cell r="G1159" t="str">
            <v>921</v>
          </cell>
          <cell r="I1159">
            <v>55788.800000000003</v>
          </cell>
        </row>
        <row r="1160">
          <cell r="A1160" t="str">
            <v>921WYU</v>
          </cell>
          <cell r="B1160" t="str">
            <v>921</v>
          </cell>
          <cell r="D1160">
            <v>9809.2999999999993</v>
          </cell>
          <cell r="F1160" t="str">
            <v>921WYU</v>
          </cell>
          <cell r="G1160" t="str">
            <v>921</v>
          </cell>
          <cell r="I1160">
            <v>9809.2999999999993</v>
          </cell>
        </row>
        <row r="1161">
          <cell r="A1161" t="str">
            <v>922SO</v>
          </cell>
          <cell r="B1161" t="str">
            <v>922</v>
          </cell>
          <cell r="D1161">
            <v>-37773121.759999998</v>
          </cell>
          <cell r="F1161" t="str">
            <v>922SO</v>
          </cell>
          <cell r="G1161" t="str">
            <v>922</v>
          </cell>
          <cell r="I1161">
            <v>-37773121.759999998</v>
          </cell>
        </row>
        <row r="1162">
          <cell r="A1162" t="str">
            <v>923CA</v>
          </cell>
          <cell r="B1162" t="str">
            <v>923</v>
          </cell>
          <cell r="D1162">
            <v>7180.03</v>
          </cell>
          <cell r="F1162" t="str">
            <v>923CA</v>
          </cell>
          <cell r="G1162" t="str">
            <v>923</v>
          </cell>
          <cell r="I1162">
            <v>7180.03</v>
          </cell>
        </row>
        <row r="1163">
          <cell r="A1163" t="str">
            <v>923ID</v>
          </cell>
          <cell r="B1163" t="str">
            <v>923</v>
          </cell>
          <cell r="D1163">
            <v>427.5</v>
          </cell>
          <cell r="F1163" t="str">
            <v>923ID</v>
          </cell>
          <cell r="G1163" t="str">
            <v>923</v>
          </cell>
          <cell r="I1163">
            <v>427.5</v>
          </cell>
        </row>
        <row r="1164">
          <cell r="A1164" t="str">
            <v>923OR</v>
          </cell>
          <cell r="B1164" t="str">
            <v>923</v>
          </cell>
          <cell r="D1164">
            <v>44031.55</v>
          </cell>
          <cell r="F1164" t="str">
            <v>923OR</v>
          </cell>
          <cell r="G1164" t="str">
            <v>923</v>
          </cell>
          <cell r="I1164">
            <v>44031.55</v>
          </cell>
        </row>
        <row r="1165">
          <cell r="A1165" t="str">
            <v>923SO</v>
          </cell>
          <cell r="B1165" t="str">
            <v>923</v>
          </cell>
          <cell r="D1165">
            <v>16627688.130000001</v>
          </cell>
          <cell r="F1165" t="str">
            <v>923SO</v>
          </cell>
          <cell r="G1165" t="str">
            <v>923</v>
          </cell>
          <cell r="I1165">
            <v>16627688.130000001</v>
          </cell>
        </row>
        <row r="1166">
          <cell r="A1166" t="str">
            <v>923UT</v>
          </cell>
          <cell r="B1166" t="str">
            <v>923</v>
          </cell>
          <cell r="D1166">
            <v>8481.65</v>
          </cell>
          <cell r="F1166" t="str">
            <v>923UT</v>
          </cell>
          <cell r="G1166" t="str">
            <v>923</v>
          </cell>
          <cell r="I1166">
            <v>8481.65</v>
          </cell>
        </row>
        <row r="1167">
          <cell r="A1167" t="str">
            <v>923WA</v>
          </cell>
          <cell r="B1167" t="str">
            <v>923</v>
          </cell>
          <cell r="D1167">
            <v>140388.10999999999</v>
          </cell>
          <cell r="F1167" t="str">
            <v>923WA</v>
          </cell>
          <cell r="G1167" t="str">
            <v>923</v>
          </cell>
          <cell r="I1167">
            <v>140388.10999999999</v>
          </cell>
        </row>
        <row r="1168">
          <cell r="A1168" t="str">
            <v>923WYP</v>
          </cell>
          <cell r="B1168" t="str">
            <v>923</v>
          </cell>
          <cell r="D1168">
            <v>666.55</v>
          </cell>
          <cell r="F1168" t="str">
            <v>923WYP</v>
          </cell>
          <cell r="G1168" t="str">
            <v>923</v>
          </cell>
          <cell r="I1168">
            <v>666.55</v>
          </cell>
        </row>
        <row r="1169">
          <cell r="A1169" t="str">
            <v>923WYU</v>
          </cell>
          <cell r="B1169" t="str">
            <v>923</v>
          </cell>
          <cell r="D1169">
            <v>232.24</v>
          </cell>
          <cell r="F1169" t="str">
            <v>923WYU</v>
          </cell>
          <cell r="G1169" t="str">
            <v>923</v>
          </cell>
          <cell r="I1169">
            <v>232.24</v>
          </cell>
        </row>
        <row r="1170">
          <cell r="A1170" t="str">
            <v>924ID</v>
          </cell>
          <cell r="B1170" t="str">
            <v>924</v>
          </cell>
          <cell r="D1170">
            <v>112950.22</v>
          </cell>
          <cell r="F1170" t="str">
            <v>924ID</v>
          </cell>
          <cell r="G1170" t="str">
            <v>924</v>
          </cell>
          <cell r="I1170">
            <v>112950.22</v>
          </cell>
        </row>
        <row r="1171">
          <cell r="A1171" t="str">
            <v>924OR</v>
          </cell>
          <cell r="B1171" t="str">
            <v>924</v>
          </cell>
          <cell r="D1171">
            <v>6805010.3499999996</v>
          </cell>
          <cell r="F1171" t="str">
            <v>924OR</v>
          </cell>
          <cell r="G1171" t="str">
            <v>924</v>
          </cell>
          <cell r="I1171">
            <v>6805010.3499999996</v>
          </cell>
        </row>
        <row r="1172">
          <cell r="A1172" t="str">
            <v>924SO</v>
          </cell>
          <cell r="B1172" t="str">
            <v>924</v>
          </cell>
          <cell r="D1172">
            <v>6523925.21</v>
          </cell>
          <cell r="F1172" t="str">
            <v>924SO</v>
          </cell>
          <cell r="G1172" t="str">
            <v>924</v>
          </cell>
          <cell r="I1172">
            <v>6523925.21</v>
          </cell>
        </row>
        <row r="1173">
          <cell r="A1173" t="str">
            <v>924UT</v>
          </cell>
          <cell r="B1173" t="str">
            <v>924</v>
          </cell>
          <cell r="D1173">
            <v>2148116.64</v>
          </cell>
          <cell r="F1173" t="str">
            <v>924UT</v>
          </cell>
          <cell r="G1173" t="str">
            <v>924</v>
          </cell>
          <cell r="I1173">
            <v>2148116.64</v>
          </cell>
        </row>
        <row r="1174">
          <cell r="A1174" t="str">
            <v>924WYP</v>
          </cell>
          <cell r="B1174" t="str">
            <v>924</v>
          </cell>
          <cell r="D1174">
            <v>348307.19</v>
          </cell>
          <cell r="F1174" t="str">
            <v>924WYP</v>
          </cell>
          <cell r="G1174" t="str">
            <v>924</v>
          </cell>
          <cell r="I1174">
            <v>348307.19</v>
          </cell>
        </row>
        <row r="1175">
          <cell r="A1175" t="str">
            <v>925OR</v>
          </cell>
          <cell r="B1175" t="str">
            <v>925</v>
          </cell>
          <cell r="D1175">
            <v>3134945.49</v>
          </cell>
          <cell r="F1175" t="str">
            <v>925OR</v>
          </cell>
          <cell r="G1175" t="str">
            <v>925</v>
          </cell>
          <cell r="I1175">
            <v>3134945.49</v>
          </cell>
        </row>
        <row r="1176">
          <cell r="A1176" t="str">
            <v>925SO</v>
          </cell>
          <cell r="B1176" t="str">
            <v>925</v>
          </cell>
          <cell r="D1176">
            <v>10459704.109999999</v>
          </cell>
          <cell r="F1176" t="str">
            <v>925SO</v>
          </cell>
          <cell r="G1176" t="str">
            <v>925</v>
          </cell>
          <cell r="I1176">
            <v>10459704.109999999</v>
          </cell>
        </row>
        <row r="1177">
          <cell r="A1177" t="str">
            <v>928CA</v>
          </cell>
          <cell r="B1177" t="str">
            <v>928</v>
          </cell>
          <cell r="D1177">
            <v>302243.90999999997</v>
          </cell>
          <cell r="F1177" t="str">
            <v>928CA</v>
          </cell>
          <cell r="G1177" t="str">
            <v>928</v>
          </cell>
          <cell r="I1177">
            <v>302243.90999999997</v>
          </cell>
        </row>
        <row r="1178">
          <cell r="A1178" t="str">
            <v>928ID</v>
          </cell>
          <cell r="B1178" t="str">
            <v>928</v>
          </cell>
          <cell r="D1178">
            <v>865106.88</v>
          </cell>
          <cell r="F1178" t="str">
            <v>928ID</v>
          </cell>
          <cell r="G1178" t="str">
            <v>928</v>
          </cell>
          <cell r="I1178">
            <v>865106.88</v>
          </cell>
        </row>
        <row r="1179">
          <cell r="A1179" t="str">
            <v>928OR</v>
          </cell>
          <cell r="B1179" t="str">
            <v>928</v>
          </cell>
          <cell r="D1179">
            <v>4410580.46</v>
          </cell>
          <cell r="F1179" t="str">
            <v>928OR</v>
          </cell>
          <cell r="G1179" t="str">
            <v>928</v>
          </cell>
          <cell r="I1179">
            <v>4410580.46</v>
          </cell>
        </row>
        <row r="1180">
          <cell r="A1180" t="str">
            <v>928SG</v>
          </cell>
          <cell r="B1180" t="str">
            <v>928</v>
          </cell>
          <cell r="D1180">
            <v>4101429.29</v>
          </cell>
          <cell r="F1180" t="str">
            <v>928SG</v>
          </cell>
          <cell r="G1180" t="str">
            <v>928</v>
          </cell>
          <cell r="I1180">
            <v>4101429.29</v>
          </cell>
        </row>
        <row r="1181">
          <cell r="A1181" t="str">
            <v>928SO</v>
          </cell>
          <cell r="B1181" t="str">
            <v>928</v>
          </cell>
          <cell r="D1181">
            <v>1395149.45</v>
          </cell>
          <cell r="F1181" t="str">
            <v>928SO</v>
          </cell>
          <cell r="G1181" t="str">
            <v>928</v>
          </cell>
          <cell r="I1181">
            <v>1395149.45</v>
          </cell>
        </row>
        <row r="1182">
          <cell r="A1182" t="str">
            <v>928UT</v>
          </cell>
          <cell r="B1182" t="str">
            <v>928</v>
          </cell>
          <cell r="D1182">
            <v>5979242.173254679</v>
          </cell>
          <cell r="F1182" t="str">
            <v>928UT</v>
          </cell>
          <cell r="G1182" t="str">
            <v>928</v>
          </cell>
          <cell r="I1182">
            <v>5979242.173254679</v>
          </cell>
        </row>
        <row r="1183">
          <cell r="A1183" t="str">
            <v>928WA</v>
          </cell>
          <cell r="B1183" t="str">
            <v>928</v>
          </cell>
          <cell r="D1183">
            <v>1587085.14</v>
          </cell>
          <cell r="F1183" t="str">
            <v>928WA</v>
          </cell>
          <cell r="G1183" t="str">
            <v>928</v>
          </cell>
          <cell r="I1183">
            <v>1587085.14</v>
          </cell>
        </row>
        <row r="1184">
          <cell r="A1184" t="str">
            <v>928WYP</v>
          </cell>
          <cell r="B1184" t="str">
            <v>928</v>
          </cell>
          <cell r="D1184">
            <v>3154063.61</v>
          </cell>
          <cell r="F1184" t="str">
            <v>928WYP</v>
          </cell>
          <cell r="G1184" t="str">
            <v>928</v>
          </cell>
          <cell r="I1184">
            <v>3154063.61</v>
          </cell>
        </row>
        <row r="1185">
          <cell r="A1185" t="str">
            <v>929SO</v>
          </cell>
          <cell r="B1185" t="str">
            <v>929</v>
          </cell>
          <cell r="D1185">
            <v>-5288259.22</v>
          </cell>
          <cell r="F1185" t="str">
            <v>929SO</v>
          </cell>
          <cell r="G1185" t="str">
            <v>929</v>
          </cell>
          <cell r="I1185">
            <v>-5288259.22</v>
          </cell>
        </row>
        <row r="1186">
          <cell r="A1186" t="str">
            <v>930CA</v>
          </cell>
          <cell r="B1186" t="str">
            <v>930</v>
          </cell>
          <cell r="D1186">
            <v>6675</v>
          </cell>
          <cell r="F1186" t="str">
            <v>930CA</v>
          </cell>
          <cell r="G1186" t="str">
            <v>930</v>
          </cell>
          <cell r="I1186">
            <v>6675</v>
          </cell>
        </row>
        <row r="1187">
          <cell r="A1187" t="str">
            <v>930ID</v>
          </cell>
          <cell r="B1187" t="str">
            <v>930</v>
          </cell>
          <cell r="D1187">
            <v>2150</v>
          </cell>
          <cell r="F1187" t="str">
            <v>930ID</v>
          </cell>
          <cell r="G1187" t="str">
            <v>930</v>
          </cell>
          <cell r="I1187">
            <v>2150</v>
          </cell>
        </row>
        <row r="1188">
          <cell r="A1188" t="str">
            <v>930OR</v>
          </cell>
          <cell r="B1188" t="str">
            <v>930</v>
          </cell>
          <cell r="D1188">
            <v>48553.75</v>
          </cell>
          <cell r="F1188" t="str">
            <v>930OR</v>
          </cell>
          <cell r="G1188" t="str">
            <v>930</v>
          </cell>
          <cell r="I1188">
            <v>48553.75</v>
          </cell>
        </row>
        <row r="1189">
          <cell r="A1189" t="str">
            <v>930SO</v>
          </cell>
          <cell r="B1189" t="str">
            <v>930</v>
          </cell>
          <cell r="D1189">
            <v>2219286.66</v>
          </cell>
          <cell r="F1189" t="str">
            <v>930SO</v>
          </cell>
          <cell r="G1189" t="str">
            <v>930</v>
          </cell>
          <cell r="I1189">
            <v>2219286.66</v>
          </cell>
        </row>
        <row r="1190">
          <cell r="A1190" t="str">
            <v>930UT</v>
          </cell>
          <cell r="B1190" t="str">
            <v>930</v>
          </cell>
          <cell r="D1190">
            <v>45500.04</v>
          </cell>
          <cell r="F1190" t="str">
            <v>930UT</v>
          </cell>
          <cell r="G1190" t="str">
            <v>930</v>
          </cell>
          <cell r="I1190">
            <v>45500.04</v>
          </cell>
        </row>
        <row r="1191">
          <cell r="A1191" t="str">
            <v>930WA</v>
          </cell>
          <cell r="B1191" t="str">
            <v>930</v>
          </cell>
          <cell r="D1191">
            <v>6803</v>
          </cell>
          <cell r="F1191" t="str">
            <v>930WA</v>
          </cell>
          <cell r="G1191" t="str">
            <v>930</v>
          </cell>
          <cell r="I1191">
            <v>6803</v>
          </cell>
        </row>
        <row r="1192">
          <cell r="A1192" t="str">
            <v>930WYP</v>
          </cell>
          <cell r="B1192" t="str">
            <v>930</v>
          </cell>
          <cell r="D1192">
            <v>58288.4</v>
          </cell>
          <cell r="F1192" t="str">
            <v>930WYP</v>
          </cell>
          <cell r="G1192" t="str">
            <v>930</v>
          </cell>
          <cell r="I1192">
            <v>58288.4</v>
          </cell>
        </row>
        <row r="1193">
          <cell r="A1193" t="str">
            <v>930WYU</v>
          </cell>
          <cell r="B1193" t="str">
            <v>930</v>
          </cell>
          <cell r="D1193">
            <v>0</v>
          </cell>
          <cell r="F1193" t="str">
            <v>930WYU</v>
          </cell>
          <cell r="G1193" t="str">
            <v>930</v>
          </cell>
          <cell r="I1193">
            <v>0</v>
          </cell>
        </row>
        <row r="1194">
          <cell r="A1194" t="str">
            <v>931CA</v>
          </cell>
          <cell r="B1194" t="str">
            <v>931</v>
          </cell>
          <cell r="D1194">
            <v>55926.91</v>
          </cell>
          <cell r="F1194" t="str">
            <v>931CA</v>
          </cell>
          <cell r="G1194" t="str">
            <v>931</v>
          </cell>
          <cell r="I1194">
            <v>55926.91</v>
          </cell>
        </row>
        <row r="1195">
          <cell r="A1195" t="str">
            <v>931ID</v>
          </cell>
          <cell r="B1195" t="str">
            <v>931</v>
          </cell>
          <cell r="D1195">
            <v>1417.68</v>
          </cell>
          <cell r="F1195" t="str">
            <v>931ID</v>
          </cell>
          <cell r="G1195" t="str">
            <v>931</v>
          </cell>
          <cell r="I1195">
            <v>1417.68</v>
          </cell>
        </row>
        <row r="1196">
          <cell r="A1196" t="str">
            <v>931OR</v>
          </cell>
          <cell r="B1196" t="str">
            <v>931</v>
          </cell>
          <cell r="D1196">
            <v>186291.52</v>
          </cell>
          <cell r="F1196" t="str">
            <v>931OR</v>
          </cell>
          <cell r="G1196" t="str">
            <v>931</v>
          </cell>
          <cell r="I1196">
            <v>186291.52</v>
          </cell>
        </row>
        <row r="1197">
          <cell r="A1197" t="str">
            <v>931SO</v>
          </cell>
          <cell r="B1197" t="str">
            <v>931</v>
          </cell>
          <cell r="D1197">
            <v>4604995.3899999997</v>
          </cell>
          <cell r="F1197" t="str">
            <v>931SO</v>
          </cell>
          <cell r="G1197" t="str">
            <v>931</v>
          </cell>
          <cell r="I1197">
            <v>4604995.3899999997</v>
          </cell>
        </row>
        <row r="1198">
          <cell r="A1198" t="str">
            <v>931UT</v>
          </cell>
          <cell r="B1198" t="str">
            <v>931</v>
          </cell>
          <cell r="D1198">
            <v>4679.3999999999996</v>
          </cell>
          <cell r="F1198" t="str">
            <v>931UT</v>
          </cell>
          <cell r="G1198" t="str">
            <v>931</v>
          </cell>
          <cell r="I1198">
            <v>4679.3999999999996</v>
          </cell>
        </row>
        <row r="1199">
          <cell r="A1199" t="str">
            <v>931WA</v>
          </cell>
          <cell r="B1199" t="str">
            <v>931</v>
          </cell>
          <cell r="D1199">
            <v>38890.31</v>
          </cell>
          <cell r="F1199" t="str">
            <v>931WA</v>
          </cell>
          <cell r="G1199" t="str">
            <v>931</v>
          </cell>
          <cell r="I1199">
            <v>38890.31</v>
          </cell>
        </row>
        <row r="1200">
          <cell r="A1200" t="str">
            <v>931WYP</v>
          </cell>
          <cell r="B1200" t="str">
            <v>931</v>
          </cell>
          <cell r="D1200">
            <v>68260.94</v>
          </cell>
          <cell r="F1200" t="str">
            <v>931WYP</v>
          </cell>
          <cell r="G1200" t="str">
            <v>931</v>
          </cell>
          <cell r="I1200">
            <v>68260.94</v>
          </cell>
        </row>
        <row r="1201">
          <cell r="A1201" t="str">
            <v>935CA</v>
          </cell>
          <cell r="B1201" t="str">
            <v>935</v>
          </cell>
          <cell r="D1201">
            <v>74869.03</v>
          </cell>
          <cell r="F1201" t="str">
            <v>935CA</v>
          </cell>
          <cell r="G1201" t="str">
            <v>935</v>
          </cell>
          <cell r="I1201">
            <v>74869.03</v>
          </cell>
        </row>
        <row r="1202">
          <cell r="A1202" t="str">
            <v>935CN</v>
          </cell>
          <cell r="B1202" t="str">
            <v>935</v>
          </cell>
          <cell r="D1202">
            <v>63360.68</v>
          </cell>
          <cell r="F1202" t="str">
            <v>935CN</v>
          </cell>
          <cell r="G1202" t="str">
            <v>935</v>
          </cell>
          <cell r="I1202">
            <v>63360.68</v>
          </cell>
        </row>
        <row r="1203">
          <cell r="A1203" t="str">
            <v>935ID</v>
          </cell>
          <cell r="B1203" t="str">
            <v>935</v>
          </cell>
          <cell r="D1203">
            <v>14178.02</v>
          </cell>
          <cell r="F1203" t="str">
            <v>935ID</v>
          </cell>
          <cell r="G1203" t="str">
            <v>935</v>
          </cell>
          <cell r="I1203">
            <v>14178.02</v>
          </cell>
        </row>
        <row r="1204">
          <cell r="A1204" t="str">
            <v>935OR</v>
          </cell>
          <cell r="B1204" t="str">
            <v>935</v>
          </cell>
          <cell r="D1204">
            <v>417308.38</v>
          </cell>
          <cell r="F1204" t="str">
            <v>935OR</v>
          </cell>
          <cell r="G1204" t="str">
            <v>935</v>
          </cell>
          <cell r="I1204">
            <v>417308.38</v>
          </cell>
        </row>
        <row r="1205">
          <cell r="A1205" t="str">
            <v>935SO</v>
          </cell>
          <cell r="B1205" t="str">
            <v>935</v>
          </cell>
          <cell r="D1205">
            <v>22195447.75</v>
          </cell>
          <cell r="F1205" t="str">
            <v>935SO</v>
          </cell>
          <cell r="G1205" t="str">
            <v>935</v>
          </cell>
          <cell r="I1205">
            <v>22195447.75</v>
          </cell>
        </row>
        <row r="1206">
          <cell r="A1206" t="str">
            <v>935UT</v>
          </cell>
          <cell r="B1206" t="str">
            <v>935</v>
          </cell>
          <cell r="D1206">
            <v>91225.01</v>
          </cell>
          <cell r="F1206" t="str">
            <v>935UT</v>
          </cell>
          <cell r="G1206" t="str">
            <v>935</v>
          </cell>
          <cell r="I1206">
            <v>91225.01</v>
          </cell>
        </row>
        <row r="1207">
          <cell r="A1207" t="str">
            <v>935WA</v>
          </cell>
          <cell r="B1207" t="str">
            <v>935</v>
          </cell>
          <cell r="D1207">
            <v>65300.84</v>
          </cell>
          <cell r="F1207" t="str">
            <v>935WA</v>
          </cell>
          <cell r="G1207" t="str">
            <v>935</v>
          </cell>
          <cell r="I1207">
            <v>65300.84</v>
          </cell>
        </row>
        <row r="1208">
          <cell r="A1208" t="str">
            <v>935WYP</v>
          </cell>
          <cell r="B1208" t="str">
            <v>935</v>
          </cell>
          <cell r="D1208">
            <v>49265.51</v>
          </cell>
          <cell r="F1208" t="str">
            <v>935WYP</v>
          </cell>
          <cell r="G1208" t="str">
            <v>935</v>
          </cell>
          <cell r="I1208">
            <v>49265.51</v>
          </cell>
        </row>
        <row r="1209">
          <cell r="A1209" t="str">
            <v>935WYU</v>
          </cell>
          <cell r="B1209" t="str">
            <v>935</v>
          </cell>
          <cell r="D1209">
            <v>4034.73</v>
          </cell>
          <cell r="F1209" t="str">
            <v>935WYU</v>
          </cell>
          <cell r="G1209" t="str">
            <v>935</v>
          </cell>
          <cell r="I1209">
            <v>4034.73</v>
          </cell>
        </row>
        <row r="1210">
          <cell r="A1210" t="str">
            <v>143SO</v>
          </cell>
          <cell r="B1210" t="str">
            <v>143</v>
          </cell>
          <cell r="D1210">
            <v>24525739.100001153</v>
          </cell>
          <cell r="F1210" t="str">
            <v>143SO</v>
          </cell>
          <cell r="G1210" t="str">
            <v>143</v>
          </cell>
          <cell r="I1210">
            <v>24525739.100001153</v>
          </cell>
        </row>
        <row r="1211">
          <cell r="A1211" t="str">
            <v>230OTHER</v>
          </cell>
          <cell r="B1211" t="str">
            <v>230</v>
          </cell>
          <cell r="D1211">
            <v>-9192300.7708333302</v>
          </cell>
          <cell r="F1211" t="str">
            <v>230OTHER</v>
          </cell>
          <cell r="G1211" t="str">
            <v>230</v>
          </cell>
          <cell r="I1211">
            <v>-9192300.7708333302</v>
          </cell>
        </row>
        <row r="1212">
          <cell r="A1212" t="str">
            <v>232DGU</v>
          </cell>
          <cell r="B1212" t="str">
            <v>232</v>
          </cell>
          <cell r="D1212">
            <v>-69224.166666666089</v>
          </cell>
          <cell r="F1212" t="str">
            <v>232DGU</v>
          </cell>
          <cell r="G1212" t="str">
            <v>232</v>
          </cell>
          <cell r="I1212">
            <v>-69224.166666666089</v>
          </cell>
        </row>
        <row r="1213">
          <cell r="A1213" t="str">
            <v>232OR</v>
          </cell>
          <cell r="B1213" t="str">
            <v>232</v>
          </cell>
          <cell r="D1213">
            <v>-106066</v>
          </cell>
          <cell r="F1213" t="str">
            <v>232OR</v>
          </cell>
          <cell r="G1213" t="str">
            <v>232</v>
          </cell>
          <cell r="I1213">
            <v>-106066</v>
          </cell>
        </row>
        <row r="1214">
          <cell r="A1214" t="str">
            <v>232OTHER</v>
          </cell>
          <cell r="B1214" t="str">
            <v>232</v>
          </cell>
          <cell r="D1214">
            <v>-11157.25</v>
          </cell>
          <cell r="F1214" t="str">
            <v>232OTHER</v>
          </cell>
          <cell r="G1214" t="str">
            <v>232</v>
          </cell>
          <cell r="I1214">
            <v>-11157.25</v>
          </cell>
        </row>
        <row r="1215">
          <cell r="A1215" t="str">
            <v>232SE</v>
          </cell>
          <cell r="B1215" t="str">
            <v>232</v>
          </cell>
          <cell r="D1215">
            <v>-2980021.0341667719</v>
          </cell>
          <cell r="F1215" t="str">
            <v>232SE</v>
          </cell>
          <cell r="G1215" t="str">
            <v>232</v>
          </cell>
          <cell r="I1215">
            <v>-2980021.0341667719</v>
          </cell>
        </row>
        <row r="1216">
          <cell r="A1216" t="str">
            <v>232SG</v>
          </cell>
          <cell r="B1216" t="str">
            <v>232</v>
          </cell>
          <cell r="D1216">
            <v>0</v>
          </cell>
          <cell r="F1216" t="str">
            <v>232SG</v>
          </cell>
          <cell r="G1216" t="str">
            <v>232</v>
          </cell>
          <cell r="I1216">
            <v>0</v>
          </cell>
        </row>
        <row r="1217">
          <cell r="A1217" t="str">
            <v>232SO</v>
          </cell>
          <cell r="B1217" t="str">
            <v>232</v>
          </cell>
          <cell r="D1217">
            <v>-7542104.2466668021</v>
          </cell>
          <cell r="F1217" t="str">
            <v>232SO</v>
          </cell>
          <cell r="G1217" t="str">
            <v>232</v>
          </cell>
          <cell r="I1217">
            <v>-7542104.2466668021</v>
          </cell>
        </row>
        <row r="1218">
          <cell r="A1218" t="str">
            <v>2533SE</v>
          </cell>
          <cell r="B1218" t="str">
            <v>2533</v>
          </cell>
          <cell r="D1218">
            <v>-5754723.5324999979</v>
          </cell>
          <cell r="F1218" t="str">
            <v>2533SE</v>
          </cell>
          <cell r="G1218" t="str">
            <v>2533</v>
          </cell>
          <cell r="I1218">
            <v>-5754723.5324999979</v>
          </cell>
        </row>
        <row r="1219">
          <cell r="A1219" t="str">
            <v>2533OTHER</v>
          </cell>
          <cell r="B1219" t="str">
            <v>2533</v>
          </cell>
          <cell r="D1219">
            <v>0</v>
          </cell>
          <cell r="F1219" t="str">
            <v>2533OTHER</v>
          </cell>
          <cell r="G1219" t="str">
            <v>2533</v>
          </cell>
          <cell r="I1219">
            <v>0</v>
          </cell>
        </row>
        <row r="1220">
          <cell r="A1220" t="str">
            <v>254105OTHER</v>
          </cell>
          <cell r="B1220" t="str">
            <v>254105</v>
          </cell>
          <cell r="D1220">
            <v>0</v>
          </cell>
          <cell r="F1220" t="str">
            <v>254105OTHER</v>
          </cell>
          <cell r="G1220" t="str">
            <v>254105</v>
          </cell>
          <cell r="I1220">
            <v>0</v>
          </cell>
        </row>
        <row r="1221">
          <cell r="A1221" t="str">
            <v>254105SE</v>
          </cell>
          <cell r="B1221" t="str">
            <v>254105</v>
          </cell>
          <cell r="D1221">
            <v>0</v>
          </cell>
          <cell r="F1221" t="str">
            <v>254105SE</v>
          </cell>
          <cell r="G1221" t="str">
            <v>254105</v>
          </cell>
          <cell r="I1221">
            <v>0</v>
          </cell>
        </row>
        <row r="1222">
          <cell r="A1222" t="str">
            <v>41010CA</v>
          </cell>
          <cell r="B1222" t="str">
            <v>41010</v>
          </cell>
          <cell r="D1222">
            <v>305908</v>
          </cell>
          <cell r="F1222" t="str">
            <v>41010CA</v>
          </cell>
          <cell r="G1222" t="str">
            <v>41010</v>
          </cell>
          <cell r="I1222">
            <v>305908</v>
          </cell>
        </row>
        <row r="1223">
          <cell r="A1223" t="str">
            <v>41010GPS</v>
          </cell>
          <cell r="B1223" t="str">
            <v>41010</v>
          </cell>
          <cell r="D1223">
            <v>-15185239</v>
          </cell>
          <cell r="F1223" t="str">
            <v>41010GPS</v>
          </cell>
          <cell r="G1223" t="str">
            <v>41010</v>
          </cell>
          <cell r="I1223">
            <v>-15185239</v>
          </cell>
        </row>
        <row r="1224">
          <cell r="A1224" t="str">
            <v>41010ID</v>
          </cell>
          <cell r="B1224" t="str">
            <v>41010</v>
          </cell>
          <cell r="D1224">
            <v>848902</v>
          </cell>
          <cell r="F1224" t="str">
            <v>41010ID</v>
          </cell>
          <cell r="G1224" t="str">
            <v>41010</v>
          </cell>
          <cell r="I1224">
            <v>848902</v>
          </cell>
        </row>
        <row r="1225">
          <cell r="A1225" t="str">
            <v>41010OR</v>
          </cell>
          <cell r="B1225" t="str">
            <v>41010</v>
          </cell>
          <cell r="D1225">
            <v>-502757</v>
          </cell>
          <cell r="F1225" t="str">
            <v>41010OR</v>
          </cell>
          <cell r="G1225" t="str">
            <v>41010</v>
          </cell>
          <cell r="I1225">
            <v>-502757</v>
          </cell>
        </row>
        <row r="1226">
          <cell r="A1226" t="str">
            <v>41010OTHER</v>
          </cell>
          <cell r="B1226" t="str">
            <v>41010</v>
          </cell>
          <cell r="D1226">
            <v>-23913669</v>
          </cell>
          <cell r="F1226" t="str">
            <v>41010OTHER</v>
          </cell>
          <cell r="G1226" t="str">
            <v>41010</v>
          </cell>
          <cell r="I1226">
            <v>-23913669</v>
          </cell>
        </row>
        <row r="1227">
          <cell r="A1227" t="str">
            <v>41010SE</v>
          </cell>
          <cell r="B1227" t="str">
            <v>41010</v>
          </cell>
          <cell r="D1227">
            <v>11568909.218765629</v>
          </cell>
          <cell r="F1227" t="str">
            <v>41010SE</v>
          </cell>
          <cell r="G1227" t="str">
            <v>41010</v>
          </cell>
          <cell r="I1227">
            <v>11568909.218765629</v>
          </cell>
        </row>
        <row r="1228">
          <cell r="A1228" t="str">
            <v>41010SG</v>
          </cell>
          <cell r="B1228" t="str">
            <v>41010</v>
          </cell>
          <cell r="D1228">
            <v>78309573</v>
          </cell>
          <cell r="F1228" t="str">
            <v>41010SG</v>
          </cell>
          <cell r="G1228" t="str">
            <v>41010</v>
          </cell>
          <cell r="I1228">
            <v>78309573</v>
          </cell>
        </row>
        <row r="1229">
          <cell r="A1229" t="str">
            <v>41010SNP</v>
          </cell>
          <cell r="B1229" t="str">
            <v>41010</v>
          </cell>
          <cell r="D1229">
            <v>19056036</v>
          </cell>
          <cell r="F1229" t="str">
            <v>41010SNP</v>
          </cell>
          <cell r="G1229" t="str">
            <v>41010</v>
          </cell>
          <cell r="I1229">
            <v>19056036</v>
          </cell>
        </row>
        <row r="1230">
          <cell r="A1230" t="str">
            <v>41010SNPD</v>
          </cell>
          <cell r="B1230" t="str">
            <v>41010</v>
          </cell>
          <cell r="D1230">
            <v>19319</v>
          </cell>
          <cell r="F1230" t="str">
            <v>41010SNPD</v>
          </cell>
          <cell r="G1230" t="str">
            <v>41010</v>
          </cell>
          <cell r="I1230">
            <v>19319</v>
          </cell>
        </row>
        <row r="1231">
          <cell r="A1231" t="str">
            <v>41010SO</v>
          </cell>
          <cell r="B1231" t="str">
            <v>41010</v>
          </cell>
          <cell r="D1231">
            <v>20084990</v>
          </cell>
          <cell r="F1231" t="str">
            <v>41010SO</v>
          </cell>
          <cell r="G1231" t="str">
            <v>41010</v>
          </cell>
          <cell r="I1231">
            <v>20084990</v>
          </cell>
        </row>
        <row r="1232">
          <cell r="A1232" t="str">
            <v>41010SSGCH</v>
          </cell>
          <cell r="B1232" t="str">
            <v>41010</v>
          </cell>
          <cell r="D1232">
            <v>72853</v>
          </cell>
          <cell r="F1232" t="str">
            <v>41010SSGCH</v>
          </cell>
          <cell r="G1232" t="str">
            <v>41010</v>
          </cell>
          <cell r="I1232">
            <v>72853</v>
          </cell>
        </row>
        <row r="1233">
          <cell r="A1233" t="str">
            <v>41010TAXDEPR</v>
          </cell>
          <cell r="B1233" t="str">
            <v>41010</v>
          </cell>
          <cell r="D1233">
            <v>431766868</v>
          </cell>
          <cell r="F1233" t="str">
            <v>41010TAXDEPR</v>
          </cell>
          <cell r="G1233" t="str">
            <v>41010</v>
          </cell>
          <cell r="I1233">
            <v>431766868</v>
          </cell>
        </row>
        <row r="1234">
          <cell r="A1234" t="str">
            <v>41010UT</v>
          </cell>
          <cell r="B1234" t="str">
            <v>41010</v>
          </cell>
          <cell r="D1234">
            <v>1659335</v>
          </cell>
          <cell r="F1234" t="str">
            <v>41010UT</v>
          </cell>
          <cell r="G1234" t="str">
            <v>41010</v>
          </cell>
          <cell r="I1234">
            <v>1659335</v>
          </cell>
        </row>
        <row r="1235">
          <cell r="A1235" t="str">
            <v>41010WA</v>
          </cell>
          <cell r="B1235" t="str">
            <v>41010</v>
          </cell>
          <cell r="D1235">
            <v>-3393388</v>
          </cell>
          <cell r="F1235" t="str">
            <v>41010WA</v>
          </cell>
          <cell r="G1235" t="str">
            <v>41010</v>
          </cell>
          <cell r="I1235">
            <v>-3393388</v>
          </cell>
        </row>
        <row r="1236">
          <cell r="A1236" t="str">
            <v>41010WYP</v>
          </cell>
          <cell r="B1236" t="str">
            <v>41010</v>
          </cell>
          <cell r="D1236">
            <v>87002</v>
          </cell>
          <cell r="F1236" t="str">
            <v>41010WYP</v>
          </cell>
          <cell r="G1236" t="str">
            <v>41010</v>
          </cell>
          <cell r="I1236">
            <v>87002</v>
          </cell>
        </row>
        <row r="1237">
          <cell r="A1237" t="str">
            <v>41010WYU</v>
          </cell>
          <cell r="B1237" t="str">
            <v>41010</v>
          </cell>
          <cell r="D1237">
            <v>-142575</v>
          </cell>
          <cell r="F1237" t="str">
            <v>41010WYU</v>
          </cell>
          <cell r="G1237" t="str">
            <v>41010</v>
          </cell>
          <cell r="I1237">
            <v>-142575</v>
          </cell>
        </row>
        <row r="1238">
          <cell r="A1238" t="str">
            <v>41110BADDEBT</v>
          </cell>
          <cell r="B1238" t="str">
            <v>41110</v>
          </cell>
          <cell r="D1238">
            <v>36183.000036183003</v>
          </cell>
          <cell r="F1238" t="str">
            <v>41110BADDEBT</v>
          </cell>
          <cell r="G1238" t="str">
            <v>41110</v>
          </cell>
          <cell r="I1238">
            <v>36183.000036183003</v>
          </cell>
        </row>
        <row r="1239">
          <cell r="A1239" t="str">
            <v>41110CA</v>
          </cell>
          <cell r="B1239" t="str">
            <v>41110</v>
          </cell>
          <cell r="D1239">
            <v>-160909.72999999998</v>
          </cell>
          <cell r="F1239" t="str">
            <v>41110CA</v>
          </cell>
          <cell r="G1239" t="str">
            <v>41110</v>
          </cell>
          <cell r="I1239">
            <v>-160909.72999999998</v>
          </cell>
        </row>
        <row r="1240">
          <cell r="A1240" t="str">
            <v>41110CIAC</v>
          </cell>
          <cell r="B1240" t="str">
            <v>41110</v>
          </cell>
          <cell r="D1240">
            <v>-41111053</v>
          </cell>
          <cell r="F1240" t="str">
            <v>41110CIAC</v>
          </cell>
          <cell r="G1240" t="str">
            <v>41110</v>
          </cell>
          <cell r="I1240">
            <v>-41111053</v>
          </cell>
        </row>
        <row r="1241">
          <cell r="A1241" t="str">
            <v>41110FERC</v>
          </cell>
          <cell r="B1241" t="str">
            <v>41110</v>
          </cell>
          <cell r="D1241">
            <v>17082.84</v>
          </cell>
          <cell r="F1241" t="str">
            <v>41110FERC</v>
          </cell>
          <cell r="G1241" t="str">
            <v>41110</v>
          </cell>
          <cell r="I1241">
            <v>17082.84</v>
          </cell>
        </row>
        <row r="1242">
          <cell r="A1242" t="str">
            <v>41110GPS</v>
          </cell>
          <cell r="B1242" t="str">
            <v>41110</v>
          </cell>
          <cell r="D1242">
            <v>-87692</v>
          </cell>
          <cell r="F1242" t="str">
            <v>41110GPS</v>
          </cell>
          <cell r="G1242" t="str">
            <v>41110</v>
          </cell>
          <cell r="I1242">
            <v>-87692</v>
          </cell>
        </row>
        <row r="1243">
          <cell r="A1243" t="str">
            <v>41110ID</v>
          </cell>
          <cell r="B1243" t="str">
            <v>41110</v>
          </cell>
          <cell r="D1243">
            <v>-115458.63</v>
          </cell>
          <cell r="F1243" t="str">
            <v>41110ID</v>
          </cell>
          <cell r="G1243" t="str">
            <v>41110</v>
          </cell>
          <cell r="I1243">
            <v>-115458.63</v>
          </cell>
        </row>
        <row r="1244">
          <cell r="A1244" t="str">
            <v>41110OR</v>
          </cell>
          <cell r="B1244" t="str">
            <v>41110</v>
          </cell>
          <cell r="D1244">
            <v>-1691628.98</v>
          </cell>
          <cell r="F1244" t="str">
            <v>41110OR</v>
          </cell>
          <cell r="G1244" t="str">
            <v>41110</v>
          </cell>
          <cell r="I1244">
            <v>-1691628.98</v>
          </cell>
        </row>
        <row r="1245">
          <cell r="A1245" t="str">
            <v>41110OTHER</v>
          </cell>
          <cell r="B1245" t="str">
            <v>41110</v>
          </cell>
          <cell r="D1245">
            <v>-14453013.289999999</v>
          </cell>
          <cell r="F1245" t="str">
            <v>41110OTHER</v>
          </cell>
          <cell r="G1245" t="str">
            <v>41110</v>
          </cell>
          <cell r="I1245">
            <v>-14453013.289999999</v>
          </cell>
        </row>
        <row r="1246">
          <cell r="A1246" t="str">
            <v>41110SCHMDEXP</v>
          </cell>
          <cell r="B1246" t="str">
            <v>41110</v>
          </cell>
          <cell r="D1246">
            <v>-291736928</v>
          </cell>
          <cell r="F1246" t="str">
            <v>41110SCHMDEXP</v>
          </cell>
          <cell r="G1246" t="str">
            <v>41110</v>
          </cell>
          <cell r="I1246">
            <v>-291736928</v>
          </cell>
        </row>
        <row r="1247">
          <cell r="A1247" t="str">
            <v>41110SE</v>
          </cell>
          <cell r="B1247" t="str">
            <v>41110</v>
          </cell>
          <cell r="D1247">
            <v>27765286</v>
          </cell>
          <cell r="F1247" t="str">
            <v>41110SE</v>
          </cell>
          <cell r="G1247" t="str">
            <v>41110</v>
          </cell>
          <cell r="I1247">
            <v>27765286</v>
          </cell>
        </row>
        <row r="1248">
          <cell r="A1248" t="str">
            <v>41110SG</v>
          </cell>
          <cell r="B1248" t="str">
            <v>41110</v>
          </cell>
          <cell r="D1248">
            <v>3079033</v>
          </cell>
          <cell r="F1248" t="str">
            <v>41110SG</v>
          </cell>
          <cell r="G1248" t="str">
            <v>41110</v>
          </cell>
          <cell r="I1248">
            <v>3079033</v>
          </cell>
        </row>
        <row r="1249">
          <cell r="A1249" t="str">
            <v>41110SGCT</v>
          </cell>
          <cell r="B1249" t="str">
            <v>41110</v>
          </cell>
          <cell r="D1249">
            <v>-425972</v>
          </cell>
          <cell r="F1249" t="str">
            <v>41110SGCT</v>
          </cell>
          <cell r="G1249" t="str">
            <v>41110</v>
          </cell>
          <cell r="I1249">
            <v>-425972</v>
          </cell>
        </row>
        <row r="1250">
          <cell r="A1250" t="str">
            <v>41110SNP</v>
          </cell>
          <cell r="B1250" t="str">
            <v>41110</v>
          </cell>
          <cell r="D1250">
            <v>-9101035</v>
          </cell>
          <cell r="F1250" t="str">
            <v>41110SNP</v>
          </cell>
          <cell r="G1250" t="str">
            <v>41110</v>
          </cell>
          <cell r="I1250">
            <v>-9101035</v>
          </cell>
        </row>
        <row r="1251">
          <cell r="A1251" t="str">
            <v>41110SNPD</v>
          </cell>
          <cell r="B1251" t="str">
            <v>41110</v>
          </cell>
          <cell r="D1251">
            <v>-526227</v>
          </cell>
          <cell r="F1251" t="str">
            <v>41110SNPD</v>
          </cell>
          <cell r="G1251" t="str">
            <v>41110</v>
          </cell>
          <cell r="I1251">
            <v>-526227</v>
          </cell>
        </row>
        <row r="1252">
          <cell r="A1252" t="str">
            <v>41110SO</v>
          </cell>
          <cell r="B1252" t="str">
            <v>41110</v>
          </cell>
          <cell r="D1252">
            <v>-15912172</v>
          </cell>
          <cell r="F1252" t="str">
            <v>41110SO</v>
          </cell>
          <cell r="G1252" t="str">
            <v>41110</v>
          </cell>
          <cell r="I1252">
            <v>-15912172</v>
          </cell>
        </row>
        <row r="1253">
          <cell r="A1253" t="str">
            <v>41110SSGCH</v>
          </cell>
          <cell r="B1253" t="str">
            <v>41110</v>
          </cell>
          <cell r="D1253">
            <v>-538368</v>
          </cell>
          <cell r="F1253" t="str">
            <v>41110SSGCH</v>
          </cell>
          <cell r="G1253" t="str">
            <v>41110</v>
          </cell>
          <cell r="I1253">
            <v>-538368</v>
          </cell>
        </row>
        <row r="1254">
          <cell r="A1254" t="str">
            <v>41110UT</v>
          </cell>
          <cell r="B1254" t="str">
            <v>41110</v>
          </cell>
          <cell r="D1254">
            <v>209263.08000000007</v>
          </cell>
          <cell r="F1254" t="str">
            <v>41110UT</v>
          </cell>
          <cell r="G1254" t="str">
            <v>41110</v>
          </cell>
          <cell r="I1254">
            <v>209263.08000000007</v>
          </cell>
        </row>
        <row r="1255">
          <cell r="A1255" t="str">
            <v>41110WA</v>
          </cell>
          <cell r="B1255" t="str">
            <v>41110</v>
          </cell>
          <cell r="D1255">
            <v>713013.81</v>
          </cell>
          <cell r="F1255" t="str">
            <v>41110WA</v>
          </cell>
          <cell r="G1255" t="str">
            <v>41110</v>
          </cell>
          <cell r="I1255">
            <v>713013.81</v>
          </cell>
        </row>
        <row r="1256">
          <cell r="A1256" t="str">
            <v>41110WYP</v>
          </cell>
          <cell r="B1256" t="str">
            <v>41110</v>
          </cell>
          <cell r="D1256">
            <v>451489.17000000004</v>
          </cell>
          <cell r="F1256" t="str">
            <v>41110WYP</v>
          </cell>
          <cell r="G1256" t="str">
            <v>41110</v>
          </cell>
          <cell r="I1256">
            <v>451489.17000000004</v>
          </cell>
        </row>
        <row r="1257">
          <cell r="A1257" t="str">
            <v>41110WYU</v>
          </cell>
          <cell r="B1257" t="str">
            <v>41110</v>
          </cell>
          <cell r="D1257">
            <v>175817.81</v>
          </cell>
          <cell r="F1257" t="str">
            <v>41110WYU</v>
          </cell>
          <cell r="G1257" t="str">
            <v>41110</v>
          </cell>
          <cell r="I1257">
            <v>175817.81</v>
          </cell>
        </row>
        <row r="1258">
          <cell r="A1258" t="str">
            <v>41110TROJD</v>
          </cell>
          <cell r="B1258" t="str">
            <v>41110</v>
          </cell>
          <cell r="D1258">
            <v>13983</v>
          </cell>
          <cell r="F1258" t="str">
            <v>41110TROJD</v>
          </cell>
          <cell r="G1258" t="str">
            <v>41110</v>
          </cell>
          <cell r="I1258">
            <v>13983</v>
          </cell>
        </row>
        <row r="1259">
          <cell r="A1259" t="str">
            <v>40910SE</v>
          </cell>
          <cell r="B1259" t="str">
            <v>40910</v>
          </cell>
          <cell r="D1259">
            <v>-58129</v>
          </cell>
          <cell r="F1259" t="str">
            <v>40910SE</v>
          </cell>
          <cell r="G1259" t="str">
            <v>40910</v>
          </cell>
          <cell r="I1259">
            <v>-58129</v>
          </cell>
        </row>
        <row r="1260">
          <cell r="A1260" t="str">
            <v>40910SG</v>
          </cell>
          <cell r="B1260" t="str">
            <v>40910</v>
          </cell>
          <cell r="D1260">
            <v>-59173010.009999998</v>
          </cell>
          <cell r="F1260" t="str">
            <v>40910SG</v>
          </cell>
          <cell r="G1260" t="str">
            <v>40910</v>
          </cell>
          <cell r="I1260">
            <v>-59173010.009999998</v>
          </cell>
        </row>
        <row r="1261">
          <cell r="A1261" t="str">
            <v>40910SO</v>
          </cell>
          <cell r="B1261" t="str">
            <v>40910</v>
          </cell>
          <cell r="D1261">
            <v>-445</v>
          </cell>
          <cell r="F1261" t="str">
            <v>40910SO</v>
          </cell>
          <cell r="G1261" t="str">
            <v>40910</v>
          </cell>
          <cell r="I1261">
            <v>-445</v>
          </cell>
        </row>
        <row r="1262">
          <cell r="A1262" t="str">
            <v>40911SG</v>
          </cell>
          <cell r="B1262" t="str">
            <v>40911</v>
          </cell>
          <cell r="D1262">
            <v>0</v>
          </cell>
          <cell r="F1262" t="str">
            <v>40911SG</v>
          </cell>
          <cell r="G1262" t="str">
            <v>40911</v>
          </cell>
          <cell r="I1262">
            <v>0</v>
          </cell>
        </row>
        <row r="1263">
          <cell r="A1263" t="str">
            <v>SCHMAPBADDEBT</v>
          </cell>
          <cell r="B1263" t="str">
            <v>SCHMAP</v>
          </cell>
          <cell r="D1263">
            <v>0</v>
          </cell>
          <cell r="F1263" t="str">
            <v>SCHMAPBADDEBT</v>
          </cell>
          <cell r="G1263" t="str">
            <v>SCHMAP</v>
          </cell>
          <cell r="I1263">
            <v>0</v>
          </cell>
        </row>
        <row r="1264">
          <cell r="A1264" t="str">
            <v>SCHMAPOTHER</v>
          </cell>
          <cell r="B1264" t="str">
            <v>SCHMAP</v>
          </cell>
          <cell r="D1264">
            <v>0</v>
          </cell>
          <cell r="F1264" t="str">
            <v>SCHMAPOTHER</v>
          </cell>
          <cell r="G1264" t="str">
            <v>SCHMAP</v>
          </cell>
          <cell r="I1264">
            <v>0</v>
          </cell>
        </row>
        <row r="1265">
          <cell r="A1265" t="str">
            <v>SCHMAPSCHMDEXP</v>
          </cell>
          <cell r="B1265" t="str">
            <v>SCHMAP</v>
          </cell>
          <cell r="D1265">
            <v>59466.05</v>
          </cell>
          <cell r="F1265" t="str">
            <v>SCHMAPSCHMDEXP</v>
          </cell>
          <cell r="G1265" t="str">
            <v>SCHMAP</v>
          </cell>
          <cell r="I1265">
            <v>59466.05</v>
          </cell>
        </row>
        <row r="1266">
          <cell r="A1266" t="str">
            <v>SCHMAPSE</v>
          </cell>
          <cell r="B1266" t="str">
            <v>SCHMAP</v>
          </cell>
          <cell r="D1266">
            <v>64197</v>
          </cell>
          <cell r="F1266" t="str">
            <v>SCHMAPSE</v>
          </cell>
          <cell r="G1266" t="str">
            <v>SCHMAP</v>
          </cell>
          <cell r="I1266">
            <v>64197</v>
          </cell>
        </row>
        <row r="1267">
          <cell r="A1267" t="str">
            <v>SCHMAPSO</v>
          </cell>
          <cell r="B1267" t="str">
            <v>SCHMAP</v>
          </cell>
          <cell r="D1267">
            <v>766626.01</v>
          </cell>
          <cell r="F1267" t="str">
            <v>SCHMAPSO</v>
          </cell>
          <cell r="G1267" t="str">
            <v>SCHMAP</v>
          </cell>
          <cell r="I1267">
            <v>766626.01</v>
          </cell>
        </row>
        <row r="1268">
          <cell r="A1268" t="str">
            <v>SCHMATBADDEBT</v>
          </cell>
          <cell r="B1268" t="str">
            <v>SCHMAT</v>
          </cell>
          <cell r="D1268">
            <v>-95341.000095341005</v>
          </cell>
          <cell r="F1268" t="str">
            <v>SCHMATBADDEBT</v>
          </cell>
          <cell r="G1268" t="str">
            <v>SCHMAT</v>
          </cell>
          <cell r="I1268">
            <v>-95341.000095341005</v>
          </cell>
        </row>
        <row r="1269">
          <cell r="A1269" t="str">
            <v>SCHMATCA</v>
          </cell>
          <cell r="B1269" t="str">
            <v>SCHMAT</v>
          </cell>
          <cell r="D1269">
            <v>14397</v>
          </cell>
          <cell r="F1269" t="str">
            <v>SCHMATCA</v>
          </cell>
          <cell r="G1269" t="str">
            <v>SCHMAT</v>
          </cell>
          <cell r="I1269">
            <v>14397</v>
          </cell>
        </row>
        <row r="1270">
          <cell r="A1270" t="str">
            <v>SCHMATCIAC</v>
          </cell>
          <cell r="B1270" t="str">
            <v>SCHMAT</v>
          </cell>
          <cell r="D1270">
            <v>108326668</v>
          </cell>
          <cell r="F1270" t="str">
            <v>SCHMATCIAC</v>
          </cell>
          <cell r="G1270" t="str">
            <v>SCHMAT</v>
          </cell>
          <cell r="I1270">
            <v>108326668</v>
          </cell>
        </row>
        <row r="1271">
          <cell r="A1271" t="str">
            <v>SCHMATGPS</v>
          </cell>
          <cell r="B1271" t="str">
            <v>SCHMAT</v>
          </cell>
          <cell r="D1271">
            <v>231066</v>
          </cell>
          <cell r="F1271" t="str">
            <v>SCHMATGPS</v>
          </cell>
          <cell r="G1271" t="str">
            <v>SCHMAT</v>
          </cell>
          <cell r="I1271">
            <v>231066</v>
          </cell>
        </row>
        <row r="1272">
          <cell r="A1272" t="str">
            <v>SCHMATID</v>
          </cell>
          <cell r="B1272" t="str">
            <v>SCHMAT</v>
          </cell>
          <cell r="D1272">
            <v>139166</v>
          </cell>
          <cell r="F1272" t="str">
            <v>SCHMATID</v>
          </cell>
          <cell r="G1272" t="str">
            <v>SCHMAT</v>
          </cell>
          <cell r="I1272">
            <v>139166</v>
          </cell>
        </row>
        <row r="1273">
          <cell r="A1273" t="str">
            <v>SCHMATOR</v>
          </cell>
          <cell r="B1273" t="str">
            <v>SCHMAT</v>
          </cell>
          <cell r="D1273">
            <v>2816784</v>
          </cell>
          <cell r="F1273" t="str">
            <v>SCHMATOR</v>
          </cell>
          <cell r="G1273" t="str">
            <v>SCHMAT</v>
          </cell>
          <cell r="I1273">
            <v>2816784</v>
          </cell>
        </row>
        <row r="1274">
          <cell r="A1274" t="str">
            <v>SCHMATOTHER</v>
          </cell>
          <cell r="B1274" t="str">
            <v>SCHMAT</v>
          </cell>
          <cell r="D1274">
            <v>37931542</v>
          </cell>
          <cell r="F1274" t="str">
            <v>SCHMATOTHER</v>
          </cell>
          <cell r="G1274" t="str">
            <v>SCHMAT</v>
          </cell>
          <cell r="I1274">
            <v>37931542</v>
          </cell>
        </row>
        <row r="1275">
          <cell r="A1275" t="str">
            <v>SCHMATSCHMDEXP</v>
          </cell>
          <cell r="B1275" t="str">
            <v>SCHMAT</v>
          </cell>
          <cell r="D1275">
            <v>768720000</v>
          </cell>
          <cell r="F1275" t="str">
            <v>SCHMATSCHMDEXP</v>
          </cell>
          <cell r="G1275" t="str">
            <v>SCHMAT</v>
          </cell>
          <cell r="I1275">
            <v>768720000</v>
          </cell>
        </row>
        <row r="1276">
          <cell r="A1276" t="str">
            <v>SCHMATSE</v>
          </cell>
          <cell r="B1276" t="str">
            <v>SCHMAT</v>
          </cell>
          <cell r="D1276">
            <v>-73160880</v>
          </cell>
          <cell r="F1276" t="str">
            <v>SCHMATSE</v>
          </cell>
          <cell r="G1276" t="str">
            <v>SCHMAT</v>
          </cell>
          <cell r="I1276">
            <v>-73160880</v>
          </cell>
        </row>
        <row r="1277">
          <cell r="A1277" t="str">
            <v>SCHMATSG</v>
          </cell>
          <cell r="B1277" t="str">
            <v>SCHMAT</v>
          </cell>
          <cell r="D1277">
            <v>-8107318.9999999991</v>
          </cell>
          <cell r="F1277" t="str">
            <v>SCHMATSG</v>
          </cell>
          <cell r="G1277" t="str">
            <v>SCHMAT</v>
          </cell>
          <cell r="I1277">
            <v>-8107318.9999999991</v>
          </cell>
        </row>
        <row r="1278">
          <cell r="A1278" t="str">
            <v>SCHMATSGCT</v>
          </cell>
          <cell r="B1278" t="str">
            <v>SCHMAT</v>
          </cell>
          <cell r="D1278">
            <v>1122425</v>
          </cell>
          <cell r="F1278" t="str">
            <v>SCHMATSGCT</v>
          </cell>
          <cell r="G1278" t="str">
            <v>SCHMAT</v>
          </cell>
          <cell r="I1278">
            <v>1122425</v>
          </cell>
        </row>
        <row r="1279">
          <cell r="A1279" t="str">
            <v>SCHMATSNP</v>
          </cell>
          <cell r="B1279" t="str">
            <v>SCHMAT</v>
          </cell>
          <cell r="D1279">
            <v>23981017</v>
          </cell>
          <cell r="F1279" t="str">
            <v>SCHMATSNP</v>
          </cell>
          <cell r="G1279" t="str">
            <v>SCHMAT</v>
          </cell>
          <cell r="I1279">
            <v>23981017</v>
          </cell>
        </row>
        <row r="1280">
          <cell r="A1280" t="str">
            <v>SCHMATSNPD</v>
          </cell>
          <cell r="B1280" t="str">
            <v>SCHMAT</v>
          </cell>
          <cell r="D1280">
            <v>1386597</v>
          </cell>
          <cell r="F1280" t="str">
            <v>SCHMATSNPD</v>
          </cell>
          <cell r="G1280" t="str">
            <v>SCHMAT</v>
          </cell>
          <cell r="I1280">
            <v>1386597</v>
          </cell>
        </row>
        <row r="1281">
          <cell r="A1281" t="str">
            <v>SCHMATSO</v>
          </cell>
          <cell r="B1281" t="str">
            <v>SCHMAT</v>
          </cell>
          <cell r="D1281">
            <v>41928195.009999998</v>
          </cell>
          <cell r="F1281" t="str">
            <v>SCHMATSO</v>
          </cell>
          <cell r="G1281" t="str">
            <v>SCHMAT</v>
          </cell>
          <cell r="I1281">
            <v>41928195.009999998</v>
          </cell>
        </row>
        <row r="1282">
          <cell r="A1282" t="str">
            <v>SCHMATUT</v>
          </cell>
          <cell r="B1282" t="str">
            <v>SCHMAT</v>
          </cell>
          <cell r="D1282">
            <v>8430009.7799999993</v>
          </cell>
          <cell r="F1282" t="str">
            <v>SCHMATUT</v>
          </cell>
          <cell r="G1282" t="str">
            <v>SCHMAT</v>
          </cell>
          <cell r="I1282">
            <v>8430009.7799999993</v>
          </cell>
        </row>
        <row r="1283">
          <cell r="A1283" t="str">
            <v>SCHMATWA</v>
          </cell>
          <cell r="B1283" t="str">
            <v>SCHMAT</v>
          </cell>
          <cell r="D1283">
            <v>3170605</v>
          </cell>
          <cell r="F1283" t="str">
            <v>SCHMATWA</v>
          </cell>
          <cell r="G1283" t="str">
            <v>SCHMAT</v>
          </cell>
          <cell r="I1283">
            <v>3170605</v>
          </cell>
        </row>
        <row r="1284">
          <cell r="A1284" t="str">
            <v>SCHMATWYP</v>
          </cell>
          <cell r="B1284" t="str">
            <v>SCHMAT</v>
          </cell>
          <cell r="D1284">
            <v>249574</v>
          </cell>
          <cell r="F1284" t="str">
            <v>SCHMATWYP</v>
          </cell>
          <cell r="G1284" t="str">
            <v>SCHMAT</v>
          </cell>
          <cell r="I1284">
            <v>249574</v>
          </cell>
        </row>
        <row r="1285">
          <cell r="A1285" t="str">
            <v>SCHMATWYU</v>
          </cell>
          <cell r="B1285" t="str">
            <v>SCHMAT</v>
          </cell>
          <cell r="D1285">
            <v>-88977</v>
          </cell>
          <cell r="F1285" t="str">
            <v>SCHMATWYU</v>
          </cell>
          <cell r="G1285" t="str">
            <v>SCHMAT</v>
          </cell>
          <cell r="I1285">
            <v>-88977</v>
          </cell>
        </row>
        <row r="1286">
          <cell r="A1286" t="str">
            <v>SCHMDPCA</v>
          </cell>
          <cell r="B1286" t="str">
            <v>SCHMDP</v>
          </cell>
          <cell r="D1286">
            <v>0</v>
          </cell>
          <cell r="F1286" t="str">
            <v>SCHMDPCA</v>
          </cell>
          <cell r="G1286" t="str">
            <v>SCHMDP</v>
          </cell>
          <cell r="I1286">
            <v>0</v>
          </cell>
        </row>
        <row r="1287">
          <cell r="A1287" t="str">
            <v>SCHMDPDGP</v>
          </cell>
          <cell r="B1287" t="str">
            <v>SCHMDP</v>
          </cell>
          <cell r="D1287">
            <v>0</v>
          </cell>
          <cell r="F1287" t="str">
            <v>SCHMDPDGP</v>
          </cell>
          <cell r="G1287" t="str">
            <v>SCHMDP</v>
          </cell>
          <cell r="I1287">
            <v>0</v>
          </cell>
        </row>
        <row r="1288">
          <cell r="A1288" t="str">
            <v>SCHMDPSCHMDEXP</v>
          </cell>
          <cell r="B1288" t="str">
            <v>SCHMDP</v>
          </cell>
          <cell r="D1288">
            <v>-17167.96</v>
          </cell>
          <cell r="F1288" t="str">
            <v>SCHMDPSCHMDEXP</v>
          </cell>
          <cell r="G1288" t="str">
            <v>SCHMDP</v>
          </cell>
          <cell r="I1288">
            <v>-17167.96</v>
          </cell>
        </row>
        <row r="1289">
          <cell r="A1289" t="str">
            <v>SCHMDPSE</v>
          </cell>
          <cell r="B1289" t="str">
            <v>SCHMDP</v>
          </cell>
          <cell r="D1289">
            <v>646675</v>
          </cell>
          <cell r="F1289" t="str">
            <v>SCHMDPSE</v>
          </cell>
          <cell r="G1289" t="str">
            <v>SCHMDP</v>
          </cell>
          <cell r="I1289">
            <v>646675</v>
          </cell>
        </row>
        <row r="1290">
          <cell r="A1290" t="str">
            <v>SCHMDPSG</v>
          </cell>
          <cell r="B1290" t="str">
            <v>SCHMDP</v>
          </cell>
          <cell r="D1290">
            <v>15808348.99</v>
          </cell>
          <cell r="F1290" t="str">
            <v>SCHMDPSG</v>
          </cell>
          <cell r="G1290" t="str">
            <v>SCHMDP</v>
          </cell>
          <cell r="I1290">
            <v>15808348.99</v>
          </cell>
        </row>
        <row r="1291">
          <cell r="A1291" t="str">
            <v>SCHMDPSNP</v>
          </cell>
          <cell r="B1291" t="str">
            <v>SCHMDP</v>
          </cell>
          <cell r="D1291">
            <v>64760.000000000007</v>
          </cell>
          <cell r="F1291" t="str">
            <v>SCHMDPSNP</v>
          </cell>
          <cell r="G1291" t="str">
            <v>SCHMDP</v>
          </cell>
          <cell r="I1291">
            <v>64760.000000000007</v>
          </cell>
        </row>
        <row r="1292">
          <cell r="A1292" t="str">
            <v>SCHMDPSO</v>
          </cell>
          <cell r="B1292" t="str">
            <v>SCHMDP</v>
          </cell>
          <cell r="D1292">
            <v>-29933</v>
          </cell>
          <cell r="F1292" t="str">
            <v>SCHMDPSO</v>
          </cell>
          <cell r="G1292" t="str">
            <v>SCHMDP</v>
          </cell>
          <cell r="I1292">
            <v>-29933</v>
          </cell>
        </row>
        <row r="1293">
          <cell r="A1293" t="str">
            <v>SCHMDTBADDEBT</v>
          </cell>
          <cell r="B1293" t="str">
            <v>SCHMDT</v>
          </cell>
          <cell r="D1293">
            <v>0</v>
          </cell>
          <cell r="F1293" t="str">
            <v>SCHMDTBADDEBT</v>
          </cell>
          <cell r="G1293" t="str">
            <v>SCHMDT</v>
          </cell>
          <cell r="I1293">
            <v>0</v>
          </cell>
        </row>
        <row r="1294">
          <cell r="A1294" t="str">
            <v>SCHMDTCA</v>
          </cell>
          <cell r="B1294" t="str">
            <v>SCHMDT</v>
          </cell>
          <cell r="D1294">
            <v>806064</v>
          </cell>
          <cell r="F1294" t="str">
            <v>SCHMDTCA</v>
          </cell>
          <cell r="G1294" t="str">
            <v>SCHMDT</v>
          </cell>
          <cell r="I1294">
            <v>806064</v>
          </cell>
        </row>
        <row r="1295">
          <cell r="A1295" t="str">
            <v>SCHMDTCIAC</v>
          </cell>
          <cell r="B1295" t="str">
            <v>SCHMDT</v>
          </cell>
          <cell r="D1295">
            <v>0</v>
          </cell>
          <cell r="F1295" t="str">
            <v>SCHMDTCIAC</v>
          </cell>
          <cell r="G1295" t="str">
            <v>SCHMDT</v>
          </cell>
          <cell r="I1295">
            <v>0</v>
          </cell>
        </row>
        <row r="1296">
          <cell r="A1296" t="str">
            <v>SCHMDTDGP</v>
          </cell>
          <cell r="B1296" t="str">
            <v>SCHMDT</v>
          </cell>
          <cell r="D1296">
            <v>0</v>
          </cell>
          <cell r="F1296" t="str">
            <v>SCHMDTDGP</v>
          </cell>
          <cell r="G1296" t="str">
            <v>SCHMDT</v>
          </cell>
          <cell r="I1296">
            <v>0</v>
          </cell>
        </row>
        <row r="1297">
          <cell r="A1297" t="str">
            <v>SCHMDTGPS</v>
          </cell>
          <cell r="B1297" t="str">
            <v>SCHMDT</v>
          </cell>
          <cell r="D1297">
            <v>-40012756</v>
          </cell>
          <cell r="F1297" t="str">
            <v>SCHMDTGPS</v>
          </cell>
          <cell r="G1297" t="str">
            <v>SCHMDT</v>
          </cell>
          <cell r="I1297">
            <v>-40012756</v>
          </cell>
        </row>
        <row r="1298">
          <cell r="A1298" t="str">
            <v>SCHMDTID</v>
          </cell>
          <cell r="B1298" t="str">
            <v>SCHMDT</v>
          </cell>
          <cell r="D1298">
            <v>2236843</v>
          </cell>
          <cell r="F1298" t="str">
            <v>SCHMDTID</v>
          </cell>
          <cell r="G1298" t="str">
            <v>SCHMDT</v>
          </cell>
          <cell r="I1298">
            <v>2236843</v>
          </cell>
        </row>
        <row r="1299">
          <cell r="A1299" t="str">
            <v>SCHMDTOR</v>
          </cell>
          <cell r="B1299" t="str">
            <v>SCHMDT</v>
          </cell>
          <cell r="D1299">
            <v>-1324753</v>
          </cell>
          <cell r="F1299" t="str">
            <v>SCHMDTOR</v>
          </cell>
          <cell r="G1299" t="str">
            <v>SCHMDT</v>
          </cell>
          <cell r="I1299">
            <v>-1324753</v>
          </cell>
        </row>
        <row r="1300">
          <cell r="A1300" t="str">
            <v>SCHMDTOTHER</v>
          </cell>
          <cell r="B1300" t="str">
            <v>SCHMDT</v>
          </cell>
          <cell r="D1300">
            <v>-63011958</v>
          </cell>
          <cell r="F1300" t="str">
            <v>SCHMDTOTHER</v>
          </cell>
          <cell r="G1300" t="str">
            <v>SCHMDT</v>
          </cell>
          <cell r="I1300">
            <v>-63011958</v>
          </cell>
        </row>
        <row r="1301">
          <cell r="A1301" t="str">
            <v>SCHMDTSE</v>
          </cell>
          <cell r="B1301" t="str">
            <v>SCHMDT</v>
          </cell>
          <cell r="D1301">
            <v>30483810.213</v>
          </cell>
          <cell r="F1301" t="str">
            <v>SCHMDTSE</v>
          </cell>
          <cell r="G1301" t="str">
            <v>SCHMDT</v>
          </cell>
          <cell r="I1301">
            <v>30483810.213</v>
          </cell>
        </row>
        <row r="1302">
          <cell r="A1302" t="str">
            <v>SCHMDTSG</v>
          </cell>
          <cell r="B1302" t="str">
            <v>SCHMDT</v>
          </cell>
          <cell r="D1302">
            <v>206343898</v>
          </cell>
          <cell r="F1302" t="str">
            <v>SCHMDTSG</v>
          </cell>
          <cell r="G1302" t="str">
            <v>SCHMDT</v>
          </cell>
          <cell r="I1302">
            <v>206343898</v>
          </cell>
        </row>
        <row r="1303">
          <cell r="A1303" t="str">
            <v>SCHMDTSNP</v>
          </cell>
          <cell r="B1303" t="str">
            <v>SCHMDT</v>
          </cell>
          <cell r="D1303">
            <v>50212205</v>
          </cell>
          <cell r="F1303" t="str">
            <v>SCHMDTSNP</v>
          </cell>
          <cell r="G1303" t="str">
            <v>SCHMDT</v>
          </cell>
          <cell r="I1303">
            <v>50212205</v>
          </cell>
        </row>
        <row r="1304">
          <cell r="A1304" t="str">
            <v>SCHMDTSNPD</v>
          </cell>
          <cell r="B1304" t="str">
            <v>SCHMDT</v>
          </cell>
          <cell r="D1304">
            <v>50904.999999998501</v>
          </cell>
          <cell r="F1304" t="str">
            <v>SCHMDTSNPD</v>
          </cell>
          <cell r="G1304" t="str">
            <v>SCHMDT</v>
          </cell>
          <cell r="I1304">
            <v>50904.999999998501</v>
          </cell>
        </row>
        <row r="1305">
          <cell r="A1305" t="str">
            <v>SCHMDTSO</v>
          </cell>
          <cell r="B1305" t="str">
            <v>SCHMDT</v>
          </cell>
          <cell r="D1305">
            <v>52923479</v>
          </cell>
          <cell r="F1305" t="str">
            <v>SCHMDTSO</v>
          </cell>
          <cell r="G1305" t="str">
            <v>SCHMDT</v>
          </cell>
          <cell r="I1305">
            <v>52923479</v>
          </cell>
        </row>
        <row r="1306">
          <cell r="A1306" t="str">
            <v>SCHMDTSSGCH</v>
          </cell>
          <cell r="B1306" t="str">
            <v>SCHMDT</v>
          </cell>
          <cell r="D1306">
            <v>191965.01</v>
          </cell>
          <cell r="F1306" t="str">
            <v>SCHMDTSSGCH</v>
          </cell>
          <cell r="G1306" t="str">
            <v>SCHMDT</v>
          </cell>
          <cell r="I1306">
            <v>191965.01</v>
          </cell>
        </row>
        <row r="1307">
          <cell r="A1307" t="str">
            <v>SCHMDTTAXDEPR</v>
          </cell>
          <cell r="B1307" t="str">
            <v>SCHMDT</v>
          </cell>
          <cell r="D1307">
            <v>1137695628</v>
          </cell>
          <cell r="F1307" t="str">
            <v>SCHMDTTAXDEPR</v>
          </cell>
          <cell r="G1307" t="str">
            <v>SCHMDT</v>
          </cell>
          <cell r="I1307">
            <v>1137695628</v>
          </cell>
        </row>
        <row r="1308">
          <cell r="A1308" t="str">
            <v>SCHMDTTROJD</v>
          </cell>
          <cell r="B1308" t="str">
            <v>SCHMDT</v>
          </cell>
          <cell r="D1308">
            <v>0</v>
          </cell>
          <cell r="F1308" t="str">
            <v>SCHMDTTROJD</v>
          </cell>
          <cell r="G1308" t="str">
            <v>SCHMDT</v>
          </cell>
          <cell r="I1308">
            <v>0</v>
          </cell>
        </row>
        <row r="1309">
          <cell r="A1309" t="str">
            <v>SCHMDTUT</v>
          </cell>
          <cell r="B1309" t="str">
            <v>SCHMDT</v>
          </cell>
          <cell r="D1309">
            <v>4372312</v>
          </cell>
          <cell r="F1309" t="str">
            <v>SCHMDTUT</v>
          </cell>
          <cell r="G1309" t="str">
            <v>SCHMDT</v>
          </cell>
          <cell r="I1309">
            <v>4372312</v>
          </cell>
        </row>
        <row r="1310">
          <cell r="A1310" t="str">
            <v>SCHMDTWA</v>
          </cell>
          <cell r="B1310" t="str">
            <v>SCHMDT</v>
          </cell>
          <cell r="D1310">
            <v>-8941498</v>
          </cell>
          <cell r="F1310" t="str">
            <v>SCHMDTWA</v>
          </cell>
          <cell r="G1310" t="str">
            <v>SCHMDT</v>
          </cell>
          <cell r="I1310">
            <v>-8941498</v>
          </cell>
        </row>
        <row r="1311">
          <cell r="A1311" t="str">
            <v>SCHMDTWYP</v>
          </cell>
          <cell r="B1311" t="str">
            <v>SCHMDT</v>
          </cell>
          <cell r="D1311">
            <v>229254</v>
          </cell>
          <cell r="F1311" t="str">
            <v>SCHMDTWYP</v>
          </cell>
          <cell r="G1311" t="str">
            <v>SCHMDT</v>
          </cell>
          <cell r="I1311">
            <v>229254</v>
          </cell>
        </row>
        <row r="1312">
          <cell r="A1312" t="str">
            <v>SCHMDTWYU</v>
          </cell>
          <cell r="B1312" t="str">
            <v>SCHMDT</v>
          </cell>
          <cell r="D1312">
            <v>-375681</v>
          </cell>
          <cell r="F1312" t="str">
            <v>SCHMDTWYU</v>
          </cell>
          <cell r="G1312" t="str">
            <v>SCHMDT</v>
          </cell>
          <cell r="I1312">
            <v>-375681</v>
          </cell>
        </row>
        <row r="1313">
          <cell r="A1313" t="str">
            <v>SCHMATTROJD</v>
          </cell>
          <cell r="B1313" t="str">
            <v>SCHMAT</v>
          </cell>
          <cell r="D1313">
            <v>-36847</v>
          </cell>
          <cell r="F1313" t="str">
            <v>SCHMATTROJD</v>
          </cell>
          <cell r="G1313" t="str">
            <v>SCHMAT</v>
          </cell>
          <cell r="I1313">
            <v>-36847</v>
          </cell>
        </row>
        <row r="1314">
          <cell r="A1314" t="str">
            <v>25398SE</v>
          </cell>
          <cell r="B1314">
            <v>25398</v>
          </cell>
          <cell r="D1314">
            <v>-32828.056499999999</v>
          </cell>
          <cell r="F1314" t="str">
            <v>25398SE</v>
          </cell>
          <cell r="G1314">
            <v>25398</v>
          </cell>
          <cell r="I1314">
            <v>-32828.056499999999</v>
          </cell>
        </row>
        <row r="1315">
          <cell r="A1315" t="str">
            <v>4311UT</v>
          </cell>
          <cell r="B1315">
            <v>4311</v>
          </cell>
          <cell r="D1315">
            <v>983443.5</v>
          </cell>
          <cell r="F1315" t="str">
            <v>4311UT</v>
          </cell>
          <cell r="G1315">
            <v>4311</v>
          </cell>
          <cell r="I1315">
            <v>983443.5</v>
          </cell>
        </row>
        <row r="1316">
          <cell r="A1316" t="str">
            <v>235UT</v>
          </cell>
          <cell r="B1316">
            <v>235</v>
          </cell>
          <cell r="D1316">
            <v>-16183238.296153845</v>
          </cell>
          <cell r="F1316" t="str">
            <v>235UT</v>
          </cell>
          <cell r="G1316">
            <v>235</v>
          </cell>
          <cell r="I1316">
            <v>-16183238.296153845</v>
          </cell>
        </row>
        <row r="1317">
          <cell r="A1317" t="str">
            <v>421NUTIL</v>
          </cell>
          <cell r="B1317">
            <v>421</v>
          </cell>
          <cell r="D1317">
            <v>0</v>
          </cell>
          <cell r="F1317" t="str">
            <v>421NUTIL</v>
          </cell>
          <cell r="G1317">
            <v>421</v>
          </cell>
          <cell r="I1317">
            <v>0</v>
          </cell>
        </row>
        <row r="1318">
          <cell r="A1318" t="str">
            <v>456CA</v>
          </cell>
          <cell r="B1318">
            <v>456</v>
          </cell>
          <cell r="D1318">
            <v>-88406.206665935839</v>
          </cell>
          <cell r="F1318" t="str">
            <v>456CA</v>
          </cell>
          <cell r="G1318">
            <v>456</v>
          </cell>
          <cell r="I1318">
            <v>-88406.206665935839</v>
          </cell>
        </row>
        <row r="1319">
          <cell r="A1319" t="str">
            <v>254SG</v>
          </cell>
          <cell r="B1319">
            <v>254</v>
          </cell>
          <cell r="D1319">
            <v>0</v>
          </cell>
          <cell r="F1319" t="str">
            <v>254SG</v>
          </cell>
          <cell r="G1319">
            <v>254</v>
          </cell>
          <cell r="I1319">
            <v>0</v>
          </cell>
        </row>
        <row r="1320">
          <cell r="A1320" t="str">
            <v>282ID</v>
          </cell>
          <cell r="B1320">
            <v>282</v>
          </cell>
          <cell r="D1320">
            <v>-236329184.53923076</v>
          </cell>
          <cell r="F1320" t="str">
            <v>282ID</v>
          </cell>
          <cell r="G1320">
            <v>282</v>
          </cell>
          <cell r="I1320">
            <v>-236329184.53923076</v>
          </cell>
        </row>
        <row r="1321">
          <cell r="A1321" t="str">
            <v>282CA</v>
          </cell>
          <cell r="B1321">
            <v>282</v>
          </cell>
          <cell r="D1321">
            <v>-90777040.692307696</v>
          </cell>
          <cell r="F1321" t="str">
            <v>282CA</v>
          </cell>
          <cell r="G1321">
            <v>282</v>
          </cell>
          <cell r="I1321">
            <v>-90777040.692307696</v>
          </cell>
        </row>
        <row r="1322">
          <cell r="A1322" t="str">
            <v>282OR</v>
          </cell>
          <cell r="B1322">
            <v>282</v>
          </cell>
          <cell r="D1322">
            <v>-1114441328</v>
          </cell>
          <cell r="F1322" t="str">
            <v>282OR</v>
          </cell>
          <cell r="G1322">
            <v>282</v>
          </cell>
          <cell r="I1322">
            <v>-1114441328</v>
          </cell>
        </row>
        <row r="1323">
          <cell r="A1323" t="str">
            <v>282UT</v>
          </cell>
          <cell r="B1323">
            <v>282</v>
          </cell>
          <cell r="D1323">
            <v>-1829681504.0384614</v>
          </cell>
          <cell r="F1323" t="str">
            <v>282UT</v>
          </cell>
          <cell r="G1323">
            <v>282</v>
          </cell>
          <cell r="I1323">
            <v>-1829681504.0384614</v>
          </cell>
        </row>
        <row r="1324">
          <cell r="A1324" t="str">
            <v>282WA</v>
          </cell>
          <cell r="B1324">
            <v>282</v>
          </cell>
          <cell r="D1324">
            <v>-247715632.15384614</v>
          </cell>
          <cell r="F1324" t="str">
            <v>282WA</v>
          </cell>
          <cell r="G1324">
            <v>282</v>
          </cell>
          <cell r="I1324">
            <v>-247715632.15384614</v>
          </cell>
        </row>
        <row r="1325">
          <cell r="A1325" t="str">
            <v>282WYP</v>
          </cell>
          <cell r="B1325">
            <v>282</v>
          </cell>
          <cell r="D1325">
            <v>-592173753.1907692</v>
          </cell>
          <cell r="F1325" t="str">
            <v>282WYP</v>
          </cell>
          <cell r="G1325">
            <v>282</v>
          </cell>
          <cell r="I1325">
            <v>-592173753.1907692</v>
          </cell>
        </row>
        <row r="1326">
          <cell r="A1326" t="str">
            <v>282SNP</v>
          </cell>
          <cell r="B1326">
            <v>282</v>
          </cell>
          <cell r="D1326">
            <v>4019701.6913356069</v>
          </cell>
          <cell r="F1326" t="str">
            <v>282SNP</v>
          </cell>
          <cell r="G1326">
            <v>282</v>
          </cell>
          <cell r="I1326">
            <v>4019701.6913356069</v>
          </cell>
        </row>
        <row r="1327">
          <cell r="A1327" t="str">
            <v>282CIAC</v>
          </cell>
          <cell r="B1327">
            <v>282</v>
          </cell>
          <cell r="D1327">
            <v>78518.224989230759</v>
          </cell>
          <cell r="F1327" t="str">
            <v>282CIAC</v>
          </cell>
          <cell r="G1327">
            <v>282</v>
          </cell>
          <cell r="I1327">
            <v>78518.224989230759</v>
          </cell>
        </row>
        <row r="1328">
          <cell r="A1328" t="str">
            <v>282SNPD</v>
          </cell>
          <cell r="B1328">
            <v>282</v>
          </cell>
          <cell r="D1328">
            <v>72139.869659551739</v>
          </cell>
          <cell r="F1328" t="str">
            <v>282SNPD</v>
          </cell>
          <cell r="G1328">
            <v>282</v>
          </cell>
          <cell r="I1328">
            <v>72139.869659551739</v>
          </cell>
        </row>
        <row r="1329">
          <cell r="A1329" t="str">
            <v>421SG-P</v>
          </cell>
          <cell r="B1329">
            <v>421</v>
          </cell>
          <cell r="D1329">
            <v>0</v>
          </cell>
          <cell r="F1329" t="str">
            <v>421SG-P</v>
          </cell>
          <cell r="G1329">
            <v>421</v>
          </cell>
          <cell r="I1329">
            <v>0</v>
          </cell>
        </row>
        <row r="1330">
          <cell r="A1330" t="str">
            <v>SPSG-W</v>
          </cell>
          <cell r="B1330" t="str">
            <v>SP</v>
          </cell>
          <cell r="D1330">
            <v>0</v>
          </cell>
          <cell r="F1330" t="str">
            <v>SPSG-W</v>
          </cell>
          <cell r="G1330" t="str">
            <v>SP</v>
          </cell>
          <cell r="I1330">
            <v>0</v>
          </cell>
        </row>
        <row r="1331">
          <cell r="A1331" t="str">
            <v>TPSG-W</v>
          </cell>
          <cell r="B1331" t="str">
            <v>TP</v>
          </cell>
          <cell r="D1331">
            <v>0</v>
          </cell>
          <cell r="F1331" t="str">
            <v>TPSG-W</v>
          </cell>
          <cell r="G1331" t="str">
            <v>TP</v>
          </cell>
          <cell r="I1331">
            <v>0</v>
          </cell>
        </row>
        <row r="1332">
          <cell r="A1332" t="str">
            <v>928SE</v>
          </cell>
          <cell r="B1332">
            <v>928</v>
          </cell>
          <cell r="D1332">
            <v>481583.29</v>
          </cell>
          <cell r="F1332" t="str">
            <v>928SE</v>
          </cell>
          <cell r="G1332">
            <v>928</v>
          </cell>
          <cell r="I1332">
            <v>481583.29</v>
          </cell>
        </row>
        <row r="1333">
          <cell r="A1333" t="str">
            <v>501OTHER</v>
          </cell>
          <cell r="B1333">
            <v>501</v>
          </cell>
          <cell r="D1333">
            <v>0</v>
          </cell>
          <cell r="F1333" t="str">
            <v>501OTHER</v>
          </cell>
          <cell r="G1333">
            <v>501</v>
          </cell>
          <cell r="I1333">
            <v>0</v>
          </cell>
        </row>
        <row r="1334">
          <cell r="A1334" t="str">
            <v>501WA</v>
          </cell>
          <cell r="B1334">
            <v>501</v>
          </cell>
          <cell r="D1334">
            <v>-1546203.48</v>
          </cell>
          <cell r="F1334" t="str">
            <v>501WA</v>
          </cell>
          <cell r="G1334">
            <v>501</v>
          </cell>
          <cell r="I1334">
            <v>-1546203.48</v>
          </cell>
        </row>
        <row r="1335">
          <cell r="A1335" t="str">
            <v>501OR</v>
          </cell>
          <cell r="B1335">
            <v>501</v>
          </cell>
          <cell r="D1335">
            <v>-2011794.94</v>
          </cell>
          <cell r="F1335" t="str">
            <v>501OR</v>
          </cell>
          <cell r="G1335">
            <v>501</v>
          </cell>
          <cell r="I1335">
            <v>-2011794.94</v>
          </cell>
        </row>
        <row r="1336">
          <cell r="A1336" t="str">
            <v>501CA</v>
          </cell>
          <cell r="B1336">
            <v>501</v>
          </cell>
          <cell r="D1336">
            <v>-344724.83999999997</v>
          </cell>
          <cell r="F1336" t="str">
            <v>501CA</v>
          </cell>
          <cell r="G1336">
            <v>501</v>
          </cell>
          <cell r="I1336">
            <v>-344724.83999999997</v>
          </cell>
        </row>
        <row r="1337">
          <cell r="A1337" t="str">
            <v>25335SE</v>
          </cell>
          <cell r="B1337">
            <v>25335</v>
          </cell>
          <cell r="D1337">
            <v>-110680657</v>
          </cell>
          <cell r="F1337" t="str">
            <v>25335SE</v>
          </cell>
          <cell r="G1337">
            <v>25335</v>
          </cell>
          <cell r="I1337">
            <v>-110680657</v>
          </cell>
        </row>
        <row r="1338">
          <cell r="A1338" t="str">
            <v>114UT</v>
          </cell>
          <cell r="B1338">
            <v>114</v>
          </cell>
          <cell r="D1338">
            <v>1808818.71076923</v>
          </cell>
          <cell r="F1338" t="str">
            <v>114UT</v>
          </cell>
          <cell r="G1338">
            <v>114</v>
          </cell>
          <cell r="I1338">
            <v>1808818.71076923</v>
          </cell>
        </row>
        <row r="1339">
          <cell r="A1339" t="str">
            <v>115UT</v>
          </cell>
          <cell r="B1339" t="str">
            <v>115</v>
          </cell>
          <cell r="D1339">
            <v>-18349.708461538499</v>
          </cell>
          <cell r="F1339" t="str">
            <v>115UT</v>
          </cell>
          <cell r="G1339" t="str">
            <v>115</v>
          </cell>
          <cell r="I1339">
            <v>-18349.708461538499</v>
          </cell>
        </row>
        <row r="1340">
          <cell r="A1340" t="str">
            <v>340DGU</v>
          </cell>
          <cell r="B1340">
            <v>340</v>
          </cell>
          <cell r="D1340">
            <v>217042.56</v>
          </cell>
          <cell r="F1340" t="str">
            <v>340DGU</v>
          </cell>
          <cell r="G1340">
            <v>340</v>
          </cell>
          <cell r="I1340">
            <v>217042.56</v>
          </cell>
        </row>
        <row r="1341">
          <cell r="A1341" t="str">
            <v>395SE</v>
          </cell>
          <cell r="B1341">
            <v>395</v>
          </cell>
          <cell r="D1341">
            <v>272721.44923076901</v>
          </cell>
          <cell r="F1341" t="str">
            <v>395SE</v>
          </cell>
          <cell r="G1341">
            <v>395</v>
          </cell>
          <cell r="I1341">
            <v>272721.44923076901</v>
          </cell>
        </row>
        <row r="1342">
          <cell r="A1342" t="str">
            <v>406UT</v>
          </cell>
          <cell r="B1342">
            <v>406</v>
          </cell>
          <cell r="D1342">
            <v>238546.21</v>
          </cell>
          <cell r="F1342" t="str">
            <v>406UT</v>
          </cell>
          <cell r="G1342">
            <v>406</v>
          </cell>
          <cell r="I1342">
            <v>238546.21</v>
          </cell>
        </row>
        <row r="1343">
          <cell r="A1343" t="str">
            <v>582WYU</v>
          </cell>
          <cell r="B1343">
            <v>582</v>
          </cell>
          <cell r="D1343">
            <v>-222.71</v>
          </cell>
          <cell r="F1343" t="str">
            <v>582WYU</v>
          </cell>
          <cell r="G1343">
            <v>582</v>
          </cell>
          <cell r="I1343">
            <v>-222.71</v>
          </cell>
        </row>
        <row r="1344">
          <cell r="A1344" t="str">
            <v>501NPCCA</v>
          </cell>
          <cell r="B1344" t="str">
            <v>501NPC</v>
          </cell>
          <cell r="D1344">
            <v>0</v>
          </cell>
          <cell r="F1344" t="str">
            <v>501NPCCA</v>
          </cell>
          <cell r="G1344" t="str">
            <v>501NPC</v>
          </cell>
          <cell r="I1344">
            <v>0</v>
          </cell>
        </row>
        <row r="1345">
          <cell r="A1345" t="str">
            <v>501NPCOR</v>
          </cell>
          <cell r="B1345" t="str">
            <v>501NPC</v>
          </cell>
          <cell r="D1345">
            <v>0</v>
          </cell>
          <cell r="F1345" t="str">
            <v>501NPCOR</v>
          </cell>
          <cell r="G1345" t="str">
            <v>501NPC</v>
          </cell>
          <cell r="I1345">
            <v>0</v>
          </cell>
        </row>
        <row r="1346">
          <cell r="A1346" t="str">
            <v>501NPCWA</v>
          </cell>
          <cell r="B1346" t="str">
            <v>501NPC</v>
          </cell>
          <cell r="D1346">
            <v>0</v>
          </cell>
          <cell r="F1346" t="str">
            <v>501NPCWA</v>
          </cell>
          <cell r="G1346" t="str">
            <v>501NPC</v>
          </cell>
          <cell r="I1346">
            <v>0</v>
          </cell>
        </row>
        <row r="1347">
          <cell r="A1347" t="str">
            <v>GPSG</v>
          </cell>
          <cell r="B1347" t="str">
            <v>GP</v>
          </cell>
          <cell r="D1347">
            <v>331858.01538461499</v>
          </cell>
          <cell r="F1347" t="str">
            <v>GPSG</v>
          </cell>
          <cell r="G1347" t="str">
            <v>GP</v>
          </cell>
          <cell r="I1347">
            <v>331858.01538461499</v>
          </cell>
        </row>
        <row r="1348">
          <cell r="A1348" t="str">
            <v>500SE</v>
          </cell>
          <cell r="B1348">
            <v>500</v>
          </cell>
          <cell r="D1348">
            <v>0</v>
          </cell>
          <cell r="F1348" t="str">
            <v>500SE</v>
          </cell>
          <cell r="G1348">
            <v>500</v>
          </cell>
          <cell r="I1348">
            <v>0</v>
          </cell>
        </row>
        <row r="1349">
          <cell r="A1349" t="str">
            <v>541SNPPH-U</v>
          </cell>
          <cell r="B1349">
            <v>541</v>
          </cell>
          <cell r="D1349">
            <v>0</v>
          </cell>
          <cell r="F1349" t="str">
            <v>541SNPPH-U</v>
          </cell>
          <cell r="G1349">
            <v>541</v>
          </cell>
          <cell r="I1349">
            <v>0</v>
          </cell>
        </row>
        <row r="1350">
          <cell r="A1350" t="str">
            <v>549SSGCT</v>
          </cell>
          <cell r="B1350">
            <v>549</v>
          </cell>
          <cell r="D1350">
            <v>0</v>
          </cell>
          <cell r="F1350" t="str">
            <v>549SSGCT</v>
          </cell>
          <cell r="G1350">
            <v>549</v>
          </cell>
          <cell r="I1350">
            <v>0</v>
          </cell>
        </row>
        <row r="1351">
          <cell r="A1351" t="str">
            <v>551SNPPO</v>
          </cell>
          <cell r="B1351">
            <v>551</v>
          </cell>
          <cell r="D1351">
            <v>0</v>
          </cell>
          <cell r="F1351" t="str">
            <v>551SNPPO</v>
          </cell>
          <cell r="G1351">
            <v>551</v>
          </cell>
          <cell r="I1351">
            <v>0</v>
          </cell>
        </row>
        <row r="1352">
          <cell r="A1352" t="str">
            <v>551SNPPO-W</v>
          </cell>
          <cell r="B1352">
            <v>551</v>
          </cell>
          <cell r="D1352">
            <v>0</v>
          </cell>
          <cell r="F1352" t="str">
            <v>551SNPPO-W</v>
          </cell>
          <cell r="G1352">
            <v>551</v>
          </cell>
          <cell r="I1352">
            <v>0</v>
          </cell>
        </row>
        <row r="1353">
          <cell r="A1353" t="str">
            <v>551SSGCT</v>
          </cell>
          <cell r="B1353">
            <v>551</v>
          </cell>
          <cell r="D1353">
            <v>0</v>
          </cell>
          <cell r="F1353" t="str">
            <v>551SSGCT</v>
          </cell>
          <cell r="G1353">
            <v>551</v>
          </cell>
          <cell r="I1353">
            <v>0</v>
          </cell>
        </row>
        <row r="1354">
          <cell r="A1354" t="str">
            <v>580WYU</v>
          </cell>
          <cell r="B1354">
            <v>580</v>
          </cell>
          <cell r="D1354">
            <v>0</v>
          </cell>
          <cell r="F1354" t="str">
            <v>580WYU</v>
          </cell>
          <cell r="G1354">
            <v>580</v>
          </cell>
          <cell r="I1354">
            <v>0</v>
          </cell>
        </row>
        <row r="1355">
          <cell r="A1355" t="str">
            <v>590WYU</v>
          </cell>
          <cell r="B1355">
            <v>590</v>
          </cell>
          <cell r="D1355">
            <v>0</v>
          </cell>
          <cell r="F1355" t="str">
            <v>590WYU</v>
          </cell>
          <cell r="G1355">
            <v>590</v>
          </cell>
          <cell r="I1355">
            <v>0</v>
          </cell>
        </row>
        <row r="1356">
          <cell r="A1356" t="str">
            <v>901CA</v>
          </cell>
          <cell r="B1356">
            <v>901</v>
          </cell>
          <cell r="D1356">
            <v>0</v>
          </cell>
          <cell r="F1356" t="str">
            <v>901CA</v>
          </cell>
          <cell r="G1356">
            <v>901</v>
          </cell>
          <cell r="I1356">
            <v>0</v>
          </cell>
        </row>
        <row r="1357">
          <cell r="A1357" t="str">
            <v>901OR</v>
          </cell>
          <cell r="B1357">
            <v>901</v>
          </cell>
          <cell r="D1357">
            <v>0</v>
          </cell>
          <cell r="F1357" t="str">
            <v>901OR</v>
          </cell>
          <cell r="G1357">
            <v>901</v>
          </cell>
          <cell r="I1357">
            <v>0</v>
          </cell>
        </row>
        <row r="1358">
          <cell r="A1358" t="str">
            <v>901WA</v>
          </cell>
          <cell r="B1358">
            <v>901</v>
          </cell>
          <cell r="D1358">
            <v>0</v>
          </cell>
          <cell r="F1358" t="str">
            <v>901WA</v>
          </cell>
          <cell r="G1358">
            <v>901</v>
          </cell>
          <cell r="I1358">
            <v>0</v>
          </cell>
        </row>
        <row r="1359">
          <cell r="A1359" t="str">
            <v>901UT</v>
          </cell>
          <cell r="B1359">
            <v>901</v>
          </cell>
          <cell r="D1359">
            <v>0</v>
          </cell>
          <cell r="F1359" t="str">
            <v>901UT</v>
          </cell>
          <cell r="G1359">
            <v>901</v>
          </cell>
          <cell r="I1359">
            <v>0</v>
          </cell>
        </row>
        <row r="1360">
          <cell r="A1360" t="str">
            <v>901WYU</v>
          </cell>
          <cell r="B1360">
            <v>901</v>
          </cell>
          <cell r="D1360">
            <v>0</v>
          </cell>
          <cell r="F1360" t="str">
            <v>901WYU</v>
          </cell>
          <cell r="G1360">
            <v>901</v>
          </cell>
          <cell r="I1360">
            <v>0</v>
          </cell>
        </row>
        <row r="1361">
          <cell r="A1361" t="str">
            <v>907CA</v>
          </cell>
          <cell r="B1361">
            <v>907</v>
          </cell>
          <cell r="D1361">
            <v>0</v>
          </cell>
          <cell r="F1361" t="str">
            <v>907CA</v>
          </cell>
          <cell r="G1361">
            <v>907</v>
          </cell>
          <cell r="I1361">
            <v>0</v>
          </cell>
        </row>
        <row r="1362">
          <cell r="A1362" t="str">
            <v>907ID</v>
          </cell>
          <cell r="B1362">
            <v>907</v>
          </cell>
          <cell r="D1362">
            <v>0</v>
          </cell>
          <cell r="F1362" t="str">
            <v>907ID</v>
          </cell>
          <cell r="G1362">
            <v>907</v>
          </cell>
          <cell r="I1362">
            <v>0</v>
          </cell>
        </row>
        <row r="1363">
          <cell r="A1363" t="str">
            <v>907OR</v>
          </cell>
          <cell r="B1363">
            <v>907</v>
          </cell>
          <cell r="D1363">
            <v>0</v>
          </cell>
          <cell r="F1363" t="str">
            <v>907OR</v>
          </cell>
          <cell r="G1363">
            <v>907</v>
          </cell>
          <cell r="I1363">
            <v>0</v>
          </cell>
        </row>
        <row r="1364">
          <cell r="A1364" t="str">
            <v>907OTHER</v>
          </cell>
          <cell r="B1364">
            <v>907</v>
          </cell>
          <cell r="D1364">
            <v>0</v>
          </cell>
          <cell r="F1364" t="str">
            <v>907OTHER</v>
          </cell>
          <cell r="G1364">
            <v>907</v>
          </cell>
          <cell r="I1364">
            <v>0</v>
          </cell>
        </row>
        <row r="1365">
          <cell r="A1365" t="str">
            <v>907UT</v>
          </cell>
          <cell r="B1365">
            <v>907</v>
          </cell>
          <cell r="D1365">
            <v>0</v>
          </cell>
          <cell r="F1365" t="str">
            <v>907UT</v>
          </cell>
          <cell r="G1365">
            <v>907</v>
          </cell>
          <cell r="I1365">
            <v>0</v>
          </cell>
        </row>
        <row r="1366">
          <cell r="A1366" t="str">
            <v>907WA</v>
          </cell>
          <cell r="B1366">
            <v>907</v>
          </cell>
          <cell r="D1366">
            <v>0</v>
          </cell>
          <cell r="F1366" t="str">
            <v>907WA</v>
          </cell>
          <cell r="G1366">
            <v>907</v>
          </cell>
          <cell r="I1366">
            <v>0</v>
          </cell>
        </row>
        <row r="1367">
          <cell r="A1367" t="str">
            <v>907WYP</v>
          </cell>
          <cell r="B1367">
            <v>907</v>
          </cell>
          <cell r="D1367">
            <v>0</v>
          </cell>
          <cell r="F1367" t="str">
            <v>907WYP</v>
          </cell>
          <cell r="G1367">
            <v>907</v>
          </cell>
          <cell r="I1367">
            <v>0</v>
          </cell>
        </row>
        <row r="1368">
          <cell r="A1368" t="str">
            <v>920ID</v>
          </cell>
          <cell r="B1368">
            <v>920</v>
          </cell>
          <cell r="D1368">
            <v>0</v>
          </cell>
          <cell r="F1368" t="str">
            <v>920ID</v>
          </cell>
          <cell r="G1368">
            <v>920</v>
          </cell>
          <cell r="I1368">
            <v>0</v>
          </cell>
        </row>
        <row r="1369">
          <cell r="A1369" t="str">
            <v>920SE</v>
          </cell>
          <cell r="B1369">
            <v>920</v>
          </cell>
          <cell r="D1369">
            <v>0</v>
          </cell>
          <cell r="F1369" t="str">
            <v>920SE</v>
          </cell>
          <cell r="G1369">
            <v>920</v>
          </cell>
          <cell r="I1369">
            <v>0</v>
          </cell>
        </row>
        <row r="1370">
          <cell r="A1370" t="str">
            <v>920WYP</v>
          </cell>
          <cell r="B1370">
            <v>920</v>
          </cell>
          <cell r="D1370">
            <v>0</v>
          </cell>
          <cell r="F1370" t="str">
            <v>920WYP</v>
          </cell>
          <cell r="G1370">
            <v>920</v>
          </cell>
          <cell r="I1370">
            <v>0</v>
          </cell>
        </row>
        <row r="1371">
          <cell r="A1371" t="str">
            <v>920WYU</v>
          </cell>
          <cell r="B1371">
            <v>920</v>
          </cell>
          <cell r="D1371">
            <v>0</v>
          </cell>
          <cell r="F1371" t="str">
            <v>920WYU</v>
          </cell>
          <cell r="G1371">
            <v>920</v>
          </cell>
          <cell r="I1371">
            <v>0</v>
          </cell>
        </row>
        <row r="1372">
          <cell r="A1372" t="str">
            <v>561UT</v>
          </cell>
          <cell r="B1372">
            <v>561</v>
          </cell>
          <cell r="D1372">
            <v>0</v>
          </cell>
          <cell r="F1372" t="str">
            <v>561UT</v>
          </cell>
          <cell r="G1372">
            <v>561</v>
          </cell>
          <cell r="I1372">
            <v>0</v>
          </cell>
        </row>
        <row r="1373">
          <cell r="A1373" t="str">
            <v>182MSG</v>
          </cell>
          <cell r="B1373" t="str">
            <v>182M</v>
          </cell>
          <cell r="D1373">
            <v>0</v>
          </cell>
          <cell r="F1373" t="str">
            <v>182MSG</v>
          </cell>
          <cell r="G1373" t="str">
            <v>182M</v>
          </cell>
          <cell r="I1373">
            <v>0</v>
          </cell>
        </row>
        <row r="1374">
          <cell r="A1374" t="str">
            <v>501UT</v>
          </cell>
          <cell r="B1374">
            <v>501</v>
          </cell>
          <cell r="D1374">
            <v>0</v>
          </cell>
          <cell r="F1374" t="str">
            <v>501UT</v>
          </cell>
          <cell r="G1374">
            <v>501</v>
          </cell>
          <cell r="I1374">
            <v>0</v>
          </cell>
        </row>
        <row r="1375">
          <cell r="A1375" t="str">
            <v>581UT</v>
          </cell>
          <cell r="B1375">
            <v>581</v>
          </cell>
          <cell r="D1375">
            <v>0</v>
          </cell>
          <cell r="F1375" t="str">
            <v>581UT</v>
          </cell>
          <cell r="G1375">
            <v>581</v>
          </cell>
          <cell r="I137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29"/>
  <sheetViews>
    <sheetView tabSelected="1" topLeftCell="J51" workbookViewId="0">
      <selection activeCell="Y68" sqref="Y68"/>
    </sheetView>
  </sheetViews>
  <sheetFormatPr defaultColWidth="8.85546875" defaultRowHeight="15"/>
  <cols>
    <col min="1" max="1" width="4.7109375" style="33" customWidth="1"/>
    <col min="2" max="2" width="1.42578125" style="33" customWidth="1"/>
    <col min="3" max="3" width="8.140625" style="33" customWidth="1"/>
    <col min="4" max="4" width="1.42578125" style="33" customWidth="1"/>
    <col min="5" max="5" width="8.140625" style="33" customWidth="1"/>
    <col min="6" max="6" width="12.85546875" style="33" customWidth="1"/>
    <col min="7" max="7" width="10.140625" style="33" customWidth="1"/>
    <col min="8" max="8" width="5.7109375" style="34" customWidth="1"/>
    <col min="9" max="9" width="17.140625" style="34" customWidth="1"/>
    <col min="10" max="10" width="16.28515625" style="34" customWidth="1"/>
    <col min="11" max="11" width="3" style="34" customWidth="1"/>
    <col min="12" max="12" width="15.42578125" style="33" customWidth="1"/>
    <col min="13" max="13" width="17" style="33" hidden="1" customWidth="1"/>
    <col min="14" max="14" width="15.42578125" style="33" customWidth="1"/>
    <col min="15" max="15" width="6.42578125" customWidth="1"/>
    <col min="16" max="16" width="3.42578125" customWidth="1"/>
    <col min="17" max="17" width="12.28515625" customWidth="1"/>
    <col min="18" max="18" width="7.42578125" customWidth="1"/>
    <col min="19" max="20" width="17.42578125" customWidth="1"/>
    <col min="21" max="21" width="22" customWidth="1"/>
    <col min="22" max="22" width="3.85546875" customWidth="1"/>
    <col min="23" max="23" width="12.7109375" customWidth="1"/>
    <col min="24" max="24" width="7.28515625" customWidth="1"/>
    <col min="25" max="25" width="17.85546875" customWidth="1"/>
    <col min="26" max="26" width="16.85546875" customWidth="1"/>
    <col min="27" max="27" width="21" customWidth="1"/>
    <col min="28" max="28" width="5.42578125" customWidth="1"/>
  </cols>
  <sheetData>
    <row r="1" spans="1:1"/>
    <row r="2" spans="1:1" hidden="1"/>
    <row r="3" spans="1:1" hidden="1"/>
    <row r="4" spans="1:1" hidden="1"/>
    <row r="5" spans="1:1" hidden="1"/>
    <row r="6" spans="1:1" hidden="1"/>
    <row r="7" spans="1:1" hidden="1"/>
    <row r="8" spans="1:1" hidden="1"/>
    <row r="9" spans="1:1" hidden="1"/>
    <row r="10" spans="1:1" hidden="1"/>
    <row r="11" spans="1:1" hidden="1"/>
    <row r="12" spans="1:1" hidden="1"/>
    <row r="13" spans="1:1" hidden="1"/>
    <row r="14" spans="1:1" hidden="1"/>
    <row r="15" spans="1:1" hidden="1"/>
    <row r="16" spans="1:1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28" hidden="1"/>
    <row r="50" spans="1:28">
      <c r="A50" s="35"/>
      <c r="B50" s="35"/>
      <c r="C50" s="36" t="s">
        <v>626</v>
      </c>
      <c r="D50" s="37"/>
      <c r="E50" s="37"/>
      <c r="F50" s="37"/>
      <c r="G50" s="37"/>
      <c r="H50" s="38"/>
      <c r="I50" s="36"/>
      <c r="J50" s="36"/>
      <c r="K50" s="36"/>
      <c r="L50" s="38"/>
      <c r="M50" s="37"/>
      <c r="N50" s="37"/>
    </row>
    <row r="51" spans="1:28">
      <c r="A51" s="35"/>
      <c r="B51" s="35"/>
      <c r="C51" s="39" t="s">
        <v>0</v>
      </c>
      <c r="D51" s="37"/>
      <c r="E51" s="37"/>
      <c r="F51" s="37"/>
      <c r="G51" s="37"/>
      <c r="H51" s="38"/>
      <c r="I51" s="39"/>
      <c r="J51" s="39"/>
      <c r="K51" s="39"/>
      <c r="L51" s="38"/>
      <c r="M51" s="37"/>
      <c r="N51" s="37"/>
    </row>
    <row r="52" spans="1:28">
      <c r="A52" s="35"/>
      <c r="B52" s="35"/>
      <c r="C52" s="35"/>
      <c r="D52" s="35"/>
      <c r="E52" s="35"/>
      <c r="F52" s="35"/>
      <c r="G52" s="35"/>
      <c r="H52" s="40"/>
      <c r="I52" s="40"/>
      <c r="J52" s="40"/>
      <c r="K52" s="40"/>
      <c r="L52" s="35"/>
      <c r="M52" s="35"/>
      <c r="N52" s="35"/>
    </row>
    <row r="53" spans="1:28">
      <c r="A53" s="35"/>
      <c r="B53" s="35"/>
      <c r="C53" s="35"/>
      <c r="D53" s="35"/>
      <c r="E53" s="35"/>
      <c r="F53" s="35"/>
      <c r="G53" s="35"/>
      <c r="H53" s="40"/>
      <c r="I53" s="40"/>
      <c r="J53" s="40"/>
      <c r="K53" s="40"/>
      <c r="L53" s="40" t="s">
        <v>1</v>
      </c>
      <c r="M53" s="35"/>
      <c r="N53" s="35"/>
    </row>
    <row r="54" spans="1:28" ht="15.75" thickBot="1">
      <c r="A54" s="35"/>
      <c r="B54" s="35"/>
      <c r="C54" s="37" t="s">
        <v>2</v>
      </c>
      <c r="D54" s="37"/>
      <c r="E54" s="37"/>
      <c r="F54" s="37"/>
      <c r="G54" s="37"/>
      <c r="H54" s="38"/>
      <c r="I54" s="37"/>
      <c r="J54" s="37"/>
      <c r="K54" s="37"/>
      <c r="L54" s="38"/>
      <c r="M54" s="37"/>
      <c r="N54" s="37"/>
      <c r="Q54" t="s">
        <v>697</v>
      </c>
    </row>
    <row r="55" spans="1:28" ht="15.75" thickBot="1">
      <c r="A55" s="35"/>
      <c r="B55" s="35"/>
      <c r="C55" s="41"/>
      <c r="D55" s="42"/>
      <c r="E55" s="42"/>
      <c r="F55" s="42"/>
      <c r="G55" s="42"/>
      <c r="H55" s="43"/>
      <c r="I55" s="43"/>
      <c r="J55" s="43"/>
      <c r="K55" s="43"/>
      <c r="L55" s="42"/>
      <c r="M55" s="42"/>
      <c r="N55" s="44"/>
      <c r="P55" s="150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2"/>
    </row>
    <row r="56" spans="1:28" ht="15.75" thickBot="1">
      <c r="A56" s="35"/>
      <c r="B56" s="35"/>
      <c r="C56" s="45"/>
      <c r="D56" s="46"/>
      <c r="E56" s="46"/>
      <c r="F56" s="46" t="s">
        <v>3</v>
      </c>
      <c r="G56" s="46"/>
      <c r="H56" s="47"/>
      <c r="I56" s="48" t="s">
        <v>40</v>
      </c>
      <c r="J56" s="47"/>
      <c r="K56" s="47"/>
      <c r="M56" s="46"/>
      <c r="N56" s="49"/>
      <c r="P56" s="153"/>
      <c r="Q56" s="159"/>
      <c r="R56" s="159"/>
      <c r="S56" s="175" t="s">
        <v>610</v>
      </c>
      <c r="T56" s="176"/>
      <c r="U56" s="176"/>
      <c r="V56" s="165"/>
      <c r="W56" s="165"/>
      <c r="X56" s="165"/>
      <c r="Y56" s="172" t="s">
        <v>611</v>
      </c>
      <c r="Z56" s="173"/>
      <c r="AA56" s="174"/>
      <c r="AB56" s="155"/>
    </row>
    <row r="57" spans="1:28" ht="36.75">
      <c r="A57" s="35"/>
      <c r="B57" s="35"/>
      <c r="C57" s="45"/>
      <c r="D57" s="46"/>
      <c r="E57" s="46"/>
      <c r="F57" s="46" t="s">
        <v>4</v>
      </c>
      <c r="G57" s="50"/>
      <c r="H57" s="47"/>
      <c r="I57" s="35" t="s">
        <v>627</v>
      </c>
      <c r="J57" s="47"/>
      <c r="K57" s="47"/>
      <c r="M57" s="46"/>
      <c r="N57" s="49"/>
      <c r="P57" s="153"/>
      <c r="Q57" s="163" t="s">
        <v>613</v>
      </c>
      <c r="R57" s="164">
        <f>J96</f>
        <v>7.5648824682155238E-2</v>
      </c>
      <c r="S57" s="169" t="s">
        <v>695</v>
      </c>
      <c r="T57" s="170" t="s">
        <v>694</v>
      </c>
      <c r="U57" s="171" t="s">
        <v>612</v>
      </c>
      <c r="V57" s="166"/>
      <c r="W57" s="163" t="s">
        <v>613</v>
      </c>
      <c r="X57" s="164">
        <f>N96</f>
        <v>0</v>
      </c>
      <c r="Y57" s="148" t="s">
        <v>695</v>
      </c>
      <c r="Z57" s="148" t="s">
        <v>694</v>
      </c>
      <c r="AA57" s="149" t="s">
        <v>612</v>
      </c>
      <c r="AB57" s="155"/>
    </row>
    <row r="58" spans="1:28">
      <c r="A58" s="35"/>
      <c r="B58" s="35"/>
      <c r="C58" s="45"/>
      <c r="D58" s="46"/>
      <c r="E58" s="46"/>
      <c r="F58" s="46"/>
      <c r="G58" s="46"/>
      <c r="H58" s="47"/>
      <c r="I58" s="46"/>
      <c r="J58" s="47"/>
      <c r="K58" s="47"/>
      <c r="M58" s="46"/>
      <c r="N58" s="49"/>
      <c r="P58" s="153"/>
      <c r="Q58" s="161" t="s">
        <v>696</v>
      </c>
      <c r="R58" s="162">
        <f>T58/J177</f>
        <v>8.36967646178184E-2</v>
      </c>
      <c r="S58" s="145">
        <f>R57*J177</f>
        <v>468129319.73231864</v>
      </c>
      <c r="T58" s="146">
        <f>J149</f>
        <v>517931503.21841931</v>
      </c>
      <c r="U58" s="147">
        <f>T58-S58</f>
        <v>49802183.486100674</v>
      </c>
      <c r="V58" s="167"/>
      <c r="W58" s="161" t="s">
        <v>696</v>
      </c>
      <c r="X58" s="162">
        <f>Z58/N177</f>
        <v>7.6664959142476716E-2</v>
      </c>
      <c r="Y58" s="146">
        <f>R57*N177</f>
        <v>464879017.50951761</v>
      </c>
      <c r="Z58" s="146">
        <f>N149</f>
        <v>471123391.98006034</v>
      </c>
      <c r="AA58" s="147">
        <f>Z58-Y58</f>
        <v>6244374.4705427289</v>
      </c>
      <c r="AB58" s="155"/>
    </row>
    <row r="59" spans="1:28" ht="15.75" thickBot="1">
      <c r="A59" s="35"/>
      <c r="B59" s="35"/>
      <c r="C59" s="45"/>
      <c r="D59" s="46"/>
      <c r="E59" s="46"/>
      <c r="F59" s="46" t="s">
        <v>5</v>
      </c>
      <c r="G59" s="46"/>
      <c r="H59" s="47"/>
      <c r="I59" s="46" t="s">
        <v>628</v>
      </c>
      <c r="J59" s="47"/>
      <c r="K59" s="47"/>
      <c r="M59" s="46"/>
      <c r="N59" s="49"/>
      <c r="P59" s="153"/>
      <c r="Q59" s="143" t="s">
        <v>698</v>
      </c>
      <c r="R59" s="142">
        <f>(R58-J93-J94)/G95</f>
        <v>0.11366661463045195</v>
      </c>
      <c r="S59" s="144"/>
      <c r="T59" s="140"/>
      <c r="U59" s="141"/>
      <c r="V59" s="168"/>
      <c r="W59" s="143" t="s">
        <v>698</v>
      </c>
      <c r="X59" s="142">
        <f>(X58-J93-J94)/G95</f>
        <v>9.9978069807906342E-2</v>
      </c>
      <c r="Y59" s="140"/>
      <c r="Z59" s="140"/>
      <c r="AA59" s="141"/>
      <c r="AB59" s="155"/>
    </row>
    <row r="60" spans="1:28">
      <c r="A60" s="35"/>
      <c r="B60" s="35"/>
      <c r="C60" s="45"/>
      <c r="D60" s="46"/>
      <c r="E60" s="46"/>
      <c r="F60" s="46" t="s">
        <v>6</v>
      </c>
      <c r="G60" s="46"/>
      <c r="H60" s="47"/>
      <c r="I60" s="46" t="s">
        <v>7</v>
      </c>
      <c r="J60" s="47"/>
      <c r="K60" s="47"/>
      <c r="M60" s="46"/>
      <c r="N60" s="49"/>
      <c r="P60" s="153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5"/>
    </row>
    <row r="61" spans="1:28" ht="15.75" thickBot="1">
      <c r="A61" s="35"/>
      <c r="B61" s="35"/>
      <c r="C61" s="45"/>
      <c r="D61" s="46"/>
      <c r="E61" s="46"/>
      <c r="F61" s="50" t="s">
        <v>8</v>
      </c>
      <c r="G61" s="46"/>
      <c r="H61" s="47"/>
      <c r="I61" s="51">
        <v>42853.528812152777</v>
      </c>
      <c r="J61" s="47"/>
      <c r="K61" s="47"/>
      <c r="M61" s="46"/>
      <c r="N61" s="49"/>
      <c r="P61" s="156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8"/>
    </row>
    <row r="62" spans="1:28">
      <c r="A62" s="35"/>
      <c r="B62" s="35"/>
      <c r="C62" s="45"/>
      <c r="D62" s="46"/>
      <c r="E62" s="46"/>
      <c r="F62" s="46" t="s">
        <v>9</v>
      </c>
      <c r="G62" s="46"/>
      <c r="H62" s="47"/>
      <c r="I62" s="52">
        <v>42853.528812152777</v>
      </c>
      <c r="J62" s="47"/>
      <c r="K62" s="47"/>
      <c r="M62" s="46"/>
      <c r="N62" s="49"/>
    </row>
    <row r="63" spans="1:28">
      <c r="A63" s="35"/>
      <c r="B63" s="35"/>
      <c r="C63" s="45"/>
      <c r="D63" s="46"/>
      <c r="E63" s="46"/>
      <c r="F63" s="46"/>
      <c r="G63" s="46"/>
      <c r="H63" s="47"/>
      <c r="I63" s="46"/>
      <c r="J63" s="47"/>
      <c r="K63" s="47"/>
      <c r="M63" s="46"/>
      <c r="N63" s="49"/>
    </row>
    <row r="64" spans="1:28">
      <c r="A64" s="35"/>
      <c r="B64" s="35"/>
      <c r="C64" s="45"/>
      <c r="D64" s="46"/>
      <c r="E64" s="46"/>
      <c r="F64" s="50" t="s">
        <v>10</v>
      </c>
      <c r="G64" s="46"/>
      <c r="H64" s="47"/>
      <c r="I64" s="46" t="s">
        <v>629</v>
      </c>
      <c r="J64" s="47"/>
      <c r="K64" s="47"/>
      <c r="M64" s="46"/>
      <c r="N64" s="49"/>
    </row>
    <row r="65" spans="1:14">
      <c r="A65" s="35"/>
      <c r="B65" s="35"/>
      <c r="C65" s="45"/>
      <c r="D65" s="46"/>
      <c r="E65" s="46"/>
      <c r="F65" s="46" t="s">
        <v>11</v>
      </c>
      <c r="G65" s="46"/>
      <c r="H65" s="47"/>
      <c r="I65" s="53" t="s">
        <v>630</v>
      </c>
      <c r="J65" s="47"/>
      <c r="K65" s="47"/>
      <c r="M65" s="46"/>
      <c r="N65" s="49"/>
    </row>
    <row r="66" spans="1:14">
      <c r="A66" s="35"/>
      <c r="B66" s="35"/>
      <c r="C66" s="45"/>
      <c r="D66" s="46"/>
      <c r="E66" s="35"/>
      <c r="F66" s="54" t="s">
        <v>1</v>
      </c>
      <c r="G66" s="46"/>
      <c r="H66" s="47"/>
      <c r="I66" s="46" t="s">
        <v>1</v>
      </c>
      <c r="J66" s="47"/>
      <c r="K66" s="47"/>
      <c r="M66" s="46"/>
      <c r="N66" s="49"/>
    </row>
    <row r="67" spans="1:14">
      <c r="A67" s="35"/>
      <c r="B67" s="35"/>
      <c r="C67" s="45"/>
      <c r="D67" s="46"/>
      <c r="E67" s="46"/>
      <c r="F67" s="50" t="s">
        <v>12</v>
      </c>
      <c r="G67" s="46"/>
      <c r="H67" s="47"/>
      <c r="I67" s="46" t="s">
        <v>631</v>
      </c>
      <c r="J67" s="47"/>
      <c r="K67" s="47"/>
      <c r="M67" s="46"/>
      <c r="N67" s="49"/>
    </row>
    <row r="68" spans="1:14">
      <c r="A68" s="35"/>
      <c r="B68" s="35"/>
      <c r="C68" s="45"/>
      <c r="D68" s="46"/>
      <c r="E68" s="46"/>
      <c r="F68" s="46"/>
      <c r="G68" s="46"/>
      <c r="H68" s="47"/>
      <c r="I68" s="46"/>
      <c r="J68" s="47"/>
      <c r="K68" s="47"/>
      <c r="M68" s="46"/>
      <c r="N68" s="49" t="s">
        <v>1</v>
      </c>
    </row>
    <row r="69" spans="1:14">
      <c r="A69" s="35"/>
      <c r="B69" s="35"/>
      <c r="C69" s="45"/>
      <c r="D69" s="46"/>
      <c r="E69" s="46"/>
      <c r="F69" s="50" t="s">
        <v>13</v>
      </c>
      <c r="G69" s="46"/>
      <c r="H69" s="47"/>
      <c r="I69" s="46" t="s">
        <v>632</v>
      </c>
      <c r="J69" s="47"/>
      <c r="K69" s="47"/>
      <c r="M69" s="46"/>
      <c r="N69" s="49"/>
    </row>
    <row r="70" spans="1:14">
      <c r="A70" s="35"/>
      <c r="B70" s="35"/>
      <c r="C70" s="45"/>
      <c r="D70" s="46"/>
      <c r="E70" s="46"/>
      <c r="F70" s="46"/>
      <c r="G70" s="46"/>
      <c r="H70" s="47"/>
      <c r="I70" s="46"/>
      <c r="J70" s="47"/>
      <c r="K70" s="47"/>
      <c r="M70" s="46"/>
      <c r="N70" s="49"/>
    </row>
    <row r="71" spans="1:14">
      <c r="A71" s="35"/>
      <c r="B71" s="35"/>
      <c r="C71" s="45"/>
      <c r="D71" s="46"/>
      <c r="E71" s="46"/>
      <c r="F71" s="46" t="s">
        <v>14</v>
      </c>
      <c r="G71" s="46"/>
      <c r="H71" s="47"/>
      <c r="I71" s="55" t="s">
        <v>633</v>
      </c>
      <c r="J71" s="47"/>
      <c r="K71" s="47"/>
      <c r="M71" s="46"/>
      <c r="N71" s="49"/>
    </row>
    <row r="72" spans="1:14">
      <c r="A72" s="35"/>
      <c r="B72" s="35"/>
      <c r="C72" s="45"/>
      <c r="D72" s="46"/>
      <c r="E72" s="46"/>
      <c r="F72" s="46" t="s">
        <v>15</v>
      </c>
      <c r="G72" s="46"/>
      <c r="H72" s="47"/>
      <c r="I72" s="35" t="s">
        <v>634</v>
      </c>
      <c r="J72" s="47"/>
      <c r="K72" s="47"/>
      <c r="M72" s="46"/>
      <c r="N72" s="49"/>
    </row>
    <row r="73" spans="1:14" ht="15.75" thickBot="1">
      <c r="A73" s="35"/>
      <c r="B73" s="35"/>
      <c r="C73" s="56"/>
      <c r="D73" s="57"/>
      <c r="E73" s="57"/>
      <c r="F73" s="57"/>
      <c r="G73" s="57"/>
      <c r="H73" s="58"/>
      <c r="I73" s="58"/>
      <c r="J73" s="58"/>
      <c r="K73" s="58"/>
      <c r="L73" s="57"/>
      <c r="M73" s="57"/>
      <c r="N73" s="59"/>
    </row>
    <row r="74" spans="1:14">
      <c r="A74" s="35"/>
      <c r="B74" s="35"/>
      <c r="C74" s="35"/>
      <c r="D74" s="35"/>
      <c r="E74" s="35"/>
      <c r="F74" s="35"/>
      <c r="G74" s="35"/>
      <c r="H74" s="40"/>
      <c r="I74" s="40"/>
      <c r="J74" s="40"/>
      <c r="K74" s="40"/>
      <c r="L74" s="35"/>
      <c r="M74" s="35"/>
      <c r="N74" s="35"/>
    </row>
    <row r="75" spans="1:14" ht="15.75" thickBot="1">
      <c r="A75" s="35"/>
      <c r="B75" s="35"/>
      <c r="C75" s="37" t="s">
        <v>16</v>
      </c>
      <c r="D75" s="37"/>
      <c r="E75" s="37"/>
      <c r="F75" s="37"/>
      <c r="G75" s="37"/>
      <c r="H75" s="37"/>
      <c r="I75" s="37"/>
      <c r="J75" s="37"/>
      <c r="K75" s="37"/>
      <c r="L75" s="38"/>
      <c r="M75" s="37"/>
      <c r="N75" s="37"/>
    </row>
    <row r="76" spans="1:14">
      <c r="A76" s="35"/>
      <c r="B76" s="35"/>
      <c r="C76" s="41"/>
      <c r="D76" s="42"/>
      <c r="E76" s="42"/>
      <c r="F76" s="42"/>
      <c r="G76" s="42"/>
      <c r="H76" s="43"/>
      <c r="I76" s="43"/>
      <c r="J76" s="43"/>
      <c r="K76" s="43"/>
      <c r="L76" s="42"/>
      <c r="M76" s="42"/>
      <c r="N76" s="44"/>
    </row>
    <row r="77" spans="1:14">
      <c r="A77" s="35"/>
      <c r="B77" s="35"/>
      <c r="C77" s="45"/>
      <c r="D77" s="46"/>
      <c r="E77" s="46"/>
      <c r="F77" s="60" t="s">
        <v>17</v>
      </c>
      <c r="G77" s="46"/>
      <c r="H77" s="47"/>
      <c r="I77" s="47"/>
      <c r="J77" s="61" t="s">
        <v>18</v>
      </c>
      <c r="K77" s="47"/>
      <c r="L77" s="46"/>
      <c r="N77" s="49"/>
    </row>
    <row r="78" spans="1:14">
      <c r="A78" s="35"/>
      <c r="B78" s="35"/>
      <c r="C78" s="45"/>
      <c r="D78" s="46"/>
      <c r="E78" s="46"/>
      <c r="F78" s="54" t="s">
        <v>19</v>
      </c>
      <c r="G78" s="46"/>
      <c r="H78" s="47"/>
      <c r="I78" s="47"/>
      <c r="J78" s="62">
        <v>0.35</v>
      </c>
      <c r="K78" s="47"/>
      <c r="L78" s="1"/>
      <c r="N78" s="49"/>
    </row>
    <row r="79" spans="1:14">
      <c r="A79" s="35"/>
      <c r="B79" s="35"/>
      <c r="C79" s="45"/>
      <c r="D79" s="46"/>
      <c r="E79" s="46"/>
      <c r="F79" s="54" t="s">
        <v>20</v>
      </c>
      <c r="G79" s="46"/>
      <c r="H79" s="47"/>
      <c r="I79" s="47"/>
      <c r="J79" s="62">
        <v>4.5400000000000003E-2</v>
      </c>
      <c r="K79" s="47"/>
      <c r="L79" s="46"/>
      <c r="N79" s="49"/>
    </row>
    <row r="80" spans="1:14">
      <c r="A80" s="35"/>
      <c r="B80" s="35"/>
      <c r="C80" s="45"/>
      <c r="D80" s="46"/>
      <c r="E80" s="46"/>
      <c r="F80" s="46" t="s">
        <v>21</v>
      </c>
      <c r="G80" s="46"/>
      <c r="H80" s="47"/>
      <c r="I80" s="47"/>
      <c r="J80" s="63">
        <v>1.6193082506183767</v>
      </c>
      <c r="K80" s="47"/>
      <c r="L80" s="46"/>
      <c r="N80" s="64" t="s">
        <v>1</v>
      </c>
    </row>
    <row r="81" spans="1:14">
      <c r="A81" s="35"/>
      <c r="B81" s="35"/>
      <c r="C81" s="45"/>
      <c r="D81" s="46"/>
      <c r="E81" s="46"/>
      <c r="F81" s="46" t="s">
        <v>22</v>
      </c>
      <c r="G81" s="46"/>
      <c r="H81" s="47"/>
      <c r="I81" s="47"/>
      <c r="J81" s="65">
        <v>0.37951000000000001</v>
      </c>
      <c r="K81" s="47"/>
      <c r="L81" s="46"/>
      <c r="N81" s="49"/>
    </row>
    <row r="82" spans="1:14">
      <c r="A82" s="35"/>
      <c r="B82" s="35"/>
      <c r="C82" s="45"/>
      <c r="D82" s="46"/>
      <c r="E82" s="46"/>
      <c r="F82" s="46"/>
      <c r="G82" s="46"/>
      <c r="H82" s="47"/>
      <c r="I82" s="47"/>
      <c r="J82" s="47"/>
      <c r="K82" s="47"/>
      <c r="L82" s="46"/>
      <c r="M82" s="66"/>
      <c r="N82" s="49"/>
    </row>
    <row r="83" spans="1:14" ht="15.75" thickBot="1">
      <c r="A83" s="35"/>
      <c r="B83" s="35"/>
      <c r="C83" s="56"/>
      <c r="D83" s="57"/>
      <c r="E83" s="57"/>
      <c r="F83" s="57"/>
      <c r="G83" s="57"/>
      <c r="H83" s="58"/>
      <c r="I83" s="58"/>
      <c r="J83" s="58"/>
      <c r="K83" s="58"/>
      <c r="L83" s="57"/>
      <c r="M83" s="57"/>
      <c r="N83" s="59"/>
    </row>
    <row r="84" spans="1:14">
      <c r="A84" s="35"/>
      <c r="B84" s="35"/>
      <c r="C84" s="35"/>
      <c r="D84" s="35"/>
      <c r="E84" s="35"/>
      <c r="F84" s="35"/>
      <c r="G84" s="35"/>
      <c r="H84" s="40"/>
      <c r="I84" s="40"/>
      <c r="J84" s="40"/>
      <c r="K84" s="40"/>
      <c r="L84" s="35"/>
      <c r="M84" s="35"/>
      <c r="N84" s="35"/>
    </row>
    <row r="85" spans="1:14" ht="15.75" thickBot="1">
      <c r="A85" s="35"/>
      <c r="B85" s="35"/>
      <c r="C85" s="37" t="s">
        <v>23</v>
      </c>
      <c r="D85" s="37"/>
      <c r="E85" s="37"/>
      <c r="F85" s="37"/>
      <c r="G85" s="37"/>
      <c r="H85" s="37"/>
      <c r="I85" s="37"/>
      <c r="J85" s="37"/>
      <c r="K85" s="37"/>
      <c r="L85" s="38"/>
      <c r="M85" s="37"/>
      <c r="N85" s="37"/>
    </row>
    <row r="86" spans="1:14">
      <c r="A86" s="35"/>
      <c r="B86" s="35"/>
      <c r="C86" s="41"/>
      <c r="D86" s="42"/>
      <c r="E86" s="42"/>
      <c r="F86" s="42"/>
      <c r="G86" s="42"/>
      <c r="H86" s="43"/>
      <c r="I86" s="43"/>
      <c r="J86" s="43"/>
      <c r="K86" s="43"/>
      <c r="L86" s="42"/>
      <c r="M86" s="42"/>
      <c r="N86" s="44"/>
    </row>
    <row r="87" spans="1:14">
      <c r="A87" s="35"/>
      <c r="B87" s="35"/>
      <c r="C87" s="45"/>
      <c r="D87" s="46"/>
      <c r="E87" s="46"/>
      <c r="F87" s="60"/>
      <c r="G87" s="60"/>
      <c r="H87" s="47"/>
      <c r="I87" s="47"/>
      <c r="J87" s="47"/>
      <c r="K87" s="47"/>
      <c r="L87" s="46"/>
      <c r="M87" s="46"/>
      <c r="N87" s="49"/>
    </row>
    <row r="88" spans="1:14">
      <c r="A88" s="35"/>
      <c r="B88" s="35"/>
      <c r="C88" s="45"/>
      <c r="D88" s="46"/>
      <c r="E88" s="46"/>
      <c r="F88" s="46"/>
      <c r="G88" s="46"/>
      <c r="H88" s="47"/>
      <c r="I88" s="47"/>
      <c r="J88" s="47"/>
      <c r="K88" s="47"/>
      <c r="L88" s="46"/>
      <c r="M88" s="46"/>
      <c r="N88" s="49"/>
    </row>
    <row r="89" spans="1:14">
      <c r="A89" s="35"/>
      <c r="B89" s="35"/>
      <c r="C89" s="45"/>
      <c r="D89" s="46"/>
      <c r="E89" s="46"/>
      <c r="F89" s="46"/>
      <c r="G89" s="47" t="s">
        <v>24</v>
      </c>
      <c r="H89" s="47"/>
      <c r="I89" s="47" t="s">
        <v>25</v>
      </c>
      <c r="J89" s="47" t="s">
        <v>26</v>
      </c>
      <c r="K89" s="47"/>
      <c r="N89" s="49"/>
    </row>
    <row r="90" spans="1:14">
      <c r="A90" s="35"/>
      <c r="B90" s="35"/>
      <c r="C90" s="45"/>
      <c r="D90" s="46"/>
      <c r="E90" s="46"/>
      <c r="F90" s="46"/>
      <c r="G90" s="67" t="s">
        <v>27</v>
      </c>
      <c r="H90" s="47"/>
      <c r="I90" s="67" t="s">
        <v>28</v>
      </c>
      <c r="J90" s="67" t="s">
        <v>28</v>
      </c>
      <c r="K90" s="47"/>
      <c r="N90" s="49"/>
    </row>
    <row r="91" spans="1:14">
      <c r="A91" s="35"/>
      <c r="B91" s="35"/>
      <c r="C91" s="45"/>
      <c r="D91" s="46"/>
      <c r="E91" s="46"/>
      <c r="F91" s="46"/>
      <c r="G91" s="46"/>
      <c r="H91" s="47"/>
      <c r="I91" s="46"/>
      <c r="J91" s="46"/>
      <c r="K91" s="47"/>
      <c r="N91" s="49"/>
    </row>
    <row r="92" spans="1:14">
      <c r="A92" s="35"/>
      <c r="B92" s="35"/>
      <c r="C92" s="45"/>
      <c r="D92" s="46"/>
      <c r="E92" s="46"/>
      <c r="F92" s="46"/>
      <c r="G92" s="46"/>
      <c r="H92" s="47"/>
      <c r="I92" s="46"/>
      <c r="J92" s="46"/>
      <c r="K92" s="47"/>
      <c r="N92" s="49"/>
    </row>
    <row r="93" spans="1:14">
      <c r="A93" s="35"/>
      <c r="B93" s="35"/>
      <c r="C93" s="45"/>
      <c r="D93" s="46" t="s">
        <v>29</v>
      </c>
      <c r="E93" s="46"/>
      <c r="F93" s="46"/>
      <c r="G93" s="68">
        <v>0.48609999999999998</v>
      </c>
      <c r="H93" s="47"/>
      <c r="I93" s="69">
        <v>5.2031926236336602E-2</v>
      </c>
      <c r="J93" s="70">
        <v>2.5292719343483223E-2</v>
      </c>
      <c r="K93" s="47"/>
      <c r="L93" s="71"/>
      <c r="N93" s="49"/>
    </row>
    <row r="94" spans="1:14">
      <c r="A94" s="35"/>
      <c r="B94" s="35"/>
      <c r="C94" s="45"/>
      <c r="D94" s="46" t="s">
        <v>30</v>
      </c>
      <c r="E94" s="46"/>
      <c r="F94" s="46"/>
      <c r="G94" s="68">
        <v>2.0000000000000001E-4</v>
      </c>
      <c r="H94" s="47"/>
      <c r="I94" s="69">
        <v>6.7526693360026688E-2</v>
      </c>
      <c r="J94" s="70">
        <v>1.3505338672005339E-5</v>
      </c>
      <c r="K94" s="47"/>
      <c r="N94" s="49"/>
    </row>
    <row r="95" spans="1:14">
      <c r="A95" s="35"/>
      <c r="B95" s="35"/>
      <c r="C95" s="45"/>
      <c r="D95" s="46" t="s">
        <v>31</v>
      </c>
      <c r="E95" s="46"/>
      <c r="F95" s="46"/>
      <c r="G95" s="68">
        <v>0.51370000000000005</v>
      </c>
      <c r="H95" s="47"/>
      <c r="I95" s="69">
        <v>9.8000000000000004E-2</v>
      </c>
      <c r="J95" s="70">
        <v>5.0342600000000008E-2</v>
      </c>
      <c r="K95" s="47"/>
      <c r="N95" s="49"/>
    </row>
    <row r="96" spans="1:14" ht="15.75" thickBot="1">
      <c r="A96" s="35"/>
      <c r="B96" s="35"/>
      <c r="C96" s="45"/>
      <c r="D96" s="46"/>
      <c r="E96" s="46"/>
      <c r="F96" s="46"/>
      <c r="G96" s="72">
        <v>1</v>
      </c>
      <c r="H96" s="47"/>
      <c r="I96" s="73"/>
      <c r="J96" s="74">
        <v>7.5648824682155238E-2</v>
      </c>
      <c r="K96" s="47"/>
      <c r="L96" s="71"/>
      <c r="N96" s="49"/>
    </row>
    <row r="97" spans="1:14" ht="16.5" thickTop="1" thickBot="1">
      <c r="A97" s="35"/>
      <c r="B97" s="35"/>
      <c r="C97" s="56"/>
      <c r="D97" s="57"/>
      <c r="E97" s="57"/>
      <c r="F97" s="57"/>
      <c r="G97" s="57"/>
      <c r="H97" s="58"/>
      <c r="I97" s="58"/>
      <c r="J97" s="58"/>
      <c r="K97" s="58"/>
      <c r="L97" s="57"/>
      <c r="M97" s="57"/>
      <c r="N97" s="59"/>
    </row>
    <row r="98" spans="1:14">
      <c r="A98" s="35"/>
      <c r="B98" s="35"/>
      <c r="C98" s="35"/>
      <c r="D98" s="35"/>
      <c r="E98" s="35"/>
      <c r="F98" s="35"/>
      <c r="G98" s="35"/>
      <c r="H98" s="40"/>
      <c r="I98" s="40"/>
      <c r="J98" s="40"/>
      <c r="K98" s="40"/>
      <c r="L98" s="35"/>
      <c r="M98" s="35"/>
      <c r="N98" s="35"/>
    </row>
    <row r="99" spans="1:14" ht="15.75" thickBot="1">
      <c r="A99" s="35"/>
      <c r="B99" s="35"/>
      <c r="C99" s="37" t="s">
        <v>32</v>
      </c>
      <c r="D99" s="37"/>
      <c r="E99" s="37"/>
      <c r="F99" s="37"/>
      <c r="G99" s="37"/>
      <c r="H99" s="37"/>
      <c r="I99" s="37"/>
      <c r="J99" s="37"/>
      <c r="K99" s="37"/>
      <c r="L99" s="38"/>
      <c r="M99" s="37"/>
      <c r="N99" s="37"/>
    </row>
    <row r="100" spans="1:14">
      <c r="A100" s="35"/>
      <c r="B100" s="35"/>
      <c r="C100" s="75" t="s">
        <v>1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7"/>
    </row>
    <row r="101" spans="1:14">
      <c r="A101" s="35"/>
      <c r="B101" s="35"/>
      <c r="C101" s="78" t="s">
        <v>1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>
      <c r="A102" s="35"/>
      <c r="B102" s="35"/>
      <c r="C102" s="78" t="s">
        <v>1</v>
      </c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80"/>
    </row>
    <row r="103" spans="1:14">
      <c r="A103" s="35"/>
      <c r="B103" s="35"/>
      <c r="C103" s="78" t="s">
        <v>1</v>
      </c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80"/>
    </row>
    <row r="104" spans="1:14">
      <c r="A104" s="35"/>
      <c r="B104" s="35"/>
      <c r="C104" s="78" t="s">
        <v>33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80"/>
    </row>
    <row r="105" spans="1:14" ht="15.75" thickBot="1">
      <c r="A105" s="35"/>
      <c r="B105" s="35"/>
      <c r="C105" s="81" t="s">
        <v>1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3"/>
    </row>
    <row r="106" spans="1:14">
      <c r="A106" s="35"/>
      <c r="B106" s="35"/>
      <c r="C106" s="35"/>
      <c r="D106" s="35"/>
      <c r="E106" s="35"/>
      <c r="F106" s="35"/>
      <c r="G106" s="35"/>
      <c r="H106" s="40"/>
      <c r="I106" s="40"/>
      <c r="J106" s="40"/>
      <c r="K106" s="40"/>
      <c r="L106" s="84"/>
      <c r="M106" s="35"/>
      <c r="N106" s="35"/>
    </row>
    <row r="107" spans="1:14">
      <c r="A107" s="35"/>
      <c r="B107" s="35"/>
      <c r="C107" s="35"/>
      <c r="D107" s="35"/>
      <c r="E107" s="35"/>
      <c r="F107" s="35"/>
      <c r="G107" s="35"/>
      <c r="H107" s="40"/>
      <c r="I107" s="40"/>
      <c r="J107" s="40"/>
      <c r="K107" s="40"/>
      <c r="L107" s="84"/>
      <c r="M107" s="35"/>
      <c r="N107" s="35"/>
    </row>
    <row r="108" spans="1:14">
      <c r="A108" s="35"/>
      <c r="B108" s="35"/>
      <c r="C108" s="35"/>
      <c r="D108" s="35"/>
      <c r="E108" s="35"/>
      <c r="F108" s="35"/>
      <c r="G108" s="35"/>
      <c r="H108" s="40"/>
      <c r="I108" s="40"/>
      <c r="J108" s="40"/>
      <c r="K108" s="40"/>
      <c r="L108" s="84" t="s">
        <v>1</v>
      </c>
      <c r="M108" s="35"/>
      <c r="N108" s="35"/>
    </row>
    <row r="109" spans="1:14">
      <c r="A109" s="35"/>
      <c r="B109" s="85" t="s">
        <v>635</v>
      </c>
      <c r="C109" s="35"/>
      <c r="D109" s="35"/>
      <c r="E109" s="35"/>
      <c r="F109" s="35"/>
      <c r="G109" s="35"/>
      <c r="H109" s="40"/>
      <c r="I109" s="40"/>
      <c r="J109" s="40"/>
      <c r="K109" s="40"/>
      <c r="L109" s="35"/>
      <c r="M109" s="35"/>
      <c r="N109" s="35"/>
    </row>
    <row r="110" spans="1:14">
      <c r="A110" s="35"/>
      <c r="B110" s="86" t="s">
        <v>629</v>
      </c>
      <c r="C110" s="86"/>
      <c r="D110" s="86"/>
      <c r="E110" s="86"/>
      <c r="F110" s="86"/>
      <c r="G110" s="35"/>
      <c r="H110" s="40"/>
      <c r="I110" s="40"/>
      <c r="J110" s="40"/>
      <c r="K110" s="40"/>
      <c r="L110" s="35"/>
      <c r="M110" s="35"/>
      <c r="N110" s="35"/>
    </row>
    <row r="111" spans="1:14">
      <c r="A111" s="35"/>
      <c r="B111" s="35"/>
      <c r="C111" s="87" t="s">
        <v>34</v>
      </c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</row>
    <row r="112" spans="1:14">
      <c r="A112" s="35"/>
      <c r="B112" s="35"/>
      <c r="C112" s="35"/>
      <c r="D112" s="35"/>
      <c r="E112" s="35"/>
      <c r="F112" s="35"/>
      <c r="G112" s="35"/>
      <c r="H112" s="40"/>
      <c r="I112" s="40"/>
      <c r="J112" s="40"/>
      <c r="K112" s="40"/>
      <c r="L112" s="88"/>
      <c r="M112" s="89"/>
      <c r="N112" s="89"/>
    </row>
    <row r="113" spans="1:14">
      <c r="A113" s="35"/>
      <c r="B113" s="35"/>
      <c r="C113" s="35"/>
      <c r="D113" s="35"/>
      <c r="E113" s="35"/>
      <c r="F113" s="35"/>
      <c r="G113" s="35"/>
      <c r="H113" s="40"/>
      <c r="I113" s="88" t="s">
        <v>614</v>
      </c>
      <c r="J113" s="88"/>
      <c r="K113" s="40"/>
      <c r="L113" s="88" t="s">
        <v>614</v>
      </c>
      <c r="M113" s="89"/>
      <c r="N113" s="89"/>
    </row>
    <row r="114" spans="1:14">
      <c r="A114" s="35"/>
      <c r="B114" s="35"/>
      <c r="C114" s="35"/>
      <c r="D114" s="35"/>
      <c r="E114" s="35"/>
      <c r="F114" s="35"/>
      <c r="G114" s="35"/>
      <c r="H114" s="47"/>
      <c r="I114" s="89" t="s">
        <v>35</v>
      </c>
      <c r="J114" s="89"/>
      <c r="K114" s="47"/>
      <c r="L114" s="89" t="s">
        <v>36</v>
      </c>
      <c r="M114" s="89"/>
      <c r="N114" s="90"/>
    </row>
    <row r="115" spans="1:14">
      <c r="A115" s="91"/>
      <c r="B115" s="91"/>
      <c r="C115" s="92" t="s">
        <v>37</v>
      </c>
      <c r="D115" s="91"/>
      <c r="E115" s="91"/>
      <c r="F115" s="91"/>
      <c r="G115" s="91"/>
      <c r="H115" s="93" t="s">
        <v>38</v>
      </c>
      <c r="I115" s="93" t="s">
        <v>39</v>
      </c>
      <c r="J115" s="93" t="s">
        <v>40</v>
      </c>
      <c r="K115" s="93"/>
      <c r="L115" s="93" t="s">
        <v>39</v>
      </c>
      <c r="M115" s="93" t="s">
        <v>41</v>
      </c>
      <c r="N115" s="93" t="s">
        <v>40</v>
      </c>
    </row>
    <row r="116" spans="1:14">
      <c r="H116" s="94"/>
      <c r="I116" s="94"/>
      <c r="J116" s="94"/>
      <c r="K116" s="94"/>
      <c r="N116" s="31"/>
    </row>
    <row r="117" spans="1:14">
      <c r="A117" s="34">
        <v>1</v>
      </c>
      <c r="C117" s="33" t="s">
        <v>42</v>
      </c>
      <c r="H117" s="94"/>
      <c r="I117" s="94"/>
      <c r="J117" s="94"/>
      <c r="K117" s="94"/>
      <c r="L117" s="95"/>
      <c r="N117" s="31"/>
    </row>
    <row r="118" spans="1:14">
      <c r="A118" s="34">
        <v>2</v>
      </c>
      <c r="D118" s="96" t="s">
        <v>43</v>
      </c>
      <c r="E118" s="96"/>
      <c r="H118" s="97">
        <v>2.2999999999999998</v>
      </c>
      <c r="I118" s="95">
        <v>4866606599.9200001</v>
      </c>
      <c r="J118" s="95">
        <v>2040815612.1400003</v>
      </c>
      <c r="K118" s="97"/>
      <c r="L118" s="95">
        <v>4793137629.0924444</v>
      </c>
      <c r="M118" s="95">
        <v>2825790987.7800002</v>
      </c>
      <c r="N118" s="30">
        <v>1967346641.312443</v>
      </c>
    </row>
    <row r="119" spans="1:14">
      <c r="A119" s="34">
        <v>3</v>
      </c>
      <c r="D119" s="96" t="s">
        <v>44</v>
      </c>
      <c r="E119" s="96"/>
      <c r="H119" s="97">
        <v>2.2999999999999998</v>
      </c>
      <c r="I119" s="95">
        <v>0</v>
      </c>
      <c r="J119" s="95">
        <v>0</v>
      </c>
      <c r="K119" s="97"/>
      <c r="L119" s="95">
        <v>0</v>
      </c>
      <c r="M119" s="95">
        <v>0</v>
      </c>
      <c r="N119" s="30">
        <v>0</v>
      </c>
    </row>
    <row r="120" spans="1:14">
      <c r="A120" s="34">
        <v>4</v>
      </c>
      <c r="D120" s="96" t="s">
        <v>45</v>
      </c>
      <c r="E120" s="96"/>
      <c r="H120" s="97">
        <v>2.2999999999999998</v>
      </c>
      <c r="I120" s="95">
        <v>177098460.01999998</v>
      </c>
      <c r="J120" s="95">
        <v>77082849.901087761</v>
      </c>
      <c r="K120" s="97"/>
      <c r="L120" s="95">
        <v>177098460.01999998</v>
      </c>
      <c r="M120" s="95">
        <v>101504349.34947155</v>
      </c>
      <c r="N120" s="30">
        <v>75594110.670528442</v>
      </c>
    </row>
    <row r="121" spans="1:14">
      <c r="A121" s="34">
        <v>5</v>
      </c>
      <c r="D121" s="96" t="s">
        <v>46</v>
      </c>
      <c r="E121" s="96"/>
      <c r="H121" s="98">
        <v>2.4</v>
      </c>
      <c r="I121" s="99">
        <v>157375650.62</v>
      </c>
      <c r="J121" s="99">
        <v>72673883.483000726</v>
      </c>
      <c r="K121" s="98"/>
      <c r="L121" s="99">
        <v>144157261.82606897</v>
      </c>
      <c r="M121" s="99">
        <v>79154120.552643284</v>
      </c>
      <c r="N121" s="99">
        <v>65003141.273425668</v>
      </c>
    </row>
    <row r="122" spans="1:14">
      <c r="A122" s="34">
        <v>6</v>
      </c>
      <c r="E122" s="96" t="s">
        <v>615</v>
      </c>
      <c r="H122" s="98">
        <v>2.4</v>
      </c>
      <c r="I122" s="100">
        <v>5201080710.5600004</v>
      </c>
      <c r="J122" s="100">
        <v>2190572345.5240889</v>
      </c>
      <c r="K122" s="98"/>
      <c r="L122" s="100">
        <v>5114393350.9385128</v>
      </c>
      <c r="M122" s="100">
        <v>3006449457.6821151</v>
      </c>
      <c r="N122" s="100">
        <v>2107943893.256397</v>
      </c>
    </row>
    <row r="123" spans="1:14">
      <c r="A123" s="34">
        <v>7</v>
      </c>
      <c r="H123" s="98"/>
      <c r="I123" s="33"/>
      <c r="J123" s="33"/>
      <c r="K123" s="98"/>
    </row>
    <row r="124" spans="1:14">
      <c r="A124" s="34">
        <v>8</v>
      </c>
      <c r="C124" s="33" t="s">
        <v>47</v>
      </c>
      <c r="H124" s="98"/>
      <c r="I124" s="33"/>
      <c r="J124" s="33"/>
      <c r="K124" s="98"/>
    </row>
    <row r="125" spans="1:14">
      <c r="A125" s="34">
        <v>9</v>
      </c>
      <c r="D125" s="96" t="s">
        <v>48</v>
      </c>
      <c r="E125" s="96"/>
      <c r="H125" s="98">
        <v>2.5</v>
      </c>
      <c r="I125" s="95">
        <v>1094606119.03</v>
      </c>
      <c r="J125" s="95">
        <v>477858241.94670331</v>
      </c>
      <c r="K125" s="98"/>
      <c r="L125" s="95">
        <v>1093089358.3914101</v>
      </c>
      <c r="M125" s="95">
        <v>624622509.47004461</v>
      </c>
      <c r="N125" s="95">
        <v>468466848.92136556</v>
      </c>
    </row>
    <row r="126" spans="1:14">
      <c r="A126" s="34">
        <v>10</v>
      </c>
      <c r="D126" s="96" t="s">
        <v>49</v>
      </c>
      <c r="E126" s="96"/>
      <c r="H126" s="98">
        <v>2.6</v>
      </c>
      <c r="I126" s="95">
        <v>0</v>
      </c>
      <c r="J126" s="95">
        <v>0</v>
      </c>
      <c r="K126" s="98"/>
      <c r="L126" s="95">
        <v>0</v>
      </c>
      <c r="M126" s="95">
        <v>0</v>
      </c>
      <c r="N126" s="95">
        <v>0</v>
      </c>
    </row>
    <row r="127" spans="1:14">
      <c r="A127" s="34">
        <v>11</v>
      </c>
      <c r="D127" s="96" t="s">
        <v>50</v>
      </c>
      <c r="E127" s="96"/>
      <c r="H127" s="98">
        <v>2.7</v>
      </c>
      <c r="I127" s="95">
        <v>43360218.959999986</v>
      </c>
      <c r="J127" s="95">
        <v>19020117.742396325</v>
      </c>
      <c r="K127" s="98"/>
      <c r="L127" s="95">
        <v>43360218.959999986</v>
      </c>
      <c r="M127" s="95">
        <v>24707446.165141266</v>
      </c>
      <c r="N127" s="95">
        <v>18652772.794858739</v>
      </c>
    </row>
    <row r="128" spans="1:14">
      <c r="A128" s="34">
        <v>12</v>
      </c>
      <c r="D128" s="96" t="s">
        <v>51</v>
      </c>
      <c r="E128" s="96"/>
      <c r="H128" s="101" t="s">
        <v>616</v>
      </c>
      <c r="I128" s="95">
        <v>926457049.5461632</v>
      </c>
      <c r="J128" s="95">
        <v>372308617.70877081</v>
      </c>
      <c r="K128" s="98"/>
      <c r="L128" s="95">
        <v>935199981.47816563</v>
      </c>
      <c r="M128" s="95">
        <v>566075134.22687888</v>
      </c>
      <c r="N128" s="95">
        <v>369124847.25128675</v>
      </c>
    </row>
    <row r="129" spans="1:14">
      <c r="A129" s="34">
        <v>13</v>
      </c>
      <c r="D129" s="33" t="s">
        <v>52</v>
      </c>
      <c r="H129" s="102">
        <v>2.1</v>
      </c>
      <c r="I129" s="95">
        <v>203261004.69</v>
      </c>
      <c r="J129" s="95">
        <v>89153228.781772792</v>
      </c>
      <c r="K129" s="102"/>
      <c r="L129" s="95">
        <v>203261004.69</v>
      </c>
      <c r="M129" s="95">
        <v>115828501.30039129</v>
      </c>
      <c r="N129" s="95">
        <v>87432503.389608681</v>
      </c>
    </row>
    <row r="130" spans="1:14">
      <c r="A130" s="34">
        <v>14</v>
      </c>
      <c r="D130" s="33" t="s">
        <v>53</v>
      </c>
      <c r="H130" s="102">
        <v>2.12</v>
      </c>
      <c r="I130" s="95">
        <v>196497932.37</v>
      </c>
      <c r="J130" s="95">
        <v>84810143.729445055</v>
      </c>
      <c r="K130" s="102"/>
      <c r="L130" s="95">
        <v>194097315.45000002</v>
      </c>
      <c r="M130" s="95">
        <v>111687788.64055498</v>
      </c>
      <c r="N130" s="95">
        <v>82409526.809445053</v>
      </c>
    </row>
    <row r="131" spans="1:14">
      <c r="A131" s="34">
        <v>15</v>
      </c>
      <c r="D131" s="33" t="s">
        <v>54</v>
      </c>
      <c r="H131" s="102">
        <v>2.12</v>
      </c>
      <c r="I131" s="95">
        <v>83187010.539999992</v>
      </c>
      <c r="J131" s="95">
        <v>33381219.06320066</v>
      </c>
      <c r="K131" s="102"/>
      <c r="L131" s="95">
        <v>83043758.998894021</v>
      </c>
      <c r="M131" s="95">
        <v>49728845.743177719</v>
      </c>
      <c r="N131" s="95">
        <v>33314913.255716331</v>
      </c>
    </row>
    <row r="132" spans="1:14">
      <c r="A132" s="34">
        <v>16</v>
      </c>
      <c r="D132" s="33" t="s">
        <v>55</v>
      </c>
      <c r="H132" s="102">
        <v>2.13</v>
      </c>
      <c r="I132" s="95">
        <v>147414565.33000001</v>
      </c>
      <c r="J132" s="95">
        <v>4671662.2697338918</v>
      </c>
      <c r="K132" s="102"/>
      <c r="L132" s="95">
        <v>147400832.10000002</v>
      </c>
      <c r="M132" s="95">
        <v>142732382.26100799</v>
      </c>
      <c r="N132" s="95">
        <v>4668449.8389920359</v>
      </c>
    </row>
    <row r="133" spans="1:14">
      <c r="A133" s="34">
        <v>17</v>
      </c>
      <c r="D133" s="33" t="s">
        <v>56</v>
      </c>
      <c r="H133" s="102">
        <v>2.13</v>
      </c>
      <c r="I133" s="95">
        <v>0</v>
      </c>
      <c r="J133" s="95">
        <v>0</v>
      </c>
      <c r="K133" s="102"/>
      <c r="L133" s="95">
        <v>0</v>
      </c>
      <c r="M133" s="95">
        <v>0</v>
      </c>
      <c r="N133" s="95">
        <v>0</v>
      </c>
    </row>
    <row r="134" spans="1:14">
      <c r="A134" s="34">
        <v>18</v>
      </c>
      <c r="D134" s="33" t="s">
        <v>57</v>
      </c>
      <c r="H134" s="102">
        <v>2.14</v>
      </c>
      <c r="I134" s="95">
        <v>129582537.72000001</v>
      </c>
      <c r="J134" s="95">
        <v>52113440.355406888</v>
      </c>
      <c r="K134" s="102"/>
      <c r="L134" s="95">
        <v>143467613.83321247</v>
      </c>
      <c r="M134" s="95">
        <v>86020437.142710358</v>
      </c>
      <c r="N134" s="95">
        <v>57447176.69050207</v>
      </c>
    </row>
    <row r="135" spans="1:14">
      <c r="A135" s="34">
        <v>19</v>
      </c>
      <c r="H135" s="102"/>
      <c r="I135" s="103"/>
      <c r="J135" s="103"/>
      <c r="K135" s="102"/>
      <c r="L135" s="103"/>
      <c r="M135" s="103"/>
      <c r="N135" s="103"/>
    </row>
    <row r="136" spans="1:14">
      <c r="A136" s="34">
        <v>20</v>
      </c>
      <c r="E136" s="33" t="s">
        <v>617</v>
      </c>
      <c r="H136" s="102">
        <v>2.14</v>
      </c>
      <c r="I136" s="30">
        <v>2824366438.1861629</v>
      </c>
      <c r="J136" s="30">
        <v>1133316671.59743</v>
      </c>
      <c r="K136" s="102"/>
      <c r="L136" s="30">
        <v>2842920083.9016819</v>
      </c>
      <c r="M136" s="30">
        <v>1721403044.9499071</v>
      </c>
      <c r="N136" s="30">
        <v>1121517038.9517753</v>
      </c>
    </row>
    <row r="137" spans="1:14">
      <c r="A137" s="34">
        <v>21</v>
      </c>
      <c r="H137" s="102"/>
      <c r="I137" s="30"/>
      <c r="J137" s="30"/>
      <c r="K137" s="102"/>
      <c r="L137" s="30"/>
    </row>
    <row r="138" spans="1:14">
      <c r="A138" s="34">
        <v>22</v>
      </c>
      <c r="D138" s="33" t="s">
        <v>58</v>
      </c>
      <c r="H138" s="102">
        <v>2.16</v>
      </c>
      <c r="I138" s="95">
        <v>685576742.7099998</v>
      </c>
      <c r="J138" s="95">
        <v>284864871.02029449</v>
      </c>
      <c r="K138" s="102"/>
      <c r="L138" s="95">
        <v>677323268.66126657</v>
      </c>
      <c r="M138" s="95">
        <v>400419974.12558365</v>
      </c>
      <c r="N138" s="95">
        <v>276903294.53568321</v>
      </c>
    </row>
    <row r="139" spans="1:14">
      <c r="A139" s="34">
        <v>23</v>
      </c>
      <c r="D139" s="33" t="s">
        <v>59</v>
      </c>
      <c r="H139" s="102">
        <v>2.17</v>
      </c>
      <c r="I139" s="95">
        <v>44223933.889999993</v>
      </c>
      <c r="J139" s="95">
        <v>15290354.677628875</v>
      </c>
      <c r="K139" s="102"/>
      <c r="L139" s="95">
        <v>50631850.160000011</v>
      </c>
      <c r="M139" s="95">
        <v>27533536.605444498</v>
      </c>
      <c r="N139" s="95">
        <v>23098313.55455552</v>
      </c>
    </row>
    <row r="140" spans="1:14">
      <c r="A140" s="34">
        <v>24</v>
      </c>
      <c r="D140" s="33" t="s">
        <v>60</v>
      </c>
      <c r="H140" s="102">
        <v>2.17</v>
      </c>
      <c r="I140" s="95">
        <v>189632534.75</v>
      </c>
      <c r="J140" s="95">
        <v>67253951.1324386</v>
      </c>
      <c r="K140" s="102"/>
      <c r="L140" s="95">
        <v>189632534.75</v>
      </c>
      <c r="M140" s="95">
        <v>123227649.57111739</v>
      </c>
      <c r="N140" s="95">
        <v>66404885.178882621</v>
      </c>
    </row>
    <row r="141" spans="1:14">
      <c r="A141" s="34">
        <v>25</v>
      </c>
      <c r="D141" s="33" t="s">
        <v>61</v>
      </c>
      <c r="H141" s="102">
        <v>2.2000000000000002</v>
      </c>
      <c r="I141" s="2">
        <v>226250162.53119671</v>
      </c>
      <c r="J141" s="2">
        <v>91457324.348604321</v>
      </c>
      <c r="K141" s="102"/>
      <c r="L141" s="2">
        <v>201346090.17070672</v>
      </c>
      <c r="M141" s="2">
        <v>127257627.89298123</v>
      </c>
      <c r="N141" s="95">
        <v>74088462.27772513</v>
      </c>
    </row>
    <row r="142" spans="1:14">
      <c r="A142" s="34">
        <v>26</v>
      </c>
      <c r="D142" s="33" t="s">
        <v>62</v>
      </c>
      <c r="H142" s="102">
        <v>2.2000000000000002</v>
      </c>
      <c r="I142" s="2">
        <v>39828328.249128528</v>
      </c>
      <c r="J142" s="2">
        <v>16412539.977605032</v>
      </c>
      <c r="K142" s="102"/>
      <c r="L142" s="2">
        <v>36444278.429708987</v>
      </c>
      <c r="M142" s="2">
        <v>22468838.880632572</v>
      </c>
      <c r="N142" s="95">
        <v>13975439.549076416</v>
      </c>
    </row>
    <row r="143" spans="1:14">
      <c r="A143" s="34">
        <v>27</v>
      </c>
      <c r="D143" s="33" t="s">
        <v>63</v>
      </c>
      <c r="H143" s="102">
        <v>2.19</v>
      </c>
      <c r="I143" s="95">
        <v>90861099.999947131</v>
      </c>
      <c r="J143" s="95">
        <v>68580816.228451982</v>
      </c>
      <c r="K143" s="102"/>
      <c r="L143" s="95">
        <v>81025265.362161934</v>
      </c>
      <c r="M143" s="95">
        <v>17203405.498896599</v>
      </c>
      <c r="N143" s="95">
        <v>63821859.863265276</v>
      </c>
    </row>
    <row r="144" spans="1:14">
      <c r="A144" s="34">
        <v>28</v>
      </c>
      <c r="D144" s="33" t="s">
        <v>64</v>
      </c>
      <c r="H144" s="102">
        <v>2.17</v>
      </c>
      <c r="I144" s="95">
        <v>-4341401.0599999996</v>
      </c>
      <c r="J144" s="95">
        <v>-3624317.3421672471</v>
      </c>
      <c r="K144" s="102"/>
      <c r="L144" s="95">
        <v>-4341401.0599999996</v>
      </c>
      <c r="M144" s="95">
        <v>-722316.17335911049</v>
      </c>
      <c r="N144" s="95">
        <v>-3619084.8866408891</v>
      </c>
    </row>
    <row r="145" spans="1:14">
      <c r="A145" s="34">
        <v>29</v>
      </c>
      <c r="D145" s="33" t="s">
        <v>65</v>
      </c>
      <c r="H145" s="98">
        <v>2.4</v>
      </c>
      <c r="I145" s="95">
        <v>-1747765.76</v>
      </c>
      <c r="J145" s="95">
        <v>-911369.33461669448</v>
      </c>
      <c r="K145" s="98"/>
      <c r="L145" s="95">
        <v>525306.54999999981</v>
      </c>
      <c r="M145" s="95">
        <v>-104985.70201420624</v>
      </c>
      <c r="N145" s="95">
        <v>630292.25201420602</v>
      </c>
    </row>
    <row r="146" spans="1:14">
      <c r="A146" s="34">
        <v>30</v>
      </c>
      <c r="H146" s="98"/>
      <c r="I146" s="103"/>
      <c r="J146" s="103"/>
      <c r="K146" s="98"/>
      <c r="L146" s="103"/>
      <c r="M146" s="103"/>
      <c r="N146" s="103"/>
    </row>
    <row r="147" spans="1:14">
      <c r="A147" s="34">
        <v>31</v>
      </c>
      <c r="E147" s="33" t="s">
        <v>66</v>
      </c>
      <c r="H147" s="102">
        <v>2.2000000000000002</v>
      </c>
      <c r="I147" s="30">
        <v>4094650073.4964347</v>
      </c>
      <c r="J147" s="30">
        <v>1672640842.3056695</v>
      </c>
      <c r="K147" s="102"/>
      <c r="L147" s="30">
        <v>4075507276.9255261</v>
      </c>
      <c r="M147" s="30">
        <v>2438686775.6491899</v>
      </c>
      <c r="N147" s="30">
        <v>1636820501.2763367</v>
      </c>
    </row>
    <row r="148" spans="1:14">
      <c r="A148" s="34">
        <v>32</v>
      </c>
      <c r="H148" s="98"/>
      <c r="I148" s="33"/>
      <c r="J148" s="33"/>
      <c r="K148" s="98"/>
    </row>
    <row r="149" spans="1:14" ht="15.75" thickBot="1">
      <c r="A149" s="34">
        <v>33</v>
      </c>
      <c r="C149" s="33" t="s">
        <v>67</v>
      </c>
      <c r="H149" s="98"/>
      <c r="I149" s="104">
        <v>1106430637.0635657</v>
      </c>
      <c r="J149" s="104">
        <v>517931503.21841931</v>
      </c>
      <c r="K149" s="98"/>
      <c r="L149" s="104">
        <v>1038886074.0129867</v>
      </c>
      <c r="M149" s="104">
        <v>567762682.03292513</v>
      </c>
      <c r="N149" s="104">
        <v>471123391.98006034</v>
      </c>
    </row>
    <row r="150" spans="1:14" ht="15.75" thickTop="1">
      <c r="A150" s="34">
        <v>34</v>
      </c>
      <c r="H150" s="98"/>
      <c r="I150" s="33"/>
      <c r="J150" s="33"/>
      <c r="K150" s="98"/>
    </row>
    <row r="151" spans="1:14">
      <c r="A151" s="34">
        <v>35</v>
      </c>
      <c r="C151" s="33" t="s">
        <v>68</v>
      </c>
      <c r="H151" s="102"/>
      <c r="I151" s="33"/>
      <c r="J151" s="33"/>
      <c r="K151" s="102"/>
    </row>
    <row r="152" spans="1:14">
      <c r="A152" s="34">
        <v>36</v>
      </c>
      <c r="D152" s="33" t="s">
        <v>69</v>
      </c>
      <c r="H152" s="102">
        <v>2.2999999999999998</v>
      </c>
      <c r="I152" s="95">
        <v>26541520255.438469</v>
      </c>
      <c r="J152" s="95">
        <v>11491277272.915771</v>
      </c>
      <c r="K152" s="102"/>
      <c r="L152" s="95">
        <v>26654619669.858742</v>
      </c>
      <c r="M152" s="95">
        <v>15258761292.966141</v>
      </c>
      <c r="N152" s="95">
        <v>11395858376.892601</v>
      </c>
    </row>
    <row r="153" spans="1:14">
      <c r="A153" s="34">
        <v>37</v>
      </c>
      <c r="D153" s="33" t="s">
        <v>70</v>
      </c>
      <c r="H153" s="102">
        <v>2.31</v>
      </c>
      <c r="I153" s="95">
        <v>23418064.164615385</v>
      </c>
      <c r="J153" s="95">
        <v>11169048.855592221</v>
      </c>
      <c r="K153" s="102"/>
      <c r="L153" s="95">
        <v>14240009.574615384</v>
      </c>
      <c r="M153" s="95">
        <v>7129198.5032952707</v>
      </c>
      <c r="N153" s="95">
        <v>7110811.0713201137</v>
      </c>
    </row>
    <row r="154" spans="1:14">
      <c r="A154" s="34">
        <v>38</v>
      </c>
      <c r="D154" s="33" t="s">
        <v>71</v>
      </c>
      <c r="H154" s="102">
        <v>2.33</v>
      </c>
      <c r="I154" s="95">
        <v>891833366.77923024</v>
      </c>
      <c r="J154" s="95">
        <v>352251014.42837954</v>
      </c>
      <c r="K154" s="102"/>
      <c r="L154" s="95">
        <v>891833366.77923024</v>
      </c>
      <c r="M154" s="95">
        <v>544486113.0013901</v>
      </c>
      <c r="N154" s="95">
        <v>347347253.77784026</v>
      </c>
    </row>
    <row r="155" spans="1:14">
      <c r="A155" s="34">
        <v>39</v>
      </c>
      <c r="D155" s="33" t="s">
        <v>72</v>
      </c>
      <c r="H155" s="102">
        <v>2.31</v>
      </c>
      <c r="I155" s="95">
        <v>40600923.266154021</v>
      </c>
      <c r="J155" s="95">
        <v>24194731.799203895</v>
      </c>
      <c r="K155" s="102"/>
      <c r="L155" s="95">
        <v>40600923.266154021</v>
      </c>
      <c r="M155" s="95">
        <v>16653796.499067225</v>
      </c>
      <c r="N155" s="95">
        <v>23947126.767086782</v>
      </c>
    </row>
    <row r="156" spans="1:14">
      <c r="A156" s="34">
        <v>40</v>
      </c>
      <c r="D156" s="33" t="s">
        <v>73</v>
      </c>
      <c r="H156" s="102">
        <v>2.31</v>
      </c>
      <c r="I156" s="95">
        <v>0</v>
      </c>
      <c r="J156" s="95">
        <v>0</v>
      </c>
      <c r="K156" s="102"/>
      <c r="L156" s="95">
        <v>0</v>
      </c>
      <c r="M156" s="95">
        <v>0</v>
      </c>
      <c r="N156" s="95">
        <v>0</v>
      </c>
    </row>
    <row r="157" spans="1:14">
      <c r="A157" s="34">
        <v>41</v>
      </c>
      <c r="D157" s="33" t="s">
        <v>74</v>
      </c>
      <c r="H157" s="102">
        <v>2.3199999999999998</v>
      </c>
      <c r="I157" s="95">
        <v>48739712.050000049</v>
      </c>
      <c r="J157" s="95">
        <v>16321518.116462864</v>
      </c>
      <c r="K157" s="102"/>
      <c r="L157" s="95">
        <v>48739712.050000049</v>
      </c>
      <c r="M157" s="95">
        <v>32592838.354879033</v>
      </c>
      <c r="N157" s="95">
        <v>16146873.695121016</v>
      </c>
    </row>
    <row r="158" spans="1:14">
      <c r="A158" s="34">
        <v>42</v>
      </c>
      <c r="D158" s="33" t="s">
        <v>75</v>
      </c>
      <c r="H158" s="102">
        <v>2.3199999999999998</v>
      </c>
      <c r="I158" s="95">
        <v>211549536.56307742</v>
      </c>
      <c r="J158" s="95">
        <v>91895537.144072846</v>
      </c>
      <c r="K158" s="102"/>
      <c r="L158" s="95">
        <v>211549536.56307742</v>
      </c>
      <c r="M158" s="95">
        <v>121300125.85452589</v>
      </c>
      <c r="N158" s="95">
        <v>90249410.708551511</v>
      </c>
    </row>
    <row r="159" spans="1:14">
      <c r="A159" s="34">
        <v>43</v>
      </c>
      <c r="D159" s="33" t="s">
        <v>76</v>
      </c>
      <c r="H159" s="102">
        <v>2.3199999999999998</v>
      </c>
      <c r="I159" s="95">
        <v>229853530.68230718</v>
      </c>
      <c r="J159" s="95">
        <v>100361491.76480977</v>
      </c>
      <c r="K159" s="102"/>
      <c r="L159" s="95">
        <v>229853530.68230718</v>
      </c>
      <c r="M159" s="95">
        <v>130590009.35889208</v>
      </c>
      <c r="N159" s="95">
        <v>99263521.32341516</v>
      </c>
    </row>
    <row r="160" spans="1:14">
      <c r="A160" s="34">
        <v>44</v>
      </c>
      <c r="D160" s="33" t="s">
        <v>77</v>
      </c>
      <c r="H160" s="102">
        <v>2.33</v>
      </c>
      <c r="I160" s="95">
        <v>31706589.825486615</v>
      </c>
      <c r="J160" s="95">
        <v>20243539.11411595</v>
      </c>
      <c r="K160" s="102"/>
      <c r="L160" s="95">
        <v>31542392.478227139</v>
      </c>
      <c r="M160" s="95">
        <v>11710109.911302468</v>
      </c>
      <c r="N160" s="95">
        <v>19832282.566924673</v>
      </c>
    </row>
    <row r="161" spans="1:14">
      <c r="A161" s="34">
        <v>45</v>
      </c>
      <c r="D161" s="33" t="s">
        <v>78</v>
      </c>
      <c r="H161" s="102">
        <v>2.31</v>
      </c>
      <c r="I161" s="95">
        <v>12870785.460769232</v>
      </c>
      <c r="J161" s="95">
        <v>1306641.6033700041</v>
      </c>
      <c r="K161" s="102"/>
      <c r="L161" s="95">
        <v>12870785.460769232</v>
      </c>
      <c r="M161" s="95">
        <v>11588866.282321155</v>
      </c>
      <c r="N161" s="95">
        <v>1281919.1784480764</v>
      </c>
    </row>
    <row r="162" spans="1:14">
      <c r="A162" s="34">
        <v>46</v>
      </c>
      <c r="D162" s="33" t="s">
        <v>79</v>
      </c>
      <c r="H162" s="102">
        <v>2.34</v>
      </c>
      <c r="I162" s="95">
        <v>0</v>
      </c>
      <c r="J162" s="95">
        <v>0</v>
      </c>
      <c r="K162" s="102"/>
      <c r="L162" s="95">
        <v>0</v>
      </c>
      <c r="M162" s="95">
        <v>0</v>
      </c>
      <c r="N162" s="95">
        <v>0</v>
      </c>
    </row>
    <row r="163" spans="1:14">
      <c r="A163" s="34">
        <v>47</v>
      </c>
      <c r="H163" s="102"/>
      <c r="I163" s="105"/>
      <c r="J163" s="105"/>
      <c r="K163" s="102"/>
      <c r="L163" s="105"/>
      <c r="M163" s="105"/>
      <c r="N163" s="105"/>
    </row>
    <row r="164" spans="1:14">
      <c r="A164" s="34">
        <v>48</v>
      </c>
      <c r="E164" s="33" t="s">
        <v>618</v>
      </c>
      <c r="H164" s="102"/>
      <c r="I164" s="95">
        <v>28032092764.23011</v>
      </c>
      <c r="J164" s="95">
        <v>12109020795.741781</v>
      </c>
      <c r="K164" s="102"/>
      <c r="L164" s="95">
        <v>28135849926.713123</v>
      </c>
      <c r="M164" s="95">
        <v>16134812350.731817</v>
      </c>
      <c r="N164" s="95">
        <v>12001037575.981308</v>
      </c>
    </row>
    <row r="165" spans="1:14">
      <c r="A165" s="34">
        <v>49</v>
      </c>
      <c r="H165" s="102"/>
      <c r="I165" s="33"/>
      <c r="J165" s="33"/>
      <c r="K165" s="102"/>
    </row>
    <row r="166" spans="1:14">
      <c r="A166" s="34">
        <v>50</v>
      </c>
      <c r="C166" s="33" t="s">
        <v>80</v>
      </c>
      <c r="H166" s="102"/>
      <c r="I166" s="33"/>
      <c r="J166" s="33"/>
      <c r="K166" s="102"/>
    </row>
    <row r="167" spans="1:14">
      <c r="A167" s="34">
        <v>51</v>
      </c>
      <c r="D167" s="33" t="s">
        <v>81</v>
      </c>
      <c r="H167" s="102">
        <v>2.38</v>
      </c>
      <c r="I167" s="95">
        <v>-8651629147.0723057</v>
      </c>
      <c r="J167" s="95">
        <v>-3525376848.4431686</v>
      </c>
      <c r="K167" s="102"/>
      <c r="L167" s="95">
        <v>-8597697890.80583</v>
      </c>
      <c r="M167" s="95">
        <v>-5144385953.6932182</v>
      </c>
      <c r="N167" s="95">
        <v>-3453311937.1126132</v>
      </c>
    </row>
    <row r="168" spans="1:14">
      <c r="A168" s="34">
        <v>52</v>
      </c>
      <c r="D168" s="33" t="s">
        <v>82</v>
      </c>
      <c r="H168" s="102">
        <v>2.39</v>
      </c>
      <c r="I168" s="95">
        <v>-540415862.41307676</v>
      </c>
      <c r="J168" s="95">
        <v>-222341738.48553759</v>
      </c>
      <c r="K168" s="102"/>
      <c r="L168" s="95">
        <v>-514539729.59153825</v>
      </c>
      <c r="M168" s="95">
        <v>-294904018.23450911</v>
      </c>
      <c r="N168" s="95">
        <v>-219635711.35702914</v>
      </c>
    </row>
    <row r="169" spans="1:14">
      <c r="A169" s="34">
        <v>53</v>
      </c>
      <c r="D169" s="33" t="s">
        <v>83</v>
      </c>
      <c r="H169" s="102">
        <v>2.35</v>
      </c>
      <c r="I169" s="95">
        <v>-4501081443.7753868</v>
      </c>
      <c r="J169" s="95">
        <v>-1978502150.6217401</v>
      </c>
      <c r="K169" s="102"/>
      <c r="L169" s="95">
        <v>-4518722665.0913439</v>
      </c>
      <c r="M169" s="95">
        <v>-2537754983.1908689</v>
      </c>
      <c r="N169" s="95">
        <v>-1980967681.9004774</v>
      </c>
    </row>
    <row r="170" spans="1:14">
      <c r="A170" s="34">
        <v>54</v>
      </c>
      <c r="D170" s="33" t="s">
        <v>84</v>
      </c>
      <c r="H170" s="102">
        <v>2.35</v>
      </c>
      <c r="I170" s="95">
        <v>-566136.56538461579</v>
      </c>
      <c r="J170" s="95">
        <v>-170853.75424967869</v>
      </c>
      <c r="K170" s="102"/>
      <c r="L170" s="95">
        <v>-566136.56538461579</v>
      </c>
      <c r="M170" s="95">
        <v>-397414.47498705692</v>
      </c>
      <c r="N170" s="95">
        <v>-168722.09039755893</v>
      </c>
    </row>
    <row r="171" spans="1:14">
      <c r="A171" s="34">
        <v>55</v>
      </c>
      <c r="D171" s="33" t="s">
        <v>85</v>
      </c>
      <c r="H171" s="102">
        <v>2.34</v>
      </c>
      <c r="I171" s="95">
        <v>-34228373.899999999</v>
      </c>
      <c r="J171" s="95">
        <v>-14801736.980322955</v>
      </c>
      <c r="K171" s="102"/>
      <c r="L171" s="95">
        <v>-34228373.899999805</v>
      </c>
      <c r="M171" s="95">
        <v>-17254765.547717221</v>
      </c>
      <c r="N171" s="95">
        <v>-16973608.352282584</v>
      </c>
    </row>
    <row r="172" spans="1:14">
      <c r="A172" s="34">
        <v>56</v>
      </c>
      <c r="D172" s="33" t="s">
        <v>86</v>
      </c>
      <c r="H172" s="102">
        <v>2.34</v>
      </c>
      <c r="I172" s="95">
        <v>0</v>
      </c>
      <c r="J172" s="95">
        <v>0</v>
      </c>
      <c r="K172" s="102"/>
      <c r="L172" s="95">
        <v>-16480280.963076927</v>
      </c>
      <c r="M172" s="95">
        <v>0</v>
      </c>
      <c r="N172" s="95">
        <v>-16480280.963076927</v>
      </c>
    </row>
    <row r="173" spans="1:14">
      <c r="A173" s="34">
        <v>57</v>
      </c>
      <c r="D173" s="33" t="s">
        <v>87</v>
      </c>
      <c r="H173" s="102">
        <v>2.34</v>
      </c>
      <c r="I173" s="95">
        <v>-463570006.6061542</v>
      </c>
      <c r="J173" s="95">
        <v>-179637212.03372705</v>
      </c>
      <c r="K173" s="102"/>
      <c r="L173" s="95">
        <v>-442818262.11069262</v>
      </c>
      <c r="M173" s="95">
        <v>-274543216.16218388</v>
      </c>
      <c r="N173" s="95">
        <v>-168275045.94850871</v>
      </c>
    </row>
    <row r="174" spans="1:14">
      <c r="A174" s="34">
        <v>58</v>
      </c>
      <c r="H174" s="102"/>
      <c r="I174" s="103"/>
      <c r="J174" s="103"/>
      <c r="K174" s="102"/>
      <c r="L174" s="103"/>
      <c r="M174" s="103"/>
      <c r="N174" s="103"/>
    </row>
    <row r="175" spans="1:14">
      <c r="A175" s="34">
        <v>59</v>
      </c>
      <c r="E175" s="33" t="s">
        <v>561</v>
      </c>
      <c r="H175" s="102"/>
      <c r="I175" s="30">
        <v>-14191490970.332306</v>
      </c>
      <c r="J175" s="30">
        <v>-5920830540.3187456</v>
      </c>
      <c r="K175" s="102"/>
      <c r="L175" s="30">
        <v>-14125053339.027866</v>
      </c>
      <c r="M175" s="30">
        <v>-8269240351.3034849</v>
      </c>
      <c r="N175" s="30">
        <v>-5855812987.7243843</v>
      </c>
    </row>
    <row r="176" spans="1:14">
      <c r="A176" s="34">
        <v>60</v>
      </c>
      <c r="H176" s="102"/>
      <c r="I176" s="33"/>
      <c r="J176" s="33"/>
      <c r="K176" s="102"/>
      <c r="N176" s="31"/>
    </row>
    <row r="177" spans="1:25" ht="15.75" thickBot="1">
      <c r="A177" s="34">
        <v>61</v>
      </c>
      <c r="C177" s="33" t="s">
        <v>88</v>
      </c>
      <c r="H177" s="102"/>
      <c r="I177" s="104">
        <v>13840601793.897804</v>
      </c>
      <c r="J177" s="104">
        <v>6188190255.4230356</v>
      </c>
      <c r="K177" s="102"/>
      <c r="L177" s="104">
        <v>14010796587.685257</v>
      </c>
      <c r="M177" s="104">
        <v>7865571999.4283323</v>
      </c>
      <c r="N177" s="104">
        <v>6145224588.2569237</v>
      </c>
    </row>
    <row r="178" spans="1:25" ht="30" customHeight="1" thickTop="1">
      <c r="A178" s="34">
        <v>62</v>
      </c>
      <c r="H178" s="102"/>
      <c r="I178" s="33"/>
      <c r="J178" s="33"/>
      <c r="K178" s="102"/>
      <c r="N178" s="31"/>
    </row>
    <row r="179" spans="1:25">
      <c r="A179" s="34">
        <v>63</v>
      </c>
      <c r="C179" s="33" t="s">
        <v>89</v>
      </c>
      <c r="H179" s="102"/>
      <c r="I179" s="106">
        <v>7.9940934183322931E-2</v>
      </c>
      <c r="J179" s="71">
        <v>8.36967646178184E-2</v>
      </c>
      <c r="K179" s="102"/>
      <c r="L179" s="106">
        <v>7.4148965586019008E-2</v>
      </c>
      <c r="M179" s="71"/>
      <c r="N179" s="107">
        <v>7.6664959142476716E-2</v>
      </c>
    </row>
    <row r="180" spans="1:25">
      <c r="A180" s="34">
        <v>64</v>
      </c>
      <c r="H180" s="102"/>
      <c r="I180" s="71"/>
      <c r="J180" s="71"/>
      <c r="K180" s="102"/>
      <c r="L180" s="106"/>
      <c r="M180" s="71"/>
      <c r="N180" s="107"/>
      <c r="Y180" s="160"/>
    </row>
    <row r="181" spans="1:25">
      <c r="A181" s="34">
        <v>65</v>
      </c>
      <c r="C181" s="33" t="s">
        <v>90</v>
      </c>
      <c r="H181" s="102"/>
      <c r="I181" s="106">
        <v>0.10635528421484855</v>
      </c>
      <c r="J181" s="71">
        <v>0.11366661463045195</v>
      </c>
      <c r="K181" s="102"/>
      <c r="L181" s="106">
        <v>9.5080282078769285E-2</v>
      </c>
      <c r="M181" s="71"/>
      <c r="N181" s="107">
        <v>9.9978069807906342E-2</v>
      </c>
    </row>
    <row r="182" spans="1:25">
      <c r="A182" s="34">
        <v>66</v>
      </c>
      <c r="C182" s="33" t="s">
        <v>91</v>
      </c>
      <c r="H182" s="102"/>
      <c r="I182" s="3">
        <v>1467333835.03</v>
      </c>
      <c r="J182" s="2">
        <v>639214099.33232605</v>
      </c>
      <c r="K182" s="102"/>
      <c r="L182" s="3">
        <v>1472207894.8466563</v>
      </c>
      <c r="M182" s="2" t="s">
        <v>1</v>
      </c>
      <c r="N182" s="2">
        <v>629589492.10757124</v>
      </c>
    </row>
    <row r="183" spans="1:25">
      <c r="A183" s="34">
        <v>67</v>
      </c>
      <c r="C183" s="33" t="s">
        <v>92</v>
      </c>
      <c r="H183" s="102"/>
      <c r="I183" s="3">
        <v>71099171.415252924</v>
      </c>
      <c r="J183" s="3">
        <v>31788733.34210813</v>
      </c>
      <c r="K183" s="108"/>
      <c r="L183" s="3">
        <v>71973462.070939302</v>
      </c>
      <c r="M183" s="109"/>
      <c r="N183" s="3">
        <v>31568018.709875822</v>
      </c>
    </row>
    <row r="184" spans="1:25">
      <c r="A184" s="34">
        <v>68</v>
      </c>
      <c r="D184" s="33" t="s">
        <v>619</v>
      </c>
      <c r="H184" s="98"/>
      <c r="I184" s="110">
        <v>114585523.40126823</v>
      </c>
      <c r="J184" s="95">
        <v>51231661.013244584</v>
      </c>
      <c r="K184" s="98"/>
      <c r="L184" s="110">
        <v>115994556.02981402</v>
      </c>
      <c r="M184" s="95"/>
      <c r="N184" s="95">
        <v>50875950.796750665</v>
      </c>
    </row>
    <row r="185" spans="1:25">
      <c r="A185" s="34">
        <v>69</v>
      </c>
      <c r="D185" s="33" t="s">
        <v>620</v>
      </c>
      <c r="H185" s="98"/>
      <c r="I185" s="110">
        <v>-835694614.56422997</v>
      </c>
      <c r="J185" s="95">
        <v>-357845167.08111954</v>
      </c>
      <c r="K185" s="98"/>
      <c r="L185" s="110">
        <v>-907770518.26219749</v>
      </c>
      <c r="M185" s="95"/>
      <c r="N185" s="95">
        <v>-385907856.49635792</v>
      </c>
    </row>
    <row r="186" spans="1:25">
      <c r="A186" s="34"/>
      <c r="B186" s="111"/>
      <c r="C186" s="111" t="s">
        <v>635</v>
      </c>
      <c r="D186" s="111"/>
      <c r="E186" s="111"/>
      <c r="F186" s="111"/>
      <c r="G186" s="111"/>
      <c r="H186" s="112"/>
      <c r="I186" s="112"/>
      <c r="J186" s="112"/>
      <c r="K186" s="112"/>
      <c r="L186" s="113"/>
      <c r="M186" s="111"/>
      <c r="N186" s="111"/>
    </row>
    <row r="187" spans="1:25">
      <c r="A187" s="34"/>
      <c r="B187" s="111"/>
      <c r="C187" s="114" t="s">
        <v>629</v>
      </c>
      <c r="D187" s="111"/>
      <c r="E187" s="111"/>
      <c r="F187" s="111"/>
      <c r="G187" s="111"/>
      <c r="H187" s="112"/>
      <c r="I187" s="88" t="s">
        <v>614</v>
      </c>
      <c r="J187" s="115"/>
      <c r="K187" s="112"/>
      <c r="L187" s="116" t="s">
        <v>614</v>
      </c>
      <c r="M187" s="117"/>
      <c r="N187" s="117"/>
    </row>
    <row r="188" spans="1:25">
      <c r="A188" s="34"/>
      <c r="B188" s="111"/>
      <c r="C188" s="114" t="s">
        <v>93</v>
      </c>
      <c r="D188" s="118"/>
      <c r="E188" s="119"/>
      <c r="F188" s="114" t="s">
        <v>94</v>
      </c>
      <c r="G188" s="114"/>
      <c r="H188" s="112"/>
      <c r="I188" s="89" t="s">
        <v>35</v>
      </c>
      <c r="J188" s="89"/>
      <c r="K188" s="112"/>
      <c r="L188" s="90" t="s">
        <v>36</v>
      </c>
      <c r="M188" s="117"/>
      <c r="N188" s="117"/>
    </row>
    <row r="189" spans="1:25">
      <c r="A189" s="34"/>
      <c r="B189" s="120"/>
      <c r="C189" s="121" t="s">
        <v>95</v>
      </c>
      <c r="D189" s="121" t="s">
        <v>96</v>
      </c>
      <c r="E189" s="121"/>
      <c r="F189" s="121" t="s">
        <v>97</v>
      </c>
      <c r="G189" s="121" t="s">
        <v>98</v>
      </c>
      <c r="H189" s="122" t="s">
        <v>38</v>
      </c>
      <c r="I189" s="122" t="s">
        <v>39</v>
      </c>
      <c r="J189" s="123" t="s">
        <v>40</v>
      </c>
      <c r="K189" s="122"/>
      <c r="L189" s="123" t="s">
        <v>39</v>
      </c>
      <c r="M189" s="123" t="s">
        <v>41</v>
      </c>
      <c r="N189" s="123" t="s">
        <v>40</v>
      </c>
    </row>
    <row r="190" spans="1:25">
      <c r="A190" s="34">
        <v>70</v>
      </c>
      <c r="C190" s="124" t="s">
        <v>99</v>
      </c>
      <c r="H190" s="98"/>
      <c r="I190" s="98"/>
      <c r="J190" s="98"/>
      <c r="K190" s="98"/>
    </row>
    <row r="191" spans="1:25">
      <c r="A191" s="34">
        <v>71</v>
      </c>
      <c r="C191" s="124">
        <v>440</v>
      </c>
      <c r="D191" s="33" t="s">
        <v>100</v>
      </c>
      <c r="H191" s="98"/>
      <c r="I191" s="98"/>
      <c r="J191" s="98"/>
      <c r="K191" s="98"/>
      <c r="N191" s="4"/>
    </row>
    <row r="192" spans="1:25">
      <c r="A192" s="34">
        <v>72</v>
      </c>
      <c r="C192" s="124"/>
      <c r="F192" s="124">
        <v>0</v>
      </c>
      <c r="G192" s="33" t="s">
        <v>120</v>
      </c>
      <c r="H192" s="98"/>
      <c r="I192" s="2">
        <v>1851336999.2900002</v>
      </c>
      <c r="J192" s="2">
        <v>774788757.57000005</v>
      </c>
      <c r="K192" s="98"/>
      <c r="L192" s="2">
        <v>1808599352.9714973</v>
      </c>
      <c r="M192" s="2">
        <v>1076548241.7200003</v>
      </c>
      <c r="N192" s="4">
        <v>732051111.25149703</v>
      </c>
    </row>
    <row r="193" spans="1:14">
      <c r="A193" s="34">
        <v>73</v>
      </c>
      <c r="C193" s="124"/>
      <c r="H193" s="98"/>
      <c r="I193" s="2"/>
      <c r="J193" s="2"/>
      <c r="K193" s="98"/>
      <c r="L193" s="2"/>
      <c r="M193" s="2"/>
      <c r="N193" s="2"/>
    </row>
    <row r="194" spans="1:14">
      <c r="A194" s="34">
        <v>74</v>
      </c>
      <c r="C194" s="124"/>
      <c r="H194" s="98" t="s">
        <v>101</v>
      </c>
      <c r="I194" s="5">
        <v>1851336999.2900002</v>
      </c>
      <c r="J194" s="5">
        <v>774788757.57000005</v>
      </c>
      <c r="K194" s="98"/>
      <c r="L194" s="5">
        <v>1808599352.9714973</v>
      </c>
      <c r="M194" s="5">
        <v>1076548241.7200003</v>
      </c>
      <c r="N194" s="5">
        <v>732051111.25149703</v>
      </c>
    </row>
    <row r="195" spans="1:14">
      <c r="A195" s="34">
        <v>75</v>
      </c>
      <c r="C195" s="124"/>
      <c r="H195" s="98"/>
      <c r="I195" s="2"/>
      <c r="J195" s="2"/>
      <c r="K195" s="98"/>
      <c r="L195" s="2"/>
      <c r="M195" s="2"/>
      <c r="N195" s="2"/>
    </row>
    <row r="196" spans="1:14">
      <c r="A196" s="34">
        <v>76</v>
      </c>
      <c r="C196" s="124">
        <v>442</v>
      </c>
      <c r="D196" s="33" t="s">
        <v>102</v>
      </c>
      <c r="H196" s="98"/>
      <c r="I196" s="2"/>
      <c r="J196" s="2"/>
      <c r="K196" s="98"/>
      <c r="L196" s="2"/>
      <c r="M196" s="2"/>
      <c r="N196" s="2"/>
    </row>
    <row r="197" spans="1:14">
      <c r="A197" s="34">
        <v>77</v>
      </c>
      <c r="C197" s="124"/>
      <c r="F197" s="124">
        <v>0</v>
      </c>
      <c r="G197" s="33" t="s">
        <v>120</v>
      </c>
      <c r="H197" s="98"/>
      <c r="I197" s="2">
        <v>2973215402.3400002</v>
      </c>
      <c r="J197" s="2">
        <v>1235791890.02</v>
      </c>
      <c r="K197" s="98"/>
      <c r="L197" s="2">
        <v>2942597799.5317621</v>
      </c>
      <c r="M197" s="2">
        <v>1737423512.3200002</v>
      </c>
      <c r="N197" s="4">
        <v>1205174287.211762</v>
      </c>
    </row>
    <row r="198" spans="1:14">
      <c r="A198" s="34">
        <v>78</v>
      </c>
      <c r="C198" s="124"/>
      <c r="F198" s="124" t="s">
        <v>556</v>
      </c>
      <c r="G198" s="33" t="s">
        <v>122</v>
      </c>
      <c r="H198" s="98"/>
      <c r="I198" s="2">
        <v>0</v>
      </c>
      <c r="J198" s="2">
        <v>0</v>
      </c>
      <c r="K198" s="98"/>
      <c r="L198" s="2">
        <v>0</v>
      </c>
      <c r="M198" s="2">
        <v>0</v>
      </c>
      <c r="N198" s="4">
        <v>0</v>
      </c>
    </row>
    <row r="199" spans="1:14">
      <c r="A199" s="34">
        <v>79</v>
      </c>
      <c r="C199" s="124"/>
      <c r="F199" s="124" t="s">
        <v>636</v>
      </c>
      <c r="G199" s="33" t="s">
        <v>124</v>
      </c>
      <c r="H199" s="98"/>
      <c r="I199" s="2">
        <v>0</v>
      </c>
      <c r="J199" s="2">
        <v>0</v>
      </c>
      <c r="K199" s="98"/>
      <c r="L199" s="2">
        <v>0</v>
      </c>
      <c r="M199" s="2">
        <v>0</v>
      </c>
      <c r="N199" s="4">
        <v>0</v>
      </c>
    </row>
    <row r="200" spans="1:14">
      <c r="A200" s="34">
        <v>80</v>
      </c>
      <c r="C200" s="124"/>
      <c r="H200" s="98"/>
      <c r="I200" s="6"/>
      <c r="J200" s="6"/>
      <c r="K200" s="98"/>
      <c r="L200" s="6"/>
      <c r="M200" s="2"/>
      <c r="N200" s="2"/>
    </row>
    <row r="201" spans="1:14">
      <c r="A201" s="34">
        <v>81</v>
      </c>
      <c r="C201" s="124"/>
      <c r="H201" s="98"/>
      <c r="I201" s="2"/>
      <c r="J201" s="2"/>
      <c r="K201" s="98"/>
      <c r="L201" s="2"/>
      <c r="M201" s="2"/>
      <c r="N201" s="2"/>
    </row>
    <row r="202" spans="1:14">
      <c r="A202" s="34">
        <v>82</v>
      </c>
      <c r="C202" s="124"/>
      <c r="H202" s="98" t="s">
        <v>101</v>
      </c>
      <c r="I202" s="5">
        <v>2973215402.3400002</v>
      </c>
      <c r="J202" s="5">
        <v>1235791890.02</v>
      </c>
      <c r="K202" s="98"/>
      <c r="L202" s="5">
        <v>2942597799.5317621</v>
      </c>
      <c r="M202" s="5">
        <v>1737423512.3200002</v>
      </c>
      <c r="N202" s="5">
        <v>1205174287.211762</v>
      </c>
    </row>
    <row r="203" spans="1:14">
      <c r="A203" s="34">
        <v>83</v>
      </c>
      <c r="C203" s="124"/>
      <c r="H203" s="98"/>
      <c r="I203" s="2"/>
      <c r="J203" s="2"/>
      <c r="K203" s="98"/>
      <c r="L203" s="2"/>
      <c r="M203" s="2"/>
      <c r="N203" s="2"/>
    </row>
    <row r="204" spans="1:14">
      <c r="A204" s="34">
        <v>84</v>
      </c>
      <c r="C204" s="124">
        <v>444</v>
      </c>
      <c r="D204" s="33" t="s">
        <v>103</v>
      </c>
      <c r="H204" s="98"/>
      <c r="I204" s="2"/>
      <c r="J204" s="2"/>
      <c r="K204" s="98"/>
      <c r="L204" s="2"/>
      <c r="M204" s="2"/>
      <c r="N204" s="2"/>
    </row>
    <row r="205" spans="1:14">
      <c r="A205" s="34">
        <v>85</v>
      </c>
      <c r="C205" s="124"/>
      <c r="F205" s="124">
        <v>0</v>
      </c>
      <c r="G205" s="33" t="s">
        <v>120</v>
      </c>
      <c r="H205" s="98"/>
      <c r="I205" s="2">
        <v>20068906.040000003</v>
      </c>
      <c r="J205" s="2">
        <v>9166716.4199999999</v>
      </c>
      <c r="K205" s="98"/>
      <c r="L205" s="2">
        <v>20083355.310136367</v>
      </c>
      <c r="M205" s="2">
        <v>10902189.620000003</v>
      </c>
      <c r="N205" s="4">
        <v>9181165.6901363637</v>
      </c>
    </row>
    <row r="206" spans="1:14">
      <c r="A206" s="34">
        <v>86</v>
      </c>
      <c r="C206" s="124"/>
      <c r="F206" s="124">
        <v>0</v>
      </c>
      <c r="G206" s="33" t="s">
        <v>123</v>
      </c>
      <c r="H206" s="98"/>
      <c r="I206" s="2">
        <v>0</v>
      </c>
      <c r="J206" s="2">
        <v>0</v>
      </c>
      <c r="K206" s="98"/>
      <c r="L206" s="2">
        <v>0</v>
      </c>
      <c r="M206" s="2">
        <v>0</v>
      </c>
      <c r="N206" s="4">
        <v>0</v>
      </c>
    </row>
    <row r="207" spans="1:14">
      <c r="A207" s="34">
        <v>87</v>
      </c>
      <c r="C207" s="124"/>
      <c r="H207" s="98" t="s">
        <v>101</v>
      </c>
      <c r="I207" s="5">
        <v>20068906.040000003</v>
      </c>
      <c r="J207" s="5">
        <v>9166716.4199999999</v>
      </c>
      <c r="K207" s="98"/>
      <c r="L207" s="5">
        <v>20083355.310136367</v>
      </c>
      <c r="M207" s="5">
        <v>10902189.620000003</v>
      </c>
      <c r="N207" s="5">
        <v>9181165.6901363637</v>
      </c>
    </row>
    <row r="208" spans="1:14">
      <c r="A208" s="34">
        <v>88</v>
      </c>
      <c r="C208" s="124"/>
      <c r="H208" s="98"/>
      <c r="I208" s="2"/>
      <c r="J208" s="2"/>
      <c r="K208" s="98"/>
      <c r="L208" s="2"/>
      <c r="M208" s="2"/>
      <c r="N208" s="2"/>
    </row>
    <row r="209" spans="1:14">
      <c r="A209" s="34">
        <v>89</v>
      </c>
      <c r="C209" s="124">
        <v>445</v>
      </c>
      <c r="D209" s="33" t="s">
        <v>104</v>
      </c>
      <c r="H209" s="98"/>
      <c r="I209" s="2"/>
      <c r="J209" s="2"/>
      <c r="K209" s="98"/>
      <c r="L209" s="2"/>
      <c r="M209" s="2"/>
      <c r="N209" s="2"/>
    </row>
    <row r="210" spans="1:14">
      <c r="A210" s="34">
        <v>90</v>
      </c>
      <c r="C210" s="124"/>
      <c r="F210" s="124">
        <v>0</v>
      </c>
      <c r="G210" s="33" t="s">
        <v>120</v>
      </c>
      <c r="H210" s="98"/>
      <c r="I210" s="2">
        <v>21985292.25</v>
      </c>
      <c r="J210" s="2">
        <v>21068248.129999999</v>
      </c>
      <c r="K210" s="98"/>
      <c r="L210" s="2">
        <v>21857121.279047702</v>
      </c>
      <c r="M210" s="2">
        <v>917044.12000000104</v>
      </c>
      <c r="N210" s="4">
        <v>20940077.1590477</v>
      </c>
    </row>
    <row r="211" spans="1:14">
      <c r="A211" s="34">
        <v>91</v>
      </c>
      <c r="C211" s="124"/>
      <c r="H211" s="98"/>
      <c r="I211" s="2"/>
      <c r="J211" s="2"/>
      <c r="K211" s="98"/>
      <c r="L211" s="2"/>
      <c r="M211" s="2"/>
      <c r="N211" s="2"/>
    </row>
    <row r="212" spans="1:14">
      <c r="A212" s="34">
        <v>92</v>
      </c>
      <c r="C212" s="124"/>
      <c r="H212" s="98" t="s">
        <v>101</v>
      </c>
      <c r="I212" s="5">
        <v>21985292.25</v>
      </c>
      <c r="J212" s="5">
        <v>21068248.129999999</v>
      </c>
      <c r="K212" s="98"/>
      <c r="L212" s="5">
        <v>21857121.279047702</v>
      </c>
      <c r="M212" s="5">
        <v>917044.12000000104</v>
      </c>
      <c r="N212" s="5">
        <v>20940077.1590477</v>
      </c>
    </row>
    <row r="213" spans="1:14">
      <c r="A213" s="34">
        <v>93</v>
      </c>
      <c r="C213" s="124"/>
      <c r="H213" s="98"/>
      <c r="I213" s="2"/>
      <c r="J213" s="2"/>
      <c r="K213" s="98"/>
      <c r="L213" s="2"/>
      <c r="M213" s="2"/>
      <c r="N213" s="2"/>
    </row>
    <row r="214" spans="1:14">
      <c r="A214" s="34">
        <v>94</v>
      </c>
      <c r="C214" s="124">
        <v>448</v>
      </c>
      <c r="D214" s="33" t="s">
        <v>44</v>
      </c>
      <c r="H214" s="98"/>
      <c r="I214" s="2"/>
      <c r="J214" s="2"/>
      <c r="K214" s="98"/>
      <c r="L214" s="2"/>
      <c r="M214" s="2"/>
      <c r="N214" s="2"/>
    </row>
    <row r="215" spans="1:14">
      <c r="A215" s="34">
        <v>95</v>
      </c>
      <c r="C215" s="124"/>
      <c r="F215" s="124" t="s">
        <v>637</v>
      </c>
      <c r="G215" s="33" t="s">
        <v>120</v>
      </c>
      <c r="H215" s="98"/>
      <c r="I215" s="2">
        <v>0</v>
      </c>
      <c r="J215" s="2">
        <v>0</v>
      </c>
      <c r="K215" s="98"/>
      <c r="L215" s="2">
        <v>0</v>
      </c>
      <c r="M215" s="2">
        <v>0</v>
      </c>
      <c r="N215" s="4">
        <v>0</v>
      </c>
    </row>
    <row r="216" spans="1:14">
      <c r="A216" s="34">
        <v>96</v>
      </c>
      <c r="C216" s="124"/>
      <c r="F216" s="124" t="s">
        <v>476</v>
      </c>
      <c r="G216" s="33" t="s">
        <v>123</v>
      </c>
      <c r="H216" s="98"/>
      <c r="I216" s="2">
        <v>0</v>
      </c>
      <c r="J216" s="2">
        <v>0</v>
      </c>
      <c r="K216" s="98"/>
      <c r="L216" s="2">
        <v>0</v>
      </c>
      <c r="M216" s="2">
        <v>0</v>
      </c>
      <c r="N216" s="4">
        <v>0</v>
      </c>
    </row>
    <row r="217" spans="1:14">
      <c r="A217" s="34">
        <v>97</v>
      </c>
      <c r="C217" s="124"/>
      <c r="H217" s="98" t="s">
        <v>101</v>
      </c>
      <c r="I217" s="5">
        <v>0</v>
      </c>
      <c r="J217" s="5">
        <v>0</v>
      </c>
      <c r="K217" s="98"/>
      <c r="L217" s="5">
        <v>0</v>
      </c>
      <c r="M217" s="5">
        <v>0</v>
      </c>
      <c r="N217" s="5">
        <v>0</v>
      </c>
    </row>
    <row r="218" spans="1:14">
      <c r="A218" s="34">
        <v>98</v>
      </c>
      <c r="C218" s="124"/>
      <c r="H218" s="98"/>
      <c r="I218" s="2"/>
      <c r="J218" s="2"/>
      <c r="K218" s="98"/>
      <c r="L218" s="2"/>
      <c r="M218" s="2"/>
      <c r="N218" s="2"/>
    </row>
    <row r="219" spans="1:14" ht="15.75" thickBot="1">
      <c r="A219" s="34">
        <v>99</v>
      </c>
      <c r="C219" s="125" t="s">
        <v>105</v>
      </c>
      <c r="H219" s="126" t="s">
        <v>101</v>
      </c>
      <c r="I219" s="7">
        <v>4866606599.9200001</v>
      </c>
      <c r="J219" s="7">
        <v>2040815612.1400003</v>
      </c>
      <c r="K219" s="126"/>
      <c r="L219" s="7">
        <v>4793137629.0924444</v>
      </c>
      <c r="M219" s="7">
        <v>2825790987.7800002</v>
      </c>
      <c r="N219" s="7">
        <v>1967346641.312443</v>
      </c>
    </row>
    <row r="220" spans="1:14" ht="15.75" thickTop="1">
      <c r="A220" s="34">
        <v>100</v>
      </c>
      <c r="C220" s="124"/>
      <c r="H220" s="98"/>
      <c r="I220" s="8"/>
      <c r="J220" s="8"/>
      <c r="K220" s="98"/>
      <c r="L220" s="8"/>
      <c r="M220" s="2"/>
      <c r="N220" s="2"/>
    </row>
    <row r="221" spans="1:14">
      <c r="A221" s="34">
        <v>101</v>
      </c>
      <c r="C221" s="124"/>
      <c r="E221" s="96"/>
      <c r="H221" s="98"/>
      <c r="I221" s="8"/>
      <c r="J221" s="8"/>
      <c r="K221" s="98"/>
      <c r="L221" s="8"/>
      <c r="M221" s="8"/>
      <c r="N221" s="8"/>
    </row>
    <row r="222" spans="1:14">
      <c r="A222" s="34">
        <v>102</v>
      </c>
      <c r="C222" s="127"/>
      <c r="D222" s="128"/>
      <c r="E222" s="129"/>
      <c r="G222" s="128"/>
      <c r="H222" s="130"/>
      <c r="I222" s="9"/>
      <c r="J222" s="9"/>
      <c r="K222" s="98"/>
      <c r="L222" s="9"/>
      <c r="M222" s="9"/>
      <c r="N222" s="9"/>
    </row>
    <row r="223" spans="1:14">
      <c r="A223" s="34">
        <v>103</v>
      </c>
      <c r="C223" s="124">
        <v>447</v>
      </c>
      <c r="D223" s="33" t="s">
        <v>106</v>
      </c>
      <c r="H223" s="98"/>
      <c r="I223" s="2"/>
      <c r="J223" s="2"/>
      <c r="K223" s="98"/>
      <c r="L223" s="2"/>
      <c r="M223" s="2"/>
      <c r="N223" s="2"/>
    </row>
    <row r="224" spans="1:14">
      <c r="A224" s="34">
        <v>104</v>
      </c>
      <c r="C224" s="124"/>
      <c r="F224" s="124" t="s">
        <v>556</v>
      </c>
      <c r="G224" s="33" t="s">
        <v>120</v>
      </c>
      <c r="H224" s="98"/>
      <c r="I224" s="2">
        <v>1372457.95</v>
      </c>
      <c r="J224" s="2">
        <v>0</v>
      </c>
      <c r="K224" s="98"/>
      <c r="L224" s="2">
        <v>1372457.95</v>
      </c>
      <c r="M224" s="2">
        <v>1372457.95</v>
      </c>
      <c r="N224" s="4">
        <v>0</v>
      </c>
    </row>
    <row r="225" spans="1:14">
      <c r="A225" s="34">
        <v>105</v>
      </c>
      <c r="C225" s="124"/>
      <c r="F225" s="124"/>
      <c r="H225" s="98" t="s">
        <v>101</v>
      </c>
      <c r="I225" s="5">
        <v>1372457.95</v>
      </c>
      <c r="J225" s="5">
        <v>0</v>
      </c>
      <c r="K225" s="98"/>
      <c r="L225" s="5">
        <v>1372457.95</v>
      </c>
      <c r="M225" s="5">
        <v>1372457.95</v>
      </c>
      <c r="N225" s="11">
        <v>0</v>
      </c>
    </row>
    <row r="226" spans="1:14">
      <c r="A226" s="34">
        <v>106</v>
      </c>
      <c r="C226" s="124"/>
      <c r="F226" s="124"/>
      <c r="H226" s="98"/>
      <c r="I226" s="12"/>
      <c r="J226" s="12"/>
      <c r="K226" s="98"/>
      <c r="L226" s="12"/>
      <c r="M226" s="12"/>
      <c r="N226" s="13"/>
    </row>
    <row r="227" spans="1:14">
      <c r="A227" s="34">
        <v>107</v>
      </c>
      <c r="C227" s="124" t="s">
        <v>107</v>
      </c>
      <c r="D227" s="33" t="s">
        <v>108</v>
      </c>
      <c r="F227" s="124"/>
      <c r="H227" s="98"/>
      <c r="I227" s="2"/>
      <c r="J227" s="2"/>
      <c r="K227" s="98"/>
      <c r="L227" s="2"/>
      <c r="M227" s="2"/>
      <c r="N227" s="4"/>
    </row>
    <row r="228" spans="1:14">
      <c r="A228" s="34">
        <v>108</v>
      </c>
      <c r="C228" s="124" t="s">
        <v>1</v>
      </c>
      <c r="F228" s="124" t="s">
        <v>556</v>
      </c>
      <c r="G228" s="33" t="s">
        <v>124</v>
      </c>
      <c r="H228" s="98"/>
      <c r="I228" s="2">
        <v>175726002.06999999</v>
      </c>
      <c r="J228" s="2">
        <v>77082849.901087761</v>
      </c>
      <c r="K228" s="98"/>
      <c r="L228" s="2">
        <v>175726002.06999999</v>
      </c>
      <c r="M228" s="2">
        <v>100131891.39947155</v>
      </c>
      <c r="N228" s="4">
        <v>75594110.670528442</v>
      </c>
    </row>
    <row r="229" spans="1:14">
      <c r="A229" s="34">
        <v>109</v>
      </c>
      <c r="C229" s="124"/>
      <c r="F229" s="124" t="s">
        <v>556</v>
      </c>
      <c r="G229" s="33" t="s">
        <v>122</v>
      </c>
      <c r="H229" s="98"/>
      <c r="I229" s="2">
        <v>0</v>
      </c>
      <c r="J229" s="2">
        <v>0</v>
      </c>
      <c r="K229" s="98"/>
      <c r="L229" s="2">
        <v>0</v>
      </c>
      <c r="M229" s="2">
        <v>0</v>
      </c>
      <c r="N229" s="4">
        <v>0</v>
      </c>
    </row>
    <row r="230" spans="1:14">
      <c r="A230" s="34">
        <v>110</v>
      </c>
      <c r="C230" s="124"/>
      <c r="F230" s="124" t="s">
        <v>556</v>
      </c>
      <c r="G230" s="33" t="s">
        <v>124</v>
      </c>
      <c r="H230" s="98"/>
      <c r="I230" s="2">
        <v>0</v>
      </c>
      <c r="J230" s="2">
        <v>0</v>
      </c>
      <c r="K230" s="98"/>
      <c r="L230" s="2">
        <v>0</v>
      </c>
      <c r="M230" s="2">
        <v>0</v>
      </c>
      <c r="N230" s="4">
        <v>0</v>
      </c>
    </row>
    <row r="231" spans="1:14">
      <c r="A231" s="34">
        <v>111</v>
      </c>
      <c r="C231" s="124"/>
      <c r="F231" s="124"/>
      <c r="H231" s="98" t="s">
        <v>101</v>
      </c>
      <c r="I231" s="5">
        <v>175726002.06999999</v>
      </c>
      <c r="J231" s="5">
        <v>77082849.901087761</v>
      </c>
      <c r="K231" s="98"/>
      <c r="L231" s="5">
        <v>175726002.06999999</v>
      </c>
      <c r="M231" s="5">
        <v>100131891.39947155</v>
      </c>
      <c r="N231" s="11">
        <v>75594110.670528442</v>
      </c>
    </row>
    <row r="232" spans="1:14">
      <c r="A232" s="34">
        <v>112</v>
      </c>
      <c r="C232" s="124"/>
      <c r="H232" s="98"/>
      <c r="I232" s="2"/>
      <c r="J232" s="2"/>
      <c r="K232" s="98"/>
      <c r="L232" s="2"/>
      <c r="M232" s="2"/>
      <c r="N232" s="2"/>
    </row>
    <row r="233" spans="1:14">
      <c r="A233" s="34">
        <v>113</v>
      </c>
      <c r="C233" s="124"/>
      <c r="D233" s="33" t="s">
        <v>109</v>
      </c>
      <c r="H233" s="98" t="s">
        <v>101</v>
      </c>
      <c r="I233" s="5">
        <v>177098460.01999998</v>
      </c>
      <c r="J233" s="5">
        <v>77082849.901087761</v>
      </c>
      <c r="K233" s="98"/>
      <c r="L233" s="5">
        <v>177098460.01999998</v>
      </c>
      <c r="M233" s="5">
        <v>101504349.34947155</v>
      </c>
      <c r="N233" s="5">
        <v>75594110.670528442</v>
      </c>
    </row>
    <row r="234" spans="1:14">
      <c r="A234" s="34">
        <v>114</v>
      </c>
      <c r="C234" s="124"/>
      <c r="H234" s="98"/>
      <c r="I234" s="12"/>
      <c r="J234" s="12"/>
      <c r="K234" s="98"/>
      <c r="L234" s="12"/>
      <c r="M234" s="12"/>
      <c r="N234" s="12"/>
    </row>
    <row r="235" spans="1:14">
      <c r="A235" s="34">
        <v>115</v>
      </c>
      <c r="C235" s="124">
        <v>449</v>
      </c>
      <c r="D235" s="33" t="s">
        <v>110</v>
      </c>
      <c r="H235" s="98"/>
      <c r="I235" s="2"/>
      <c r="J235" s="2"/>
      <c r="K235" s="98"/>
      <c r="L235" s="2"/>
      <c r="M235" s="2"/>
      <c r="N235" s="2"/>
    </row>
    <row r="236" spans="1:14">
      <c r="A236" s="34">
        <v>116</v>
      </c>
      <c r="C236" s="124"/>
      <c r="F236" s="124" t="s">
        <v>556</v>
      </c>
      <c r="G236" s="33" t="s">
        <v>120</v>
      </c>
      <c r="H236" s="98"/>
      <c r="I236" s="2">
        <v>0</v>
      </c>
      <c r="J236" s="2">
        <v>0</v>
      </c>
      <c r="K236" s="98"/>
      <c r="L236" s="2">
        <v>0</v>
      </c>
      <c r="M236" s="2">
        <v>0</v>
      </c>
      <c r="N236" s="4">
        <v>0</v>
      </c>
    </row>
    <row r="237" spans="1:14">
      <c r="A237" s="34">
        <v>117</v>
      </c>
      <c r="C237" s="124"/>
      <c r="F237" s="124" t="s">
        <v>556</v>
      </c>
      <c r="G237" s="33" t="s">
        <v>124</v>
      </c>
      <c r="H237" s="98"/>
      <c r="I237" s="2">
        <v>0</v>
      </c>
      <c r="J237" s="2">
        <v>0</v>
      </c>
      <c r="K237" s="98"/>
      <c r="L237" s="2">
        <v>0</v>
      </c>
      <c r="M237" s="2">
        <v>0</v>
      </c>
      <c r="N237" s="4">
        <v>0</v>
      </c>
    </row>
    <row r="238" spans="1:14">
      <c r="A238" s="34">
        <v>118</v>
      </c>
      <c r="C238" s="124"/>
      <c r="H238" s="98"/>
      <c r="I238" s="2"/>
      <c r="J238" s="2"/>
      <c r="K238" s="98"/>
      <c r="L238" s="2"/>
      <c r="M238" s="2"/>
      <c r="N238" s="2"/>
    </row>
    <row r="239" spans="1:14">
      <c r="A239" s="34">
        <v>119</v>
      </c>
      <c r="C239" s="124"/>
      <c r="H239" s="98"/>
      <c r="I239" s="2"/>
      <c r="J239" s="2"/>
      <c r="K239" s="98"/>
      <c r="L239" s="2"/>
      <c r="M239" s="2"/>
      <c r="N239" s="2"/>
    </row>
    <row r="240" spans="1:14">
      <c r="A240" s="34">
        <v>120</v>
      </c>
      <c r="C240" s="124"/>
      <c r="H240" s="98" t="s">
        <v>101</v>
      </c>
      <c r="I240" s="5">
        <v>0</v>
      </c>
      <c r="J240" s="5">
        <v>0</v>
      </c>
      <c r="K240" s="98"/>
      <c r="L240" s="5">
        <v>0</v>
      </c>
      <c r="M240" s="5">
        <v>0</v>
      </c>
      <c r="N240" s="5">
        <v>0</v>
      </c>
    </row>
    <row r="241" spans="1:14">
      <c r="A241" s="34">
        <v>121</v>
      </c>
      <c r="C241" s="124"/>
      <c r="H241" s="98"/>
      <c r="I241" s="2"/>
      <c r="J241" s="2"/>
      <c r="K241" s="98"/>
      <c r="L241" s="2"/>
      <c r="M241" s="2"/>
      <c r="N241" s="2"/>
    </row>
    <row r="242" spans="1:14" ht="15.75" thickBot="1">
      <c r="A242" s="34">
        <v>122</v>
      </c>
      <c r="C242" s="125" t="s">
        <v>111</v>
      </c>
      <c r="F242" s="131"/>
      <c r="G242" s="131"/>
      <c r="H242" s="126" t="s">
        <v>101</v>
      </c>
      <c r="I242" s="7">
        <v>5043705059.9400005</v>
      </c>
      <c r="J242" s="7">
        <v>2117898462.0410881</v>
      </c>
      <c r="K242" s="126"/>
      <c r="L242" s="7">
        <v>4970236089.1124439</v>
      </c>
      <c r="M242" s="7">
        <v>2927295337.1294718</v>
      </c>
      <c r="N242" s="7">
        <v>2042940751.9829714</v>
      </c>
    </row>
    <row r="243" spans="1:14" ht="15.75" thickTop="1">
      <c r="A243" s="34">
        <v>123</v>
      </c>
      <c r="C243" s="124">
        <v>450</v>
      </c>
      <c r="D243" s="33" t="s">
        <v>112</v>
      </c>
      <c r="H243" s="98"/>
      <c r="I243" s="2"/>
      <c r="J243" s="2"/>
      <c r="K243" s="98"/>
      <c r="L243" s="2"/>
      <c r="M243" s="2"/>
      <c r="N243" s="2"/>
    </row>
    <row r="244" spans="1:14">
      <c r="A244" s="34">
        <v>124</v>
      </c>
      <c r="C244" s="124"/>
      <c r="F244" s="124" t="s">
        <v>638</v>
      </c>
      <c r="G244" s="33" t="s">
        <v>120</v>
      </c>
      <c r="H244" s="98"/>
      <c r="I244" s="2">
        <v>9371768.5199999996</v>
      </c>
      <c r="J244" s="2">
        <v>3587512.76</v>
      </c>
      <c r="K244" s="98"/>
      <c r="L244" s="2">
        <v>9371768.5199999996</v>
      </c>
      <c r="M244" s="2">
        <v>5784255.7599999998</v>
      </c>
      <c r="N244" s="4">
        <v>3587512.76</v>
      </c>
    </row>
    <row r="245" spans="1:14">
      <c r="A245" s="34">
        <v>125</v>
      </c>
      <c r="C245" s="124"/>
      <c r="F245" s="124" t="s">
        <v>638</v>
      </c>
      <c r="G245" s="33" t="s">
        <v>123</v>
      </c>
      <c r="H245" s="98"/>
      <c r="I245" s="2">
        <v>0</v>
      </c>
      <c r="J245" s="2">
        <v>0</v>
      </c>
      <c r="K245" s="98"/>
      <c r="L245" s="2">
        <v>0</v>
      </c>
      <c r="M245" s="2">
        <v>0</v>
      </c>
      <c r="N245" s="4">
        <v>0</v>
      </c>
    </row>
    <row r="246" spans="1:14">
      <c r="A246" s="34">
        <v>126</v>
      </c>
      <c r="C246" s="124"/>
      <c r="H246" s="98" t="s">
        <v>101</v>
      </c>
      <c r="I246" s="5">
        <v>9371768.5199999996</v>
      </c>
      <c r="J246" s="5">
        <v>3587512.76</v>
      </c>
      <c r="K246" s="98"/>
      <c r="L246" s="5">
        <v>9371768.5199999996</v>
      </c>
      <c r="M246" s="5">
        <v>5784255.7599999998</v>
      </c>
      <c r="N246" s="5">
        <v>3587512.76</v>
      </c>
    </row>
    <row r="247" spans="1:14">
      <c r="A247" s="34">
        <v>127</v>
      </c>
      <c r="C247" s="124"/>
      <c r="H247" s="98"/>
      <c r="I247" s="2"/>
      <c r="J247" s="2"/>
      <c r="K247" s="98"/>
      <c r="L247" s="2"/>
      <c r="M247" s="2"/>
      <c r="N247" s="2"/>
    </row>
    <row r="248" spans="1:14">
      <c r="A248" s="34">
        <v>128</v>
      </c>
      <c r="C248" s="124">
        <v>451</v>
      </c>
      <c r="D248" s="33" t="s">
        <v>113</v>
      </c>
      <c r="H248" s="98"/>
      <c r="I248" s="2"/>
      <c r="J248" s="2"/>
      <c r="K248" s="98"/>
      <c r="L248" s="2"/>
      <c r="M248" s="2"/>
      <c r="N248" s="2"/>
    </row>
    <row r="249" spans="1:14">
      <c r="A249" s="34">
        <v>129</v>
      </c>
      <c r="C249" s="124"/>
      <c r="F249" s="124" t="s">
        <v>638</v>
      </c>
      <c r="G249" s="33" t="s">
        <v>120</v>
      </c>
      <c r="H249" s="98"/>
      <c r="I249" s="2">
        <v>5665669.1200000001</v>
      </c>
      <c r="J249" s="2">
        <v>3767728.46</v>
      </c>
      <c r="K249" s="98"/>
      <c r="L249" s="2">
        <v>5665669.1200000001</v>
      </c>
      <c r="M249" s="2">
        <v>1897940.6600000001</v>
      </c>
      <c r="N249" s="4">
        <v>3767728.46</v>
      </c>
    </row>
    <row r="250" spans="1:14">
      <c r="A250" s="34">
        <v>130</v>
      </c>
      <c r="C250" s="124"/>
      <c r="F250" s="124" t="s">
        <v>476</v>
      </c>
      <c r="G250" s="33" t="s">
        <v>124</v>
      </c>
      <c r="H250" s="98"/>
      <c r="I250" s="2">
        <v>0</v>
      </c>
      <c r="J250" s="2">
        <v>0</v>
      </c>
      <c r="K250" s="98"/>
      <c r="L250" s="2">
        <v>0</v>
      </c>
      <c r="M250" s="2">
        <v>0</v>
      </c>
      <c r="N250" s="4">
        <v>0</v>
      </c>
    </row>
    <row r="251" spans="1:14">
      <c r="A251" s="34">
        <v>131</v>
      </c>
      <c r="C251" s="124"/>
      <c r="F251" s="124" t="s">
        <v>476</v>
      </c>
      <c r="G251" s="33" t="s">
        <v>123</v>
      </c>
      <c r="H251" s="98"/>
      <c r="I251" s="2">
        <v>-22051.11</v>
      </c>
      <c r="J251" s="2">
        <v>-9547.132822342528</v>
      </c>
      <c r="K251" s="98"/>
      <c r="L251" s="2">
        <v>-22051.11</v>
      </c>
      <c r="M251" s="2">
        <v>-12623.426179118382</v>
      </c>
      <c r="N251" s="4">
        <v>-9427.6838208816189</v>
      </c>
    </row>
    <row r="252" spans="1:14">
      <c r="A252" s="34">
        <v>132</v>
      </c>
      <c r="C252" s="124"/>
      <c r="H252" s="98" t="s">
        <v>101</v>
      </c>
      <c r="I252" s="5">
        <v>5643618.0099999998</v>
      </c>
      <c r="J252" s="5">
        <v>3758181.3271776573</v>
      </c>
      <c r="K252" s="98"/>
      <c r="L252" s="5">
        <v>5643618.0099999998</v>
      </c>
      <c r="M252" s="5">
        <v>1885317.2338208817</v>
      </c>
      <c r="N252" s="5">
        <v>3758300.7761791185</v>
      </c>
    </row>
    <row r="253" spans="1:14">
      <c r="A253" s="34">
        <v>133</v>
      </c>
      <c r="C253" s="124"/>
      <c r="H253" s="98"/>
      <c r="I253" s="2"/>
      <c r="J253" s="2"/>
      <c r="K253" s="98"/>
      <c r="L253" s="2"/>
      <c r="M253" s="2"/>
      <c r="N253" s="2"/>
    </row>
    <row r="254" spans="1:14">
      <c r="A254" s="34">
        <v>134</v>
      </c>
      <c r="C254" s="124">
        <v>453</v>
      </c>
      <c r="D254" s="33" t="s">
        <v>114</v>
      </c>
      <c r="H254" s="98"/>
      <c r="I254" s="2"/>
      <c r="J254" s="2"/>
      <c r="K254" s="98"/>
      <c r="L254" s="2"/>
      <c r="M254" s="2"/>
      <c r="N254" s="2"/>
    </row>
    <row r="255" spans="1:14">
      <c r="A255" s="34">
        <v>135</v>
      </c>
      <c r="C255" s="124"/>
      <c r="F255" s="124" t="s">
        <v>556</v>
      </c>
      <c r="G255" s="33" t="s">
        <v>124</v>
      </c>
      <c r="H255" s="98"/>
      <c r="I255" s="2">
        <v>75033.05</v>
      </c>
      <c r="J255" s="2">
        <v>32913.520268143744</v>
      </c>
      <c r="K255" s="98"/>
      <c r="L255" s="2">
        <v>75033.05</v>
      </c>
      <c r="M255" s="2">
        <v>42755.204838600126</v>
      </c>
      <c r="N255" s="4">
        <v>32277.845161399877</v>
      </c>
    </row>
    <row r="256" spans="1:14">
      <c r="A256" s="34">
        <v>136</v>
      </c>
      <c r="C256" s="124"/>
      <c r="H256" s="98" t="s">
        <v>101</v>
      </c>
      <c r="I256" s="5">
        <v>75033.05</v>
      </c>
      <c r="J256" s="5">
        <v>32913.520268143744</v>
      </c>
      <c r="K256" s="98"/>
      <c r="L256" s="5">
        <v>75033.05</v>
      </c>
      <c r="M256" s="5">
        <v>42755.204838600126</v>
      </c>
      <c r="N256" s="5">
        <v>32277.845161399877</v>
      </c>
    </row>
    <row r="257" spans="1:14">
      <c r="A257" s="34">
        <v>137</v>
      </c>
      <c r="C257" s="124"/>
      <c r="H257" s="98"/>
      <c r="I257" s="2"/>
      <c r="J257" s="2"/>
      <c r="K257" s="98"/>
      <c r="L257" s="2"/>
      <c r="M257" s="2"/>
      <c r="N257" s="2"/>
    </row>
    <row r="258" spans="1:14">
      <c r="A258" s="34">
        <v>138</v>
      </c>
      <c r="C258" s="124">
        <v>454</v>
      </c>
      <c r="D258" s="33" t="s">
        <v>115</v>
      </c>
      <c r="H258" s="98"/>
      <c r="I258" s="2"/>
      <c r="J258" s="2"/>
      <c r="K258" s="98"/>
      <c r="L258" s="2"/>
      <c r="M258" s="2"/>
      <c r="N258" s="2"/>
    </row>
    <row r="259" spans="1:14">
      <c r="A259" s="34">
        <v>139</v>
      </c>
      <c r="C259" s="124"/>
      <c r="F259" s="124" t="s">
        <v>637</v>
      </c>
      <c r="G259" s="33" t="s">
        <v>120</v>
      </c>
      <c r="H259" s="98"/>
      <c r="I259" s="2">
        <v>11613393.57</v>
      </c>
      <c r="J259" s="2">
        <v>6122697.2199999997</v>
      </c>
      <c r="K259" s="98"/>
      <c r="L259" s="2">
        <v>8785443.2999999989</v>
      </c>
      <c r="M259" s="2">
        <v>5490696.3499999996</v>
      </c>
      <c r="N259" s="4">
        <v>3294746.9499999997</v>
      </c>
    </row>
    <row r="260" spans="1:14">
      <c r="A260" s="34">
        <v>140</v>
      </c>
      <c r="C260" s="124"/>
      <c r="F260" s="124" t="s">
        <v>639</v>
      </c>
      <c r="G260" s="33" t="s">
        <v>124</v>
      </c>
      <c r="H260" s="98"/>
      <c r="I260" s="2">
        <v>5211052.3</v>
      </c>
      <c r="J260" s="2">
        <v>2285847.0433283341</v>
      </c>
      <c r="K260" s="98"/>
      <c r="L260" s="2">
        <v>5812362.8799999999</v>
      </c>
      <c r="M260" s="2">
        <v>3311990.723163669</v>
      </c>
      <c r="N260" s="4">
        <v>2500372.1568363309</v>
      </c>
    </row>
    <row r="261" spans="1:14">
      <c r="A261" s="34">
        <v>141</v>
      </c>
      <c r="C261" s="124"/>
      <c r="F261" s="124" t="s">
        <v>639</v>
      </c>
      <c r="G261" s="33" t="s">
        <v>124</v>
      </c>
      <c r="H261" s="98"/>
      <c r="I261" s="2">
        <v>0</v>
      </c>
      <c r="J261" s="2">
        <v>0</v>
      </c>
      <c r="K261" s="98"/>
      <c r="L261" s="2">
        <v>0</v>
      </c>
      <c r="M261" s="2">
        <v>0</v>
      </c>
      <c r="N261" s="4">
        <v>0</v>
      </c>
    </row>
    <row r="262" spans="1:14">
      <c r="A262" s="34">
        <v>142</v>
      </c>
      <c r="C262" s="124"/>
      <c r="F262" s="124" t="s">
        <v>476</v>
      </c>
      <c r="G262" s="33" t="s">
        <v>123</v>
      </c>
      <c r="H262" s="98"/>
      <c r="I262" s="2">
        <v>3669741.67</v>
      </c>
      <c r="J262" s="2">
        <v>1588832.0881431857</v>
      </c>
      <c r="K262" s="98"/>
      <c r="L262" s="2">
        <v>3669741.67</v>
      </c>
      <c r="M262" s="2">
        <v>2100788.2627078458</v>
      </c>
      <c r="N262" s="4">
        <v>1568953.4072921542</v>
      </c>
    </row>
    <row r="263" spans="1:14">
      <c r="A263" s="34">
        <v>143</v>
      </c>
      <c r="C263" s="124"/>
      <c r="H263" s="98" t="s">
        <v>101</v>
      </c>
      <c r="I263" s="5">
        <v>20494187.539999999</v>
      </c>
      <c r="J263" s="5">
        <v>9997376.351471521</v>
      </c>
      <c r="K263" s="98"/>
      <c r="L263" s="5">
        <v>18267547.850000001</v>
      </c>
      <c r="M263" s="5">
        <v>10903475.335871516</v>
      </c>
      <c r="N263" s="5">
        <v>7364072.5141284838</v>
      </c>
    </row>
    <row r="264" spans="1:14">
      <c r="A264" s="34">
        <v>144</v>
      </c>
      <c r="C264" s="124"/>
      <c r="H264" s="98"/>
      <c r="I264" s="8"/>
      <c r="J264" s="8"/>
      <c r="K264" s="98"/>
      <c r="L264" s="8"/>
      <c r="M264" s="2"/>
      <c r="N264" s="2"/>
    </row>
    <row r="265" spans="1:14">
      <c r="A265" s="34">
        <v>145</v>
      </c>
      <c r="C265" s="124"/>
      <c r="E265" s="96"/>
      <c r="H265" s="98"/>
      <c r="I265" s="8"/>
      <c r="J265" s="8"/>
      <c r="K265" s="98"/>
      <c r="L265" s="8"/>
      <c r="M265" s="8"/>
      <c r="N265" s="38"/>
    </row>
    <row r="266" spans="1:14">
      <c r="A266" s="34">
        <v>146</v>
      </c>
      <c r="C266" s="127"/>
      <c r="D266" s="128"/>
      <c r="E266" s="129"/>
      <c r="G266" s="128"/>
      <c r="H266" s="130"/>
      <c r="I266" s="9"/>
      <c r="J266" s="9"/>
      <c r="K266" s="98"/>
      <c r="L266" s="9"/>
      <c r="M266" s="9"/>
      <c r="N266" s="34"/>
    </row>
    <row r="267" spans="1:14">
      <c r="A267" s="34">
        <v>147</v>
      </c>
      <c r="C267" s="124">
        <v>456</v>
      </c>
      <c r="D267" s="33" t="s">
        <v>116</v>
      </c>
      <c r="H267" s="98"/>
      <c r="I267" s="2"/>
      <c r="J267" s="2"/>
      <c r="K267" s="98"/>
      <c r="L267" s="2"/>
      <c r="M267" s="2"/>
      <c r="N267" s="2"/>
    </row>
    <row r="268" spans="1:14">
      <c r="A268" s="34">
        <v>148</v>
      </c>
      <c r="C268" s="124"/>
      <c r="F268" s="124" t="s">
        <v>640</v>
      </c>
      <c r="G268" s="33" t="s">
        <v>120</v>
      </c>
      <c r="H268" s="98"/>
      <c r="I268" s="2">
        <v>-7803736.6900000013</v>
      </c>
      <c r="J268" s="2">
        <v>-1510050.41</v>
      </c>
      <c r="K268" s="98"/>
      <c r="L268" s="2">
        <v>-10382278.884870434</v>
      </c>
      <c r="M268" s="2">
        <v>-8543278.7109393924</v>
      </c>
      <c r="N268" s="4">
        <v>-1839000.1739310427</v>
      </c>
    </row>
    <row r="269" spans="1:14">
      <c r="A269" s="34">
        <v>149</v>
      </c>
      <c r="C269" s="124"/>
      <c r="F269" s="124" t="s">
        <v>638</v>
      </c>
      <c r="G269" s="33" t="s">
        <v>121</v>
      </c>
      <c r="H269" s="98"/>
      <c r="I269" s="2">
        <v>924.02</v>
      </c>
      <c r="J269" s="2">
        <v>434.06896818263112</v>
      </c>
      <c r="K269" s="98"/>
      <c r="L269" s="2">
        <v>924.02</v>
      </c>
      <c r="M269" s="2">
        <v>489.95103181736886</v>
      </c>
      <c r="N269" s="4">
        <v>434.06896818263112</v>
      </c>
    </row>
    <row r="270" spans="1:14">
      <c r="A270" s="34">
        <v>150</v>
      </c>
      <c r="C270" s="124"/>
      <c r="F270" s="124" t="s">
        <v>641</v>
      </c>
      <c r="G270" s="33" t="s">
        <v>122</v>
      </c>
      <c r="H270" s="98"/>
      <c r="I270" s="2">
        <v>7481065.7199999997</v>
      </c>
      <c r="J270" s="2">
        <v>3249719.0205118996</v>
      </c>
      <c r="K270" s="98"/>
      <c r="L270" s="2">
        <v>7481065.7199999997</v>
      </c>
      <c r="M270" s="2">
        <v>4289558.9756652815</v>
      </c>
      <c r="N270" s="4">
        <v>3191506.7443347182</v>
      </c>
    </row>
    <row r="271" spans="1:14">
      <c r="A271" s="34">
        <v>151</v>
      </c>
      <c r="C271" s="124"/>
      <c r="F271" s="124" t="s">
        <v>642</v>
      </c>
      <c r="G271" s="33" t="s">
        <v>123</v>
      </c>
      <c r="H271" s="98"/>
      <c r="I271" s="2">
        <v>1302499.1399999999</v>
      </c>
      <c r="J271" s="2">
        <v>563923.18983338773</v>
      </c>
      <c r="K271" s="98"/>
      <c r="L271" s="2">
        <v>1302499.1399999999</v>
      </c>
      <c r="M271" s="2">
        <v>745631.47805961582</v>
      </c>
      <c r="N271" s="4">
        <v>556867.66194038407</v>
      </c>
    </row>
    <row r="272" spans="1:14">
      <c r="A272" s="34">
        <v>152</v>
      </c>
      <c r="C272" s="124"/>
      <c r="F272" s="124" t="s">
        <v>643</v>
      </c>
      <c r="G272" s="33" t="s">
        <v>124</v>
      </c>
      <c r="H272" s="98"/>
      <c r="I272" s="2">
        <v>120810291.31</v>
      </c>
      <c r="J272" s="2">
        <v>52993873.654769927</v>
      </c>
      <c r="K272" s="98"/>
      <c r="L272" s="2">
        <v>112397084.40093939</v>
      </c>
      <c r="M272" s="2">
        <v>64045915.324294969</v>
      </c>
      <c r="N272" s="4">
        <v>48351169.076644421</v>
      </c>
    </row>
    <row r="273" spans="1:14">
      <c r="A273" s="34">
        <v>153</v>
      </c>
      <c r="C273" s="124"/>
      <c r="H273" s="98"/>
      <c r="I273" s="2"/>
      <c r="J273" s="2"/>
      <c r="K273" s="98"/>
      <c r="L273" s="2"/>
      <c r="M273" s="2"/>
      <c r="N273" s="2"/>
    </row>
    <row r="274" spans="1:14">
      <c r="A274" s="34">
        <v>154</v>
      </c>
      <c r="C274" s="124"/>
      <c r="H274" s="98"/>
      <c r="I274" s="2"/>
      <c r="J274" s="2"/>
      <c r="K274" s="98"/>
      <c r="L274" s="2"/>
      <c r="M274" s="2"/>
      <c r="N274" s="2"/>
    </row>
    <row r="275" spans="1:14">
      <c r="A275" s="34">
        <v>155</v>
      </c>
      <c r="C275" s="124"/>
      <c r="H275" s="98" t="s">
        <v>101</v>
      </c>
      <c r="I275" s="5">
        <v>121791043.5</v>
      </c>
      <c r="J275" s="5">
        <v>55297899.524083398</v>
      </c>
      <c r="K275" s="98"/>
      <c r="L275" s="5">
        <v>110799294.39606896</v>
      </c>
      <c r="M275" s="5">
        <v>60538317.018112294</v>
      </c>
      <c r="N275" s="5">
        <v>50260977.377956666</v>
      </c>
    </row>
    <row r="276" spans="1:14">
      <c r="A276" s="34">
        <v>156</v>
      </c>
      <c r="C276" s="124"/>
      <c r="H276" s="98"/>
      <c r="I276" s="2"/>
      <c r="J276" s="2"/>
      <c r="K276" s="98"/>
      <c r="L276" s="2"/>
      <c r="M276" s="2"/>
      <c r="N276" s="2"/>
    </row>
    <row r="277" spans="1:14" ht="15.75" thickBot="1">
      <c r="A277" s="34">
        <v>157</v>
      </c>
      <c r="C277" s="131" t="s">
        <v>117</v>
      </c>
      <c r="D277" s="131"/>
      <c r="H277" s="126" t="s">
        <v>101</v>
      </c>
      <c r="I277" s="7">
        <v>157375650.62</v>
      </c>
      <c r="J277" s="7">
        <v>72673883.483000726</v>
      </c>
      <c r="K277" s="126"/>
      <c r="L277" s="7">
        <v>144157261.82606897</v>
      </c>
      <c r="M277" s="7">
        <v>79154120.552643284</v>
      </c>
      <c r="N277" s="7">
        <v>65003141.273425668</v>
      </c>
    </row>
    <row r="278" spans="1:14" ht="15.75" thickTop="1">
      <c r="A278" s="34">
        <v>158</v>
      </c>
      <c r="C278" s="124"/>
      <c r="H278" s="98"/>
      <c r="I278" s="2"/>
      <c r="J278" s="2"/>
      <c r="K278" s="98"/>
      <c r="L278" s="2"/>
      <c r="M278" s="2"/>
      <c r="N278" s="2"/>
    </row>
    <row r="279" spans="1:14" ht="15.75" thickBot="1">
      <c r="A279" s="34">
        <v>159</v>
      </c>
      <c r="C279" s="125" t="s">
        <v>118</v>
      </c>
      <c r="H279" s="126" t="s">
        <v>101</v>
      </c>
      <c r="I279" s="7">
        <v>5201080710.5600004</v>
      </c>
      <c r="J279" s="7">
        <v>2190572345.5240889</v>
      </c>
      <c r="K279" s="126"/>
      <c r="L279" s="7">
        <v>5114393350.9385128</v>
      </c>
      <c r="M279" s="7">
        <v>3006449457.6821151</v>
      </c>
      <c r="N279" s="7">
        <v>2107943893.256397</v>
      </c>
    </row>
    <row r="280" spans="1:14" ht="15.75" thickTop="1">
      <c r="A280" s="34">
        <v>160</v>
      </c>
      <c r="C280" s="124"/>
      <c r="H280" s="98"/>
      <c r="I280" s="2"/>
      <c r="J280" s="2"/>
      <c r="K280" s="98"/>
      <c r="L280" s="2"/>
      <c r="M280" s="2"/>
      <c r="N280" s="2"/>
    </row>
    <row r="281" spans="1:14">
      <c r="A281" s="34">
        <v>161</v>
      </c>
      <c r="C281" s="124" t="s">
        <v>119</v>
      </c>
      <c r="H281" s="98"/>
      <c r="I281" s="2"/>
      <c r="J281" s="2"/>
      <c r="K281" s="98"/>
      <c r="L281" s="2"/>
      <c r="M281" s="2"/>
      <c r="N281" s="2"/>
    </row>
    <row r="282" spans="1:14">
      <c r="A282" s="34">
        <v>162</v>
      </c>
      <c r="C282" s="124"/>
      <c r="D282" s="124" t="s">
        <v>1</v>
      </c>
      <c r="E282" s="96" t="s">
        <v>120</v>
      </c>
      <c r="H282" s="98"/>
      <c r="I282" s="2">
        <v>4886826152.3900003</v>
      </c>
      <c r="J282" s="2">
        <v>2052783500.1700003</v>
      </c>
      <c r="K282" s="98"/>
      <c r="L282" s="2">
        <v>4807950689.0975742</v>
      </c>
      <c r="M282" s="2">
        <v>2831793059.7890625</v>
      </c>
      <c r="N282" s="4">
        <v>1976157629.308512</v>
      </c>
    </row>
    <row r="283" spans="1:14">
      <c r="A283" s="34">
        <v>163</v>
      </c>
      <c r="C283" s="124"/>
      <c r="D283" s="33" t="s">
        <v>1</v>
      </c>
      <c r="E283" s="33" t="s">
        <v>121</v>
      </c>
      <c r="H283" s="98"/>
      <c r="I283" s="2">
        <v>924.02</v>
      </c>
      <c r="J283" s="2">
        <v>434.06896818263112</v>
      </c>
      <c r="K283" s="98"/>
      <c r="L283" s="2">
        <v>924.02</v>
      </c>
      <c r="M283" s="2">
        <v>489.95103181736886</v>
      </c>
      <c r="N283" s="4">
        <v>434.06896818263112</v>
      </c>
    </row>
    <row r="284" spans="1:14">
      <c r="A284" s="34">
        <v>164</v>
      </c>
      <c r="C284" s="124"/>
      <c r="D284" s="33" t="s">
        <v>1</v>
      </c>
      <c r="E284" s="33" t="s">
        <v>122</v>
      </c>
      <c r="H284" s="98"/>
      <c r="I284" s="2">
        <v>7481065.7199999997</v>
      </c>
      <c r="J284" s="2">
        <v>3249719.0205118996</v>
      </c>
      <c r="K284" s="98"/>
      <c r="L284" s="2">
        <v>7481065.7199999997</v>
      </c>
      <c r="M284" s="2">
        <v>4289558.9756652815</v>
      </c>
      <c r="N284" s="4">
        <v>3191506.7443347182</v>
      </c>
    </row>
    <row r="285" spans="1:14">
      <c r="A285" s="34">
        <v>165</v>
      </c>
      <c r="C285" s="124"/>
      <c r="D285" s="33" t="s">
        <v>1</v>
      </c>
      <c r="E285" s="33" t="s">
        <v>123</v>
      </c>
      <c r="H285" s="98"/>
      <c r="I285" s="2">
        <v>4950189.7</v>
      </c>
      <c r="J285" s="2">
        <v>2143208.1451542312</v>
      </c>
      <c r="K285" s="98"/>
      <c r="L285" s="2">
        <v>4950189.7</v>
      </c>
      <c r="M285" s="2">
        <v>2833796.3145883437</v>
      </c>
      <c r="N285" s="4">
        <v>2116393.3854116565</v>
      </c>
    </row>
    <row r="286" spans="1:14">
      <c r="A286" s="34">
        <v>166</v>
      </c>
      <c r="C286" s="124"/>
      <c r="D286" s="33" t="s">
        <v>1</v>
      </c>
      <c r="E286" s="33" t="s">
        <v>124</v>
      </c>
      <c r="H286" s="98"/>
      <c r="I286" s="2">
        <v>301822378.73000002</v>
      </c>
      <c r="J286" s="2">
        <v>132395484.11945416</v>
      </c>
      <c r="K286" s="98"/>
      <c r="L286" s="2">
        <v>294010482.4009394</v>
      </c>
      <c r="M286" s="2">
        <v>167532552.6517688</v>
      </c>
      <c r="N286" s="4">
        <v>126477929.74917059</v>
      </c>
    </row>
    <row r="287" spans="1:14">
      <c r="A287" s="34">
        <v>167</v>
      </c>
      <c r="C287" s="124"/>
      <c r="D287" s="33" t="s">
        <v>1</v>
      </c>
      <c r="E287" s="33" t="s">
        <v>125</v>
      </c>
      <c r="H287" s="98"/>
      <c r="I287" s="2">
        <v>0</v>
      </c>
      <c r="J287" s="2">
        <v>0</v>
      </c>
      <c r="K287" s="98"/>
      <c r="L287" s="2">
        <v>0</v>
      </c>
      <c r="M287" s="2">
        <v>0</v>
      </c>
      <c r="N287" s="4">
        <v>0</v>
      </c>
    </row>
    <row r="288" spans="1:14">
      <c r="A288" s="34">
        <v>168</v>
      </c>
      <c r="C288" s="124"/>
      <c r="H288" s="98"/>
      <c r="I288" s="2"/>
      <c r="J288" s="2"/>
      <c r="K288" s="98"/>
      <c r="L288" s="2"/>
      <c r="M288" s="2"/>
      <c r="N288" s="2"/>
    </row>
    <row r="289" spans="1:14" ht="15.75" thickBot="1">
      <c r="A289" s="34">
        <v>169</v>
      </c>
      <c r="C289" s="124" t="s">
        <v>118</v>
      </c>
      <c r="H289" s="98" t="s">
        <v>1</v>
      </c>
      <c r="I289" s="14">
        <v>5201080710.5600014</v>
      </c>
      <c r="J289" s="14">
        <v>2190572345.5240889</v>
      </c>
      <c r="K289" s="98"/>
      <c r="L289" s="14">
        <v>5114393350.9385138</v>
      </c>
      <c r="M289" s="14">
        <v>3006449457.6821165</v>
      </c>
      <c r="N289" s="14">
        <v>2107943893.2563972</v>
      </c>
    </row>
    <row r="290" spans="1:14" ht="15.75" thickTop="1">
      <c r="A290" s="34">
        <v>170</v>
      </c>
      <c r="C290" s="124" t="s">
        <v>126</v>
      </c>
      <c r="H290" s="98"/>
      <c r="I290" s="2"/>
      <c r="J290" s="2"/>
      <c r="K290" s="98"/>
      <c r="L290" s="2"/>
      <c r="M290" s="2"/>
      <c r="N290" s="2"/>
    </row>
    <row r="291" spans="1:14">
      <c r="A291" s="34">
        <v>171</v>
      </c>
      <c r="C291" s="124">
        <v>41160</v>
      </c>
      <c r="D291" s="33" t="s">
        <v>127</v>
      </c>
      <c r="H291" s="98"/>
      <c r="I291" s="2"/>
      <c r="J291" s="2"/>
      <c r="K291" s="98"/>
      <c r="L291" s="2"/>
      <c r="M291" s="2"/>
      <c r="N291" s="2"/>
    </row>
    <row r="292" spans="1:14">
      <c r="A292" s="34">
        <v>172</v>
      </c>
      <c r="C292" s="124"/>
      <c r="F292" s="124" t="s">
        <v>637</v>
      </c>
      <c r="G292" s="33" t="s">
        <v>120</v>
      </c>
      <c r="H292" s="98"/>
      <c r="I292" s="2">
        <v>0</v>
      </c>
      <c r="J292" s="2">
        <v>0</v>
      </c>
      <c r="K292" s="98"/>
      <c r="L292" s="2">
        <v>0</v>
      </c>
      <c r="M292" s="2">
        <v>0</v>
      </c>
      <c r="N292" s="4">
        <v>0</v>
      </c>
    </row>
    <row r="293" spans="1:14">
      <c r="A293" s="34">
        <v>173</v>
      </c>
      <c r="C293" s="124"/>
      <c r="F293" s="124" t="s">
        <v>639</v>
      </c>
      <c r="G293" s="33" t="s">
        <v>124</v>
      </c>
      <c r="H293" s="98"/>
      <c r="I293" s="2">
        <v>0</v>
      </c>
      <c r="J293" s="2">
        <v>0</v>
      </c>
      <c r="K293" s="98"/>
      <c r="L293" s="2">
        <v>0</v>
      </c>
      <c r="M293" s="2">
        <v>0</v>
      </c>
      <c r="N293" s="4">
        <v>0</v>
      </c>
    </row>
    <row r="294" spans="1:14">
      <c r="A294" s="34">
        <v>174</v>
      </c>
      <c r="C294" s="124"/>
      <c r="F294" s="124" t="s">
        <v>644</v>
      </c>
      <c r="G294" s="33" t="s">
        <v>123</v>
      </c>
      <c r="H294" s="98"/>
      <c r="I294" s="2">
        <v>0</v>
      </c>
      <c r="J294" s="2">
        <v>0</v>
      </c>
      <c r="K294" s="98"/>
      <c r="L294" s="2">
        <v>0</v>
      </c>
      <c r="M294" s="2">
        <v>0</v>
      </c>
      <c r="N294" s="4">
        <v>0</v>
      </c>
    </row>
    <row r="295" spans="1:14">
      <c r="A295" s="34">
        <v>175</v>
      </c>
      <c r="C295" s="124"/>
      <c r="F295" s="124" t="s">
        <v>639</v>
      </c>
      <c r="G295" s="33" t="s">
        <v>124</v>
      </c>
      <c r="H295" s="98"/>
      <c r="I295" s="2">
        <v>0</v>
      </c>
      <c r="J295" s="2">
        <v>0</v>
      </c>
      <c r="K295" s="98"/>
      <c r="L295" s="2">
        <v>0</v>
      </c>
      <c r="M295" s="2">
        <v>0</v>
      </c>
      <c r="N295" s="4">
        <v>0</v>
      </c>
    </row>
    <row r="296" spans="1:14">
      <c r="A296" s="34">
        <v>176</v>
      </c>
      <c r="C296" s="124"/>
      <c r="F296" s="124" t="s">
        <v>556</v>
      </c>
      <c r="G296" s="33" t="s">
        <v>124</v>
      </c>
      <c r="H296" s="98"/>
      <c r="I296" s="2">
        <v>0</v>
      </c>
      <c r="J296" s="2">
        <v>0</v>
      </c>
      <c r="K296" s="98"/>
      <c r="L296" s="2">
        <v>0</v>
      </c>
      <c r="M296" s="2">
        <v>0</v>
      </c>
      <c r="N296" s="4">
        <v>0</v>
      </c>
    </row>
    <row r="297" spans="1:14">
      <c r="A297" s="34">
        <v>177</v>
      </c>
      <c r="C297" s="124"/>
      <c r="H297" s="98" t="s">
        <v>101</v>
      </c>
      <c r="I297" s="5">
        <v>0</v>
      </c>
      <c r="J297" s="5">
        <v>0</v>
      </c>
      <c r="K297" s="98"/>
      <c r="L297" s="5">
        <v>0</v>
      </c>
      <c r="M297" s="5">
        <v>0</v>
      </c>
      <c r="N297" s="5">
        <v>0</v>
      </c>
    </row>
    <row r="298" spans="1:14">
      <c r="A298" s="34">
        <v>178</v>
      </c>
      <c r="C298" s="124"/>
      <c r="H298" s="98"/>
      <c r="I298" s="2"/>
      <c r="J298" s="2"/>
      <c r="K298" s="98"/>
      <c r="L298" s="2"/>
      <c r="M298" s="2"/>
      <c r="N298" s="2"/>
    </row>
    <row r="299" spans="1:14">
      <c r="A299" s="34">
        <v>179</v>
      </c>
      <c r="C299" s="124">
        <v>41170</v>
      </c>
      <c r="D299" s="33" t="s">
        <v>128</v>
      </c>
      <c r="H299" s="98"/>
      <c r="I299" s="2"/>
      <c r="J299" s="2"/>
      <c r="K299" s="98"/>
      <c r="L299" s="2"/>
      <c r="M299" s="2"/>
      <c r="N299" s="2"/>
    </row>
    <row r="300" spans="1:14">
      <c r="A300" s="34">
        <v>180</v>
      </c>
      <c r="C300" s="124"/>
      <c r="F300" s="124" t="s">
        <v>637</v>
      </c>
      <c r="G300" s="33" t="s">
        <v>120</v>
      </c>
      <c r="H300" s="98"/>
      <c r="I300" s="2">
        <v>0</v>
      </c>
      <c r="J300" s="2">
        <v>0</v>
      </c>
      <c r="K300" s="98"/>
      <c r="L300" s="2">
        <v>0</v>
      </c>
      <c r="M300" s="2">
        <v>0</v>
      </c>
      <c r="N300" s="4">
        <v>0</v>
      </c>
    </row>
    <row r="301" spans="1:14">
      <c r="A301" s="34">
        <v>181</v>
      </c>
      <c r="C301" s="124"/>
      <c r="F301" s="124" t="s">
        <v>639</v>
      </c>
      <c r="G301" s="33" t="s">
        <v>124</v>
      </c>
      <c r="H301" s="98"/>
      <c r="I301" s="2">
        <v>0</v>
      </c>
      <c r="J301" s="2">
        <v>0</v>
      </c>
      <c r="K301" s="98"/>
      <c r="L301" s="2">
        <v>0</v>
      </c>
      <c r="M301" s="2">
        <v>0</v>
      </c>
      <c r="N301" s="4">
        <v>0</v>
      </c>
    </row>
    <row r="302" spans="1:14">
      <c r="A302" s="34">
        <v>182</v>
      </c>
      <c r="C302" s="124"/>
      <c r="H302" s="98" t="s">
        <v>101</v>
      </c>
      <c r="I302" s="5">
        <v>0</v>
      </c>
      <c r="J302" s="5">
        <v>0</v>
      </c>
      <c r="K302" s="98"/>
      <c r="L302" s="5">
        <v>0</v>
      </c>
      <c r="M302" s="5">
        <v>0</v>
      </c>
      <c r="N302" s="5">
        <v>0</v>
      </c>
    </row>
    <row r="303" spans="1:14">
      <c r="A303" s="34">
        <v>183</v>
      </c>
      <c r="C303" s="124"/>
      <c r="H303" s="98"/>
      <c r="I303" s="2"/>
      <c r="J303" s="2"/>
      <c r="K303" s="98"/>
      <c r="L303" s="2"/>
      <c r="M303" s="2"/>
      <c r="N303" s="2"/>
    </row>
    <row r="304" spans="1:14">
      <c r="A304" s="34">
        <v>184</v>
      </c>
      <c r="C304" s="124">
        <v>4118</v>
      </c>
      <c r="D304" s="33" t="s">
        <v>129</v>
      </c>
      <c r="H304" s="98"/>
      <c r="I304" s="2"/>
      <c r="J304" s="2"/>
      <c r="K304" s="98"/>
      <c r="L304" s="2"/>
      <c r="M304" s="2"/>
      <c r="N304" s="2"/>
    </row>
    <row r="305" spans="1:14">
      <c r="A305" s="34">
        <v>185</v>
      </c>
      <c r="C305" s="124"/>
      <c r="F305" s="124" t="s">
        <v>556</v>
      </c>
      <c r="G305" s="33" t="s">
        <v>120</v>
      </c>
      <c r="H305" s="98"/>
      <c r="I305" s="2">
        <v>0</v>
      </c>
      <c r="J305" s="2">
        <v>0</v>
      </c>
      <c r="K305" s="98"/>
      <c r="L305" s="2">
        <v>0</v>
      </c>
      <c r="M305" s="2">
        <v>0</v>
      </c>
      <c r="N305" s="4">
        <v>0</v>
      </c>
    </row>
    <row r="306" spans="1:14">
      <c r="A306" s="34">
        <v>186</v>
      </c>
      <c r="C306" s="124"/>
      <c r="F306" s="124" t="s">
        <v>556</v>
      </c>
      <c r="G306" s="33" t="s">
        <v>122</v>
      </c>
      <c r="H306" s="98"/>
      <c r="I306" s="2">
        <v>-187.82</v>
      </c>
      <c r="J306" s="2">
        <v>-81.587603862480833</v>
      </c>
      <c r="K306" s="98"/>
      <c r="L306" s="2">
        <v>-15943.3</v>
      </c>
      <c r="M306" s="2">
        <v>-9141.7089725451951</v>
      </c>
      <c r="N306" s="4">
        <v>-6801.5910274548041</v>
      </c>
    </row>
    <row r="307" spans="1:14">
      <c r="A307" s="34">
        <v>187</v>
      </c>
      <c r="C307" s="124"/>
      <c r="H307" s="98" t="s">
        <v>101</v>
      </c>
      <c r="I307" s="5">
        <v>-187.82</v>
      </c>
      <c r="J307" s="5">
        <v>-81.587603862480833</v>
      </c>
      <c r="K307" s="98"/>
      <c r="L307" s="5">
        <v>-15943.3</v>
      </c>
      <c r="M307" s="5">
        <v>-9141.7089725451951</v>
      </c>
      <c r="N307" s="5">
        <v>-6801.5910274548041</v>
      </c>
    </row>
    <row r="308" spans="1:14">
      <c r="A308" s="34">
        <v>188</v>
      </c>
      <c r="C308" s="124"/>
      <c r="H308" s="98"/>
      <c r="I308" s="2"/>
      <c r="J308" s="2"/>
      <c r="K308" s="98"/>
      <c r="L308" s="2"/>
      <c r="M308" s="2"/>
      <c r="N308" s="2"/>
    </row>
    <row r="309" spans="1:14">
      <c r="A309" s="34">
        <v>189</v>
      </c>
      <c r="C309" s="124">
        <v>41181</v>
      </c>
      <c r="D309" s="96" t="s">
        <v>130</v>
      </c>
      <c r="H309" s="98"/>
      <c r="I309" s="2"/>
      <c r="J309" s="2"/>
      <c r="K309" s="98"/>
      <c r="L309" s="2"/>
      <c r="M309" s="2"/>
      <c r="N309" s="2"/>
    </row>
    <row r="310" spans="1:14">
      <c r="A310" s="34">
        <v>190</v>
      </c>
      <c r="C310" s="124"/>
      <c r="F310" s="124" t="s">
        <v>556</v>
      </c>
      <c r="G310" s="33" t="s">
        <v>122</v>
      </c>
      <c r="H310" s="98"/>
      <c r="I310" s="2">
        <v>0</v>
      </c>
      <c r="J310" s="2">
        <v>0</v>
      </c>
      <c r="K310" s="98"/>
      <c r="L310" s="2">
        <v>0</v>
      </c>
      <c r="M310" s="2">
        <v>0</v>
      </c>
      <c r="N310" s="4">
        <v>0</v>
      </c>
    </row>
    <row r="311" spans="1:14">
      <c r="A311" s="34">
        <v>191</v>
      </c>
      <c r="C311" s="124"/>
      <c r="H311" s="98" t="s">
        <v>101</v>
      </c>
      <c r="I311" s="5">
        <v>0</v>
      </c>
      <c r="J311" s="5">
        <v>0</v>
      </c>
      <c r="K311" s="98"/>
      <c r="L311" s="5">
        <v>0</v>
      </c>
      <c r="M311" s="5">
        <v>0</v>
      </c>
      <c r="N311" s="5">
        <v>0</v>
      </c>
    </row>
    <row r="312" spans="1:14">
      <c r="A312" s="34">
        <v>192</v>
      </c>
      <c r="C312" s="124"/>
      <c r="H312" s="98"/>
      <c r="I312" s="2"/>
      <c r="J312" s="2"/>
      <c r="K312" s="98"/>
      <c r="L312" s="2"/>
      <c r="M312" s="2"/>
      <c r="N312" s="2"/>
    </row>
    <row r="313" spans="1:14">
      <c r="A313" s="34">
        <v>193</v>
      </c>
      <c r="C313" s="124">
        <v>4194</v>
      </c>
      <c r="D313" s="33" t="s">
        <v>131</v>
      </c>
      <c r="H313" s="98"/>
      <c r="I313" s="2"/>
      <c r="J313" s="2"/>
      <c r="K313" s="98"/>
      <c r="L313" s="2"/>
      <c r="M313" s="2"/>
      <c r="N313" s="2"/>
    </row>
    <row r="314" spans="1:14">
      <c r="A314" s="34">
        <v>194</v>
      </c>
      <c r="C314" s="124"/>
      <c r="F314" s="124" t="s">
        <v>556</v>
      </c>
      <c r="G314" s="33" t="s">
        <v>124</v>
      </c>
      <c r="H314" s="98"/>
      <c r="I314" s="2">
        <v>0</v>
      </c>
      <c r="J314" s="2">
        <v>0</v>
      </c>
      <c r="K314" s="98"/>
      <c r="L314" s="2">
        <v>0</v>
      </c>
      <c r="M314" s="2">
        <v>0</v>
      </c>
      <c r="N314" s="4">
        <v>0</v>
      </c>
    </row>
    <row r="315" spans="1:14">
      <c r="A315" s="34">
        <v>195</v>
      </c>
      <c r="C315" s="124"/>
      <c r="H315" s="98" t="s">
        <v>101</v>
      </c>
      <c r="I315" s="5">
        <v>0</v>
      </c>
      <c r="J315" s="5">
        <v>0</v>
      </c>
      <c r="K315" s="98"/>
      <c r="L315" s="5">
        <v>0</v>
      </c>
      <c r="M315" s="5">
        <v>0</v>
      </c>
      <c r="N315" s="5">
        <v>0</v>
      </c>
    </row>
    <row r="316" spans="1:14">
      <c r="A316" s="34">
        <v>196</v>
      </c>
      <c r="C316" s="124"/>
      <c r="H316" s="98"/>
      <c r="I316" s="2"/>
      <c r="J316" s="2"/>
      <c r="K316" s="98"/>
      <c r="L316" s="2"/>
      <c r="M316" s="2"/>
      <c r="N316" s="2"/>
    </row>
    <row r="317" spans="1:14">
      <c r="A317" s="34">
        <v>197</v>
      </c>
      <c r="C317" s="124">
        <v>421</v>
      </c>
      <c r="D317" s="33" t="s">
        <v>132</v>
      </c>
      <c r="H317" s="98"/>
      <c r="I317" s="2"/>
      <c r="J317" s="2"/>
      <c r="K317" s="98"/>
      <c r="L317" s="2"/>
      <c r="M317" s="2"/>
      <c r="N317" s="2"/>
    </row>
    <row r="318" spans="1:14">
      <c r="A318" s="34">
        <v>198</v>
      </c>
      <c r="C318" s="124"/>
      <c r="F318" s="124" t="s">
        <v>637</v>
      </c>
      <c r="G318" s="33" t="s">
        <v>120</v>
      </c>
      <c r="H318" s="98"/>
      <c r="I318" s="2">
        <v>-113756.23999999999</v>
      </c>
      <c r="J318" s="2">
        <v>-203615.91</v>
      </c>
      <c r="K318" s="98"/>
      <c r="L318" s="2">
        <v>103788.85000000003</v>
      </c>
      <c r="M318" s="2">
        <v>87370.670000000013</v>
      </c>
      <c r="N318" s="4">
        <v>16418.180000000022</v>
      </c>
    </row>
    <row r="319" spans="1:14">
      <c r="A319" s="34">
        <v>199</v>
      </c>
      <c r="C319" s="124"/>
      <c r="F319" s="124" t="s">
        <v>639</v>
      </c>
      <c r="G319" s="33" t="s">
        <v>124</v>
      </c>
      <c r="H319" s="98"/>
      <c r="I319" s="2">
        <v>0</v>
      </c>
      <c r="J319" s="2">
        <v>0</v>
      </c>
      <c r="K319" s="98"/>
      <c r="L319" s="2">
        <v>0</v>
      </c>
      <c r="M319" s="2">
        <v>0</v>
      </c>
      <c r="N319" s="4">
        <v>0</v>
      </c>
    </row>
    <row r="320" spans="1:14">
      <c r="A320" s="34">
        <v>200</v>
      </c>
      <c r="C320" s="124"/>
      <c r="F320" s="124" t="s">
        <v>639</v>
      </c>
      <c r="G320" s="33" t="s">
        <v>645</v>
      </c>
      <c r="H320" s="98"/>
      <c r="I320" s="2">
        <v>0</v>
      </c>
      <c r="J320" s="2">
        <v>0</v>
      </c>
      <c r="K320" s="98"/>
      <c r="L320" s="2">
        <v>0</v>
      </c>
      <c r="M320" s="2">
        <v>0</v>
      </c>
      <c r="N320" s="4">
        <v>0</v>
      </c>
    </row>
    <row r="321" spans="1:14">
      <c r="A321" s="34">
        <v>201</v>
      </c>
      <c r="C321" s="124"/>
      <c r="F321" s="124" t="s">
        <v>556</v>
      </c>
      <c r="G321" s="33" t="s">
        <v>122</v>
      </c>
      <c r="H321" s="98"/>
      <c r="I321" s="2">
        <v>0</v>
      </c>
      <c r="J321" s="2">
        <v>0</v>
      </c>
      <c r="K321" s="98"/>
      <c r="L321" s="2">
        <v>1827.28</v>
      </c>
      <c r="M321" s="2">
        <v>1047.7418082424833</v>
      </c>
      <c r="N321" s="4">
        <v>779.53819175751664</v>
      </c>
    </row>
    <row r="322" spans="1:14">
      <c r="A322" s="34">
        <v>202</v>
      </c>
      <c r="C322" s="124"/>
      <c r="F322" s="124" t="s">
        <v>646</v>
      </c>
      <c r="G322" s="33" t="s">
        <v>123</v>
      </c>
      <c r="H322" s="98"/>
      <c r="I322" s="2">
        <v>-1581009.46</v>
      </c>
      <c r="J322" s="2">
        <v>-684505.55586544331</v>
      </c>
      <c r="K322" s="98"/>
      <c r="L322" s="2">
        <v>2987.2699999997858</v>
      </c>
      <c r="M322" s="2">
        <v>1710.0990527049325</v>
      </c>
      <c r="N322" s="4">
        <v>1277.1709472948532</v>
      </c>
    </row>
    <row r="323" spans="1:14">
      <c r="A323" s="34">
        <v>203</v>
      </c>
      <c r="C323" s="124"/>
      <c r="F323" s="124" t="s">
        <v>556</v>
      </c>
      <c r="G323" s="33" t="s">
        <v>124</v>
      </c>
      <c r="H323" s="98"/>
      <c r="I323" s="2">
        <v>-52812.24</v>
      </c>
      <c r="J323" s="2">
        <v>-23166.281147388669</v>
      </c>
      <c r="K323" s="98"/>
      <c r="L323" s="2">
        <v>-326371.59000000003</v>
      </c>
      <c r="M323" s="2">
        <v>-185972.50390260847</v>
      </c>
      <c r="N323" s="4">
        <v>-140399.08609739156</v>
      </c>
    </row>
    <row r="324" spans="1:14">
      <c r="A324" s="34">
        <v>204</v>
      </c>
      <c r="C324" s="124"/>
      <c r="H324" s="98" t="s">
        <v>101</v>
      </c>
      <c r="I324" s="5">
        <v>-1747577.94</v>
      </c>
      <c r="J324" s="5">
        <v>-911287.74701283197</v>
      </c>
      <c r="K324" s="98"/>
      <c r="L324" s="5">
        <v>-217768.19000000021</v>
      </c>
      <c r="M324" s="5">
        <v>-95843.993041661044</v>
      </c>
      <c r="N324" s="5">
        <v>-121924.19695833916</v>
      </c>
    </row>
    <row r="325" spans="1:14">
      <c r="A325" s="34">
        <v>205</v>
      </c>
      <c r="C325" s="124"/>
      <c r="H325" s="98"/>
      <c r="I325" s="2"/>
      <c r="J325" s="2"/>
      <c r="K325" s="98"/>
      <c r="L325" s="2"/>
      <c r="M325" s="2"/>
      <c r="N325" s="2"/>
    </row>
    <row r="326" spans="1:14" ht="15.75" thickBot="1">
      <c r="A326" s="34">
        <v>206</v>
      </c>
      <c r="C326" s="125" t="s">
        <v>133</v>
      </c>
      <c r="H326" s="126" t="s">
        <v>101</v>
      </c>
      <c r="I326" s="7">
        <v>-1747765.76</v>
      </c>
      <c r="J326" s="7">
        <v>-911369.33461669448</v>
      </c>
      <c r="K326" s="126"/>
      <c r="L326" s="7">
        <v>-233711.49000000022</v>
      </c>
      <c r="M326" s="7">
        <v>-104985.70201420624</v>
      </c>
      <c r="N326" s="7">
        <v>-128725.78798579397</v>
      </c>
    </row>
    <row r="327" spans="1:14" ht="15.75" thickTop="1">
      <c r="A327" s="34">
        <v>207</v>
      </c>
      <c r="C327" s="124" t="s">
        <v>134</v>
      </c>
      <c r="H327" s="98"/>
      <c r="I327" s="2"/>
      <c r="J327" s="2"/>
      <c r="K327" s="98"/>
      <c r="L327" s="2"/>
      <c r="M327" s="2"/>
      <c r="N327" s="2"/>
    </row>
    <row r="328" spans="1:14">
      <c r="A328" s="34">
        <v>208</v>
      </c>
      <c r="C328" s="124">
        <v>4311</v>
      </c>
      <c r="D328" s="33" t="s">
        <v>135</v>
      </c>
      <c r="H328" s="98"/>
      <c r="I328" s="2"/>
      <c r="J328" s="2"/>
      <c r="K328" s="98"/>
      <c r="L328" s="2"/>
      <c r="M328" s="2"/>
      <c r="N328" s="2"/>
    </row>
    <row r="329" spans="1:14">
      <c r="A329" s="34">
        <v>209</v>
      </c>
      <c r="C329" s="124"/>
      <c r="F329" s="124" t="s">
        <v>638</v>
      </c>
      <c r="G329" s="33" t="s">
        <v>120</v>
      </c>
      <c r="H329" s="98"/>
      <c r="I329" s="2">
        <v>0</v>
      </c>
      <c r="J329" s="2">
        <v>0</v>
      </c>
      <c r="K329" s="98"/>
      <c r="L329" s="2">
        <v>759018.04</v>
      </c>
      <c r="M329" s="2">
        <v>0</v>
      </c>
      <c r="N329" s="4">
        <v>759018.04</v>
      </c>
    </row>
    <row r="330" spans="1:14">
      <c r="A330" s="34">
        <v>210</v>
      </c>
      <c r="C330" s="124"/>
      <c r="H330" s="98" t="s">
        <v>1</v>
      </c>
      <c r="I330" s="5">
        <v>0</v>
      </c>
      <c r="J330" s="5">
        <v>0</v>
      </c>
      <c r="K330" s="98"/>
      <c r="L330" s="5">
        <v>759018.04</v>
      </c>
      <c r="M330" s="5">
        <v>0</v>
      </c>
      <c r="N330" s="5">
        <v>759018.04</v>
      </c>
    </row>
    <row r="331" spans="1:14">
      <c r="A331" s="34">
        <v>211</v>
      </c>
      <c r="C331" s="125" t="s">
        <v>136</v>
      </c>
      <c r="H331" s="98" t="s">
        <v>101</v>
      </c>
      <c r="I331" s="15">
        <v>0</v>
      </c>
      <c r="J331" s="15">
        <v>0</v>
      </c>
      <c r="K331" s="126"/>
      <c r="L331" s="15">
        <v>759018.04</v>
      </c>
      <c r="M331" s="15">
        <v>0</v>
      </c>
      <c r="N331" s="15">
        <v>759018.04</v>
      </c>
    </row>
    <row r="332" spans="1:14">
      <c r="A332" s="34">
        <v>212</v>
      </c>
      <c r="C332" s="124"/>
      <c r="H332" s="98"/>
      <c r="I332" s="2"/>
      <c r="J332" s="2"/>
      <c r="K332" s="98"/>
      <c r="L332" s="2"/>
      <c r="M332" s="2"/>
      <c r="N332" s="2"/>
    </row>
    <row r="333" spans="1:14" ht="15.75" thickBot="1">
      <c r="A333" s="34">
        <v>213</v>
      </c>
      <c r="C333" s="125" t="s">
        <v>137</v>
      </c>
      <c r="H333" s="126" t="s">
        <v>101</v>
      </c>
      <c r="I333" s="7">
        <v>-1747765.76</v>
      </c>
      <c r="J333" s="7">
        <v>-911369.33461669448</v>
      </c>
      <c r="K333" s="126"/>
      <c r="L333" s="7">
        <v>525306.54999999981</v>
      </c>
      <c r="M333" s="7">
        <v>-104985.70201420624</v>
      </c>
      <c r="N333" s="7">
        <v>630292.25201420602</v>
      </c>
    </row>
    <row r="334" spans="1:14" ht="15.75" thickTop="1">
      <c r="A334" s="34">
        <v>214</v>
      </c>
      <c r="C334" s="124"/>
      <c r="H334" s="98"/>
      <c r="I334" s="8"/>
      <c r="J334" s="8"/>
      <c r="K334" s="98"/>
      <c r="L334" s="8"/>
      <c r="M334" s="2"/>
      <c r="N334" s="2"/>
    </row>
    <row r="335" spans="1:14">
      <c r="A335" s="34">
        <v>215</v>
      </c>
      <c r="C335" s="124">
        <v>500</v>
      </c>
      <c r="D335" s="33" t="s">
        <v>138</v>
      </c>
      <c r="H335" s="98"/>
      <c r="I335" s="2"/>
      <c r="J335" s="2"/>
      <c r="K335" s="98"/>
      <c r="L335" s="2"/>
      <c r="M335" s="2"/>
      <c r="N335" s="2"/>
    </row>
    <row r="336" spans="1:14">
      <c r="A336" s="34">
        <v>216</v>
      </c>
      <c r="C336" s="124"/>
      <c r="F336" s="124" t="s">
        <v>556</v>
      </c>
      <c r="G336" s="33" t="s">
        <v>124</v>
      </c>
      <c r="H336" s="98"/>
      <c r="I336" s="2">
        <v>15779429.529999999</v>
      </c>
      <c r="J336" s="2">
        <v>6921704.1511094226</v>
      </c>
      <c r="K336" s="98"/>
      <c r="L336" s="2">
        <v>15774536.569999998</v>
      </c>
      <c r="M336" s="2">
        <v>8988619.5787634719</v>
      </c>
      <c r="N336" s="4">
        <v>6785916.9912365265</v>
      </c>
    </row>
    <row r="337" spans="1:14">
      <c r="A337" s="34">
        <v>217</v>
      </c>
      <c r="C337" s="124"/>
      <c r="F337" s="124" t="s">
        <v>556</v>
      </c>
      <c r="G337" s="33" t="s">
        <v>124</v>
      </c>
      <c r="H337" s="98"/>
      <c r="I337" s="2">
        <v>3522859.13</v>
      </c>
      <c r="J337" s="2">
        <v>1545314.9695643482</v>
      </c>
      <c r="K337" s="98"/>
      <c r="L337" s="2">
        <v>3522859.13</v>
      </c>
      <c r="M337" s="2">
        <v>2007389.593261671</v>
      </c>
      <c r="N337" s="4">
        <v>1515469.5367383289</v>
      </c>
    </row>
    <row r="338" spans="1:14">
      <c r="A338" s="34">
        <v>218</v>
      </c>
      <c r="C338" s="124"/>
      <c r="H338" s="98" t="s">
        <v>139</v>
      </c>
      <c r="I338" s="5">
        <v>19302288.66</v>
      </c>
      <c r="J338" s="5">
        <v>8467019.1206737701</v>
      </c>
      <c r="K338" s="98"/>
      <c r="L338" s="5">
        <v>19297395.699999999</v>
      </c>
      <c r="M338" s="5">
        <v>10996009.172025142</v>
      </c>
      <c r="N338" s="5">
        <v>8301386.5279748552</v>
      </c>
    </row>
    <row r="339" spans="1:14">
      <c r="A339" s="34">
        <v>219</v>
      </c>
      <c r="C339" s="124"/>
      <c r="H339" s="98"/>
      <c r="I339" s="2"/>
      <c r="J339" s="2"/>
      <c r="K339" s="98"/>
      <c r="L339" s="2"/>
      <c r="M339" s="2"/>
      <c r="N339" s="2"/>
    </row>
    <row r="340" spans="1:14">
      <c r="A340" s="34">
        <v>220</v>
      </c>
      <c r="C340" s="124">
        <v>501</v>
      </c>
      <c r="D340" s="33" t="s">
        <v>140</v>
      </c>
      <c r="H340" s="98"/>
      <c r="I340" s="2"/>
      <c r="J340" s="2"/>
      <c r="K340" s="98"/>
      <c r="L340" s="2"/>
      <c r="M340" s="2"/>
      <c r="N340" s="2"/>
    </row>
    <row r="341" spans="1:14">
      <c r="A341" s="34">
        <v>221</v>
      </c>
      <c r="C341" s="124"/>
      <c r="F341" s="124" t="s">
        <v>556</v>
      </c>
      <c r="G341" s="33" t="s">
        <v>120</v>
      </c>
      <c r="H341" s="98"/>
      <c r="I341" s="2">
        <v>-2745349.77</v>
      </c>
      <c r="J341" s="2">
        <v>0</v>
      </c>
      <c r="K341" s="98"/>
      <c r="L341" s="2">
        <v>-2745349.77</v>
      </c>
      <c r="M341" s="2">
        <v>-2745349.77</v>
      </c>
      <c r="N341" s="4">
        <v>0</v>
      </c>
    </row>
    <row r="342" spans="1:14">
      <c r="A342" s="34">
        <v>222</v>
      </c>
      <c r="C342" s="124"/>
      <c r="F342" s="124" t="s">
        <v>556</v>
      </c>
      <c r="G342" s="33" t="s">
        <v>122</v>
      </c>
      <c r="H342" s="98"/>
      <c r="I342" s="2">
        <v>42893202.880000003</v>
      </c>
      <c r="J342" s="2">
        <v>18632486.662583657</v>
      </c>
      <c r="K342" s="98"/>
      <c r="L342" s="2">
        <v>42882968.910000004</v>
      </c>
      <c r="M342" s="2">
        <v>24588612.248024166</v>
      </c>
      <c r="N342" s="4">
        <v>18294356.661975838</v>
      </c>
    </row>
    <row r="343" spans="1:14">
      <c r="A343" s="34">
        <v>223</v>
      </c>
      <c r="C343" s="124"/>
      <c r="F343" s="124" t="s">
        <v>556</v>
      </c>
      <c r="G343" s="33" t="s">
        <v>122</v>
      </c>
      <c r="H343" s="98"/>
      <c r="I343" s="2">
        <v>0</v>
      </c>
      <c r="J343" s="2">
        <v>0</v>
      </c>
      <c r="K343" s="98"/>
      <c r="L343" s="2">
        <v>0</v>
      </c>
      <c r="M343" s="2">
        <v>0</v>
      </c>
      <c r="N343" s="4">
        <v>0</v>
      </c>
    </row>
    <row r="344" spans="1:14">
      <c r="A344" s="34">
        <v>224</v>
      </c>
      <c r="C344" s="124"/>
      <c r="F344" s="124" t="s">
        <v>556</v>
      </c>
      <c r="G344" s="33" t="s">
        <v>122</v>
      </c>
      <c r="H344" s="98"/>
      <c r="I344" s="2">
        <v>0</v>
      </c>
      <c r="J344" s="2">
        <v>0</v>
      </c>
      <c r="K344" s="98"/>
      <c r="L344" s="2">
        <v>0</v>
      </c>
      <c r="M344" s="2">
        <v>0</v>
      </c>
      <c r="N344" s="4">
        <v>0</v>
      </c>
    </row>
    <row r="345" spans="1:14">
      <c r="A345" s="34">
        <v>225</v>
      </c>
      <c r="C345" s="124"/>
      <c r="F345" s="124" t="s">
        <v>556</v>
      </c>
      <c r="G345" s="33" t="s">
        <v>122</v>
      </c>
      <c r="H345" s="98"/>
      <c r="I345" s="2">
        <v>3062927.93</v>
      </c>
      <c r="J345" s="2">
        <v>1330512.9944210863</v>
      </c>
      <c r="K345" s="98"/>
      <c r="L345" s="2">
        <v>3062927.93</v>
      </c>
      <c r="M345" s="2">
        <v>1756248.4391525146</v>
      </c>
      <c r="N345" s="4">
        <v>1306679.4908474856</v>
      </c>
    </row>
    <row r="346" spans="1:14">
      <c r="A346" s="34">
        <v>226</v>
      </c>
      <c r="C346" s="124"/>
      <c r="H346" s="98" t="s">
        <v>139</v>
      </c>
      <c r="I346" s="5">
        <v>43210781.039999999</v>
      </c>
      <c r="J346" s="5">
        <v>19962999.657004744</v>
      </c>
      <c r="K346" s="98"/>
      <c r="L346" s="5">
        <v>43200547.07</v>
      </c>
      <c r="M346" s="5">
        <v>23599510.917176679</v>
      </c>
      <c r="N346" s="5">
        <v>19601036.152823325</v>
      </c>
    </row>
    <row r="347" spans="1:14">
      <c r="A347" s="34">
        <v>227</v>
      </c>
      <c r="C347" s="124"/>
      <c r="H347" s="98"/>
      <c r="I347" s="2"/>
      <c r="J347" s="2"/>
      <c r="K347" s="98"/>
      <c r="L347" s="2"/>
      <c r="M347" s="2"/>
      <c r="N347" s="2"/>
    </row>
    <row r="348" spans="1:14">
      <c r="A348" s="34">
        <v>228</v>
      </c>
      <c r="C348" s="124" t="s">
        <v>141</v>
      </c>
      <c r="D348" s="33" t="s">
        <v>142</v>
      </c>
      <c r="H348" s="98"/>
      <c r="I348" s="2"/>
      <c r="J348" s="2"/>
      <c r="K348" s="98"/>
      <c r="L348" s="2"/>
      <c r="M348" s="2"/>
      <c r="N348" s="2"/>
    </row>
    <row r="349" spans="1:14">
      <c r="A349" s="34">
        <v>229</v>
      </c>
      <c r="C349" s="124"/>
      <c r="F349" s="124" t="s">
        <v>556</v>
      </c>
      <c r="G349" s="33" t="s">
        <v>120</v>
      </c>
      <c r="H349" s="98"/>
      <c r="I349" s="2">
        <v>149780.03</v>
      </c>
      <c r="J349" s="2">
        <v>0</v>
      </c>
      <c r="K349" s="98"/>
      <c r="L349" s="2">
        <v>149780.03</v>
      </c>
      <c r="M349" s="2">
        <v>149780.03</v>
      </c>
      <c r="N349" s="4">
        <v>0</v>
      </c>
    </row>
    <row r="350" spans="1:14">
      <c r="A350" s="34">
        <v>230</v>
      </c>
      <c r="C350" s="124"/>
      <c r="F350" s="124" t="s">
        <v>556</v>
      </c>
      <c r="G350" s="33" t="s">
        <v>122</v>
      </c>
      <c r="H350" s="98"/>
      <c r="I350" s="2">
        <v>715165130.25</v>
      </c>
      <c r="J350" s="2">
        <v>310662386.02436644</v>
      </c>
      <c r="K350" s="98"/>
      <c r="L350" s="2">
        <v>715165130.25</v>
      </c>
      <c r="M350" s="2">
        <v>410067645.22137064</v>
      </c>
      <c r="N350" s="4">
        <v>305097485.02862936</v>
      </c>
    </row>
    <row r="351" spans="1:14">
      <c r="A351" s="34">
        <v>231</v>
      </c>
      <c r="C351" s="124"/>
      <c r="F351" s="124" t="s">
        <v>556</v>
      </c>
      <c r="G351" s="33" t="s">
        <v>122</v>
      </c>
      <c r="H351" s="98"/>
      <c r="I351" s="2">
        <v>0</v>
      </c>
      <c r="J351" s="2">
        <v>0</v>
      </c>
      <c r="K351" s="98"/>
      <c r="L351" s="2">
        <v>0</v>
      </c>
      <c r="M351" s="2">
        <v>0</v>
      </c>
      <c r="N351" s="4">
        <v>0</v>
      </c>
    </row>
    <row r="352" spans="1:14">
      <c r="A352" s="34">
        <v>232</v>
      </c>
      <c r="C352" s="124"/>
      <c r="F352" s="124" t="s">
        <v>556</v>
      </c>
      <c r="G352" s="33" t="s">
        <v>122</v>
      </c>
      <c r="H352" s="98"/>
      <c r="I352" s="2">
        <v>0</v>
      </c>
      <c r="J352" s="2">
        <v>0</v>
      </c>
      <c r="K352" s="98"/>
      <c r="L352" s="2">
        <v>0</v>
      </c>
      <c r="M352" s="2">
        <v>0</v>
      </c>
      <c r="N352" s="4">
        <v>0</v>
      </c>
    </row>
    <row r="353" spans="1:14">
      <c r="A353" s="34">
        <v>233</v>
      </c>
      <c r="C353" s="124"/>
      <c r="F353" s="124" t="s">
        <v>556</v>
      </c>
      <c r="G353" s="33" t="s">
        <v>122</v>
      </c>
      <c r="H353" s="98"/>
      <c r="I353" s="2">
        <v>40212228.950000003</v>
      </c>
      <c r="J353" s="2">
        <v>17467891.630284227</v>
      </c>
      <c r="K353" s="98"/>
      <c r="L353" s="2">
        <v>40212228.950000003</v>
      </c>
      <c r="M353" s="2">
        <v>23057239.981575754</v>
      </c>
      <c r="N353" s="4">
        <v>17154988.968424249</v>
      </c>
    </row>
    <row r="354" spans="1:14">
      <c r="A354" s="34">
        <v>234</v>
      </c>
      <c r="C354" s="124"/>
      <c r="H354" s="98" t="s">
        <v>139</v>
      </c>
      <c r="I354" s="5">
        <v>755527139.23000002</v>
      </c>
      <c r="J354" s="5">
        <v>328130277.65465069</v>
      </c>
      <c r="K354" s="98"/>
      <c r="L354" s="5">
        <v>755527139.23000002</v>
      </c>
      <c r="M354" s="5">
        <v>433274665.23294634</v>
      </c>
      <c r="N354" s="5">
        <v>322252473.99705362</v>
      </c>
    </row>
    <row r="355" spans="1:14">
      <c r="A355" s="34">
        <v>235</v>
      </c>
      <c r="C355" s="124"/>
      <c r="H355" s="98"/>
      <c r="I355" s="2"/>
      <c r="J355" s="2"/>
      <c r="K355" s="98"/>
      <c r="L355" s="2"/>
      <c r="M355" s="2"/>
      <c r="N355" s="2"/>
    </row>
    <row r="356" spans="1:14">
      <c r="A356" s="34">
        <v>236</v>
      </c>
      <c r="C356" s="124"/>
      <c r="D356" s="33" t="s">
        <v>143</v>
      </c>
      <c r="H356" s="98" t="s">
        <v>139</v>
      </c>
      <c r="I356" s="5">
        <v>798737920.2700001</v>
      </c>
      <c r="J356" s="5">
        <v>348093277.31165546</v>
      </c>
      <c r="K356" s="98"/>
      <c r="L356" s="5">
        <v>798727686.30000007</v>
      </c>
      <c r="M356" s="5">
        <v>456874176.15012306</v>
      </c>
      <c r="N356" s="5">
        <v>341853510.14987695</v>
      </c>
    </row>
    <row r="357" spans="1:14">
      <c r="A357" s="34">
        <v>237</v>
      </c>
      <c r="C357" s="124"/>
      <c r="H357" s="98"/>
      <c r="I357" s="2"/>
      <c r="J357" s="2"/>
      <c r="K357" s="98"/>
      <c r="L357" s="2"/>
      <c r="M357" s="2"/>
      <c r="N357" s="2"/>
    </row>
    <row r="358" spans="1:14">
      <c r="A358" s="34">
        <v>238</v>
      </c>
      <c r="C358" s="124">
        <v>502</v>
      </c>
      <c r="D358" s="33" t="s">
        <v>144</v>
      </c>
      <c r="H358" s="98"/>
      <c r="I358" s="2"/>
      <c r="J358" s="2"/>
      <c r="K358" s="98"/>
      <c r="L358" s="2"/>
      <c r="M358" s="2"/>
      <c r="N358" s="2"/>
    </row>
    <row r="359" spans="1:14">
      <c r="A359" s="34">
        <v>239</v>
      </c>
      <c r="C359" s="124"/>
      <c r="F359" s="124" t="s">
        <v>556</v>
      </c>
      <c r="G359" s="33" t="s">
        <v>124</v>
      </c>
      <c r="H359" s="98"/>
      <c r="I359" s="2">
        <v>71792491.739999995</v>
      </c>
      <c r="J359" s="2">
        <v>31492037.601897188</v>
      </c>
      <c r="K359" s="98"/>
      <c r="L359" s="2">
        <v>71792491.739999995</v>
      </c>
      <c r="M359" s="2">
        <v>40908675.446582638</v>
      </c>
      <c r="N359" s="4">
        <v>30883816.293417357</v>
      </c>
    </row>
    <row r="360" spans="1:14">
      <c r="A360" s="34">
        <v>240</v>
      </c>
      <c r="C360" s="124"/>
      <c r="F360" s="124" t="s">
        <v>556</v>
      </c>
      <c r="G360" s="33" t="s">
        <v>124</v>
      </c>
      <c r="H360" s="98"/>
      <c r="I360" s="2">
        <v>5702320.5199999996</v>
      </c>
      <c r="J360" s="2">
        <v>2501343.6347112632</v>
      </c>
      <c r="K360" s="98"/>
      <c r="L360" s="2">
        <v>5702320.5199999996</v>
      </c>
      <c r="M360" s="2">
        <v>3249286.5728895837</v>
      </c>
      <c r="N360" s="4">
        <v>2453033.9471104159</v>
      </c>
    </row>
    <row r="361" spans="1:14">
      <c r="A361" s="34">
        <v>241</v>
      </c>
      <c r="C361" s="124"/>
      <c r="H361" s="98" t="s">
        <v>139</v>
      </c>
      <c r="I361" s="5">
        <v>77494812.25999999</v>
      </c>
      <c r="J361" s="5">
        <v>33993381.236608453</v>
      </c>
      <c r="K361" s="98"/>
      <c r="L361" s="5">
        <v>77494812.25999999</v>
      </c>
      <c r="M361" s="5">
        <v>44157962.019472219</v>
      </c>
      <c r="N361" s="5">
        <v>33336850.240527771</v>
      </c>
    </row>
    <row r="362" spans="1:14">
      <c r="A362" s="34">
        <v>242</v>
      </c>
      <c r="C362" s="124"/>
      <c r="H362" s="98"/>
      <c r="I362" s="12"/>
      <c r="J362" s="12"/>
      <c r="K362" s="98"/>
      <c r="L362" s="12"/>
      <c r="M362" s="12"/>
      <c r="N362" s="12"/>
    </row>
    <row r="363" spans="1:14">
      <c r="A363" s="34">
        <v>243</v>
      </c>
      <c r="C363" s="124">
        <v>503</v>
      </c>
      <c r="D363" s="33" t="s">
        <v>145</v>
      </c>
      <c r="H363" s="98"/>
      <c r="I363" s="12"/>
      <c r="J363" s="12"/>
      <c r="K363" s="98"/>
      <c r="L363" s="12"/>
      <c r="M363" s="12"/>
      <c r="N363" s="12"/>
    </row>
    <row r="364" spans="1:14">
      <c r="A364" s="34">
        <v>244</v>
      </c>
      <c r="C364" s="124"/>
      <c r="F364" s="124" t="s">
        <v>556</v>
      </c>
      <c r="G364" s="33" t="s">
        <v>122</v>
      </c>
      <c r="H364" s="98"/>
      <c r="I364" s="2">
        <v>0</v>
      </c>
      <c r="J364" s="2">
        <v>0</v>
      </c>
      <c r="K364" s="98"/>
      <c r="L364" s="2">
        <v>0</v>
      </c>
      <c r="M364" s="2">
        <v>0</v>
      </c>
      <c r="N364" s="4">
        <v>0</v>
      </c>
    </row>
    <row r="365" spans="1:14">
      <c r="A365" s="34">
        <v>245</v>
      </c>
      <c r="C365" s="124"/>
      <c r="H365" s="98" t="s">
        <v>139</v>
      </c>
      <c r="I365" s="5">
        <v>0</v>
      </c>
      <c r="J365" s="5">
        <v>0</v>
      </c>
      <c r="K365" s="98"/>
      <c r="L365" s="5">
        <v>0</v>
      </c>
      <c r="M365" s="5">
        <v>0</v>
      </c>
      <c r="N365" s="5">
        <v>0</v>
      </c>
    </row>
    <row r="366" spans="1:14">
      <c r="A366" s="34">
        <v>246</v>
      </c>
      <c r="C366" s="124"/>
      <c r="H366" s="98"/>
      <c r="I366" s="2"/>
      <c r="J366" s="2"/>
      <c r="K366" s="98"/>
      <c r="L366" s="2"/>
      <c r="M366" s="2"/>
      <c r="N366" s="2"/>
    </row>
    <row r="367" spans="1:14">
      <c r="A367" s="34">
        <v>247</v>
      </c>
      <c r="C367" s="124" t="s">
        <v>146</v>
      </c>
      <c r="D367" s="33" t="s">
        <v>147</v>
      </c>
      <c r="H367" s="98"/>
      <c r="I367" s="2"/>
      <c r="J367" s="2"/>
      <c r="K367" s="98"/>
      <c r="L367" s="2"/>
      <c r="M367" s="2"/>
      <c r="N367" s="2"/>
    </row>
    <row r="368" spans="1:14">
      <c r="A368" s="34">
        <v>248</v>
      </c>
      <c r="C368" s="124"/>
      <c r="F368" s="124" t="s">
        <v>556</v>
      </c>
      <c r="G368" s="33" t="s">
        <v>122</v>
      </c>
      <c r="H368" s="98"/>
      <c r="I368" s="2">
        <v>4387770.67</v>
      </c>
      <c r="J368" s="2">
        <v>1906014.7761866262</v>
      </c>
      <c r="K368" s="98"/>
      <c r="L368" s="2">
        <v>4387770.67</v>
      </c>
      <c r="M368" s="2">
        <v>2515898.3713164553</v>
      </c>
      <c r="N368" s="4">
        <v>1871872.2986835446</v>
      </c>
    </row>
    <row r="369" spans="1:14">
      <c r="A369" s="34">
        <v>249</v>
      </c>
      <c r="C369" s="124"/>
      <c r="H369" s="98" t="s">
        <v>139</v>
      </c>
      <c r="I369" s="5">
        <v>4387770.67</v>
      </c>
      <c r="J369" s="5">
        <v>1906014.7761866262</v>
      </c>
      <c r="K369" s="98"/>
      <c r="L369" s="5">
        <v>4387770.67</v>
      </c>
      <c r="M369" s="5">
        <v>2515898.3713164553</v>
      </c>
      <c r="N369" s="5">
        <v>1871872.2986835446</v>
      </c>
    </row>
    <row r="370" spans="1:14">
      <c r="A370" s="34">
        <v>250</v>
      </c>
      <c r="C370" s="124"/>
      <c r="H370" s="98"/>
      <c r="I370" s="2"/>
      <c r="J370" s="2"/>
      <c r="K370" s="98"/>
      <c r="L370" s="2"/>
      <c r="M370" s="2"/>
      <c r="N370" s="2"/>
    </row>
    <row r="371" spans="1:14">
      <c r="A371" s="34">
        <v>251</v>
      </c>
      <c r="C371" s="124">
        <v>505</v>
      </c>
      <c r="D371" s="33" t="s">
        <v>148</v>
      </c>
      <c r="H371" s="98"/>
      <c r="I371" s="2"/>
      <c r="J371" s="2"/>
      <c r="K371" s="98"/>
      <c r="L371" s="2"/>
      <c r="M371" s="2"/>
      <c r="N371" s="2"/>
    </row>
    <row r="372" spans="1:14">
      <c r="A372" s="34">
        <v>252</v>
      </c>
      <c r="C372" s="124"/>
      <c r="F372" s="124" t="s">
        <v>556</v>
      </c>
      <c r="G372" s="33" t="s">
        <v>124</v>
      </c>
      <c r="H372" s="98"/>
      <c r="I372" s="2">
        <v>1069022.83</v>
      </c>
      <c r="J372" s="2">
        <v>468930.75227934064</v>
      </c>
      <c r="K372" s="98"/>
      <c r="L372" s="2">
        <v>1069022.83</v>
      </c>
      <c r="M372" s="2">
        <v>609148.76942613954</v>
      </c>
      <c r="N372" s="4">
        <v>459874.06057386048</v>
      </c>
    </row>
    <row r="373" spans="1:14">
      <c r="A373" s="34">
        <v>253</v>
      </c>
      <c r="C373" s="124"/>
      <c r="F373" s="124" t="s">
        <v>556</v>
      </c>
      <c r="G373" s="33" t="s">
        <v>124</v>
      </c>
      <c r="H373" s="98"/>
      <c r="I373" s="2">
        <v>288657.78000000003</v>
      </c>
      <c r="J373" s="2">
        <v>126620.78500857126</v>
      </c>
      <c r="K373" s="98"/>
      <c r="L373" s="2">
        <v>288657.78000000003</v>
      </c>
      <c r="M373" s="2">
        <v>164482.48488040367</v>
      </c>
      <c r="N373" s="4">
        <v>124175.29511959637</v>
      </c>
    </row>
    <row r="374" spans="1:14">
      <c r="A374" s="34">
        <v>254</v>
      </c>
      <c r="C374" s="124"/>
      <c r="H374" s="98" t="s">
        <v>139</v>
      </c>
      <c r="I374" s="5">
        <v>1357680.61</v>
      </c>
      <c r="J374" s="5">
        <v>595551.53728791187</v>
      </c>
      <c r="K374" s="98"/>
      <c r="L374" s="5">
        <v>1357680.61</v>
      </c>
      <c r="M374" s="5">
        <v>773631.25430654315</v>
      </c>
      <c r="N374" s="5">
        <v>584049.35569345683</v>
      </c>
    </row>
    <row r="375" spans="1:14">
      <c r="A375" s="34">
        <v>255</v>
      </c>
      <c r="C375" s="124"/>
      <c r="H375" s="98"/>
      <c r="I375" s="2"/>
      <c r="J375" s="2"/>
      <c r="K375" s="98"/>
      <c r="L375" s="2"/>
      <c r="M375" s="2"/>
      <c r="N375" s="2"/>
    </row>
    <row r="376" spans="1:14">
      <c r="A376" s="34">
        <v>256</v>
      </c>
      <c r="C376" s="124">
        <v>506</v>
      </c>
      <c r="D376" s="33" t="s">
        <v>149</v>
      </c>
      <c r="H376" s="98"/>
      <c r="I376" s="2"/>
      <c r="J376" s="32" t="s">
        <v>1</v>
      </c>
      <c r="K376" s="98"/>
      <c r="L376" s="2"/>
      <c r="M376" s="2"/>
      <c r="N376" s="32" t="s">
        <v>1</v>
      </c>
    </row>
    <row r="377" spans="1:14">
      <c r="A377" s="34">
        <v>257</v>
      </c>
      <c r="C377" s="124"/>
      <c r="F377" s="124" t="s">
        <v>556</v>
      </c>
      <c r="G377" s="33" t="s">
        <v>124</v>
      </c>
      <c r="H377" s="98"/>
      <c r="I377" s="2">
        <v>16749358.689999999</v>
      </c>
      <c r="J377" s="2">
        <v>7347167.1046522092</v>
      </c>
      <c r="K377" s="98"/>
      <c r="L377" s="2">
        <v>18702498.311662406</v>
      </c>
      <c r="M377" s="2">
        <v>10657025.754766721</v>
      </c>
      <c r="N377" s="4">
        <v>8045472.5568956845</v>
      </c>
    </row>
    <row r="378" spans="1:14">
      <c r="A378" s="34">
        <v>258</v>
      </c>
      <c r="C378" s="124"/>
      <c r="F378" s="124" t="s">
        <v>556</v>
      </c>
      <c r="G378" s="33" t="s">
        <v>122</v>
      </c>
      <c r="H378" s="98"/>
      <c r="I378" s="2">
        <v>0</v>
      </c>
      <c r="J378" s="2">
        <v>0</v>
      </c>
      <c r="K378" s="98"/>
      <c r="L378" s="2">
        <v>0</v>
      </c>
      <c r="M378" s="2">
        <v>0</v>
      </c>
      <c r="N378" s="4">
        <v>0</v>
      </c>
    </row>
    <row r="379" spans="1:14">
      <c r="A379" s="34">
        <v>259</v>
      </c>
      <c r="C379" s="124"/>
      <c r="F379" s="124" t="s">
        <v>556</v>
      </c>
      <c r="G379" s="33" t="s">
        <v>124</v>
      </c>
      <c r="H379" s="98"/>
      <c r="I379" s="2">
        <v>2033796.39</v>
      </c>
      <c r="J379" s="2">
        <v>892132.18313186744</v>
      </c>
      <c r="K379" s="98"/>
      <c r="L379" s="2">
        <v>2033796.39</v>
      </c>
      <c r="M379" s="2">
        <v>1158894.3972616796</v>
      </c>
      <c r="N379" s="4">
        <v>874901.99273832038</v>
      </c>
    </row>
    <row r="380" spans="1:14">
      <c r="A380" s="34">
        <v>260</v>
      </c>
      <c r="C380" s="124"/>
      <c r="H380" s="98" t="s">
        <v>139</v>
      </c>
      <c r="I380" s="5">
        <v>18783155.079999998</v>
      </c>
      <c r="J380" s="5">
        <v>8239299.2877840763</v>
      </c>
      <c r="K380" s="98"/>
      <c r="L380" s="5">
        <v>20736294.701662406</v>
      </c>
      <c r="M380" s="5">
        <v>11815920.1520284</v>
      </c>
      <c r="N380" s="5">
        <v>8920374.549634004</v>
      </c>
    </row>
    <row r="381" spans="1:14">
      <c r="A381" s="34">
        <v>261</v>
      </c>
      <c r="C381" s="124"/>
      <c r="H381" s="98"/>
      <c r="I381" s="2"/>
      <c r="J381" s="2"/>
      <c r="K381" s="98"/>
      <c r="L381" s="2"/>
      <c r="M381" s="2"/>
      <c r="N381" s="2"/>
    </row>
    <row r="382" spans="1:14">
      <c r="A382" s="34">
        <v>262</v>
      </c>
      <c r="C382" s="124">
        <v>507</v>
      </c>
      <c r="D382" s="33" t="s">
        <v>150</v>
      </c>
      <c r="H382" s="98"/>
      <c r="I382" s="2"/>
      <c r="J382" s="2"/>
      <c r="K382" s="98"/>
      <c r="L382" s="2"/>
      <c r="M382" s="2"/>
      <c r="N382" s="2"/>
    </row>
    <row r="383" spans="1:14">
      <c r="A383" s="34">
        <v>263</v>
      </c>
      <c r="C383" s="124"/>
      <c r="F383" s="124" t="s">
        <v>556</v>
      </c>
      <c r="G383" s="33" t="s">
        <v>124</v>
      </c>
      <c r="H383" s="98"/>
      <c r="I383" s="2">
        <v>497551.86</v>
      </c>
      <c r="J383" s="2">
        <v>218252.93292172736</v>
      </c>
      <c r="K383" s="98"/>
      <c r="L383" s="2">
        <v>497551.86</v>
      </c>
      <c r="M383" s="2">
        <v>283514.15399116115</v>
      </c>
      <c r="N383" s="4">
        <v>214037.70600883887</v>
      </c>
    </row>
    <row r="384" spans="1:14">
      <c r="A384" s="34">
        <v>264</v>
      </c>
      <c r="C384" s="124"/>
      <c r="F384" s="124" t="s">
        <v>556</v>
      </c>
      <c r="G384" s="33" t="s">
        <v>124</v>
      </c>
      <c r="H384" s="98"/>
      <c r="I384" s="2">
        <v>0</v>
      </c>
      <c r="J384" s="2">
        <v>0</v>
      </c>
      <c r="K384" s="98"/>
      <c r="L384" s="2">
        <v>0</v>
      </c>
      <c r="M384" s="2">
        <v>0</v>
      </c>
      <c r="N384" s="4">
        <v>0</v>
      </c>
    </row>
    <row r="385" spans="1:14">
      <c r="A385" s="34">
        <v>265</v>
      </c>
      <c r="C385" s="124"/>
      <c r="H385" s="98" t="s">
        <v>139</v>
      </c>
      <c r="I385" s="5">
        <v>497551.86</v>
      </c>
      <c r="J385" s="5">
        <v>218252.93292172736</v>
      </c>
      <c r="K385" s="98"/>
      <c r="L385" s="5">
        <v>497551.86</v>
      </c>
      <c r="M385" s="5">
        <v>283514.15399116115</v>
      </c>
      <c r="N385" s="5">
        <v>214037.70600883887</v>
      </c>
    </row>
    <row r="386" spans="1:14">
      <c r="A386" s="34">
        <v>266</v>
      </c>
      <c r="C386" s="124"/>
      <c r="H386" s="98"/>
      <c r="I386" s="2"/>
      <c r="J386" s="2"/>
      <c r="K386" s="98"/>
      <c r="L386" s="2"/>
      <c r="M386" s="2"/>
      <c r="N386" s="2"/>
    </row>
    <row r="387" spans="1:14">
      <c r="A387" s="34">
        <v>267</v>
      </c>
      <c r="C387" s="124">
        <v>510</v>
      </c>
      <c r="D387" s="33" t="s">
        <v>151</v>
      </c>
      <c r="H387" s="98"/>
      <c r="I387" s="2"/>
      <c r="J387" s="2"/>
      <c r="K387" s="98"/>
      <c r="L387" s="2"/>
      <c r="M387" s="2"/>
      <c r="N387" s="2"/>
    </row>
    <row r="388" spans="1:14">
      <c r="A388" s="34">
        <v>268</v>
      </c>
      <c r="C388" s="124"/>
      <c r="F388" s="124" t="s">
        <v>556</v>
      </c>
      <c r="G388" s="33" t="s">
        <v>124</v>
      </c>
      <c r="H388" s="98"/>
      <c r="I388" s="2">
        <v>5891936.8300000001</v>
      </c>
      <c r="J388" s="2">
        <v>2584519.5187031259</v>
      </c>
      <c r="K388" s="98"/>
      <c r="L388" s="2">
        <v>2446774.5097479057</v>
      </c>
      <c r="M388" s="2">
        <v>1394216.8865338289</v>
      </c>
      <c r="N388" s="4">
        <v>1052557.6232140767</v>
      </c>
    </row>
    <row r="389" spans="1:14">
      <c r="A389" s="34">
        <v>269</v>
      </c>
      <c r="C389" s="124"/>
      <c r="F389" s="124" t="s">
        <v>556</v>
      </c>
      <c r="G389" s="33" t="s">
        <v>124</v>
      </c>
      <c r="H389" s="98"/>
      <c r="I389" s="2">
        <v>2698783.36</v>
      </c>
      <c r="J389" s="2">
        <v>1183831.1359952588</v>
      </c>
      <c r="K389" s="98"/>
      <c r="L389" s="2">
        <v>2698783.36</v>
      </c>
      <c r="M389" s="2">
        <v>1537816.1406447624</v>
      </c>
      <c r="N389" s="4">
        <v>1160967.2193552374</v>
      </c>
    </row>
    <row r="390" spans="1:14">
      <c r="A390" s="34">
        <v>270</v>
      </c>
      <c r="C390" s="124"/>
      <c r="H390" s="98" t="s">
        <v>139</v>
      </c>
      <c r="I390" s="5">
        <v>8590720.1899999995</v>
      </c>
      <c r="J390" s="5">
        <v>3768350.6546983849</v>
      </c>
      <c r="K390" s="98"/>
      <c r="L390" s="5">
        <v>5145557.8697479051</v>
      </c>
      <c r="M390" s="5">
        <v>2932033.0271785911</v>
      </c>
      <c r="N390" s="5">
        <v>2213524.8425693139</v>
      </c>
    </row>
    <row r="391" spans="1:14">
      <c r="A391" s="34">
        <v>271</v>
      </c>
      <c r="C391" s="124"/>
      <c r="H391" s="98"/>
      <c r="I391" s="8"/>
      <c r="J391" s="8"/>
      <c r="K391" s="98"/>
      <c r="L391" s="8"/>
      <c r="M391" s="2"/>
      <c r="N391" s="2"/>
    </row>
    <row r="392" spans="1:14">
      <c r="A392" s="34">
        <v>272</v>
      </c>
      <c r="C392" s="124"/>
      <c r="E392" s="96"/>
      <c r="H392" s="98"/>
      <c r="I392" s="8"/>
      <c r="J392" s="8"/>
      <c r="K392" s="98"/>
      <c r="L392" s="8"/>
      <c r="M392" s="8"/>
      <c r="N392" s="8"/>
    </row>
    <row r="393" spans="1:14">
      <c r="A393" s="34">
        <v>273</v>
      </c>
      <c r="C393" s="127"/>
      <c r="D393" s="128"/>
      <c r="E393" s="129"/>
      <c r="G393" s="128"/>
      <c r="H393" s="130"/>
      <c r="I393" s="9"/>
      <c r="J393" s="9"/>
      <c r="K393" s="98"/>
      <c r="L393" s="9"/>
      <c r="M393" s="9"/>
      <c r="N393" s="9"/>
    </row>
    <row r="394" spans="1:14">
      <c r="A394" s="34">
        <v>274</v>
      </c>
      <c r="C394" s="124">
        <v>511</v>
      </c>
      <c r="D394" s="33" t="s">
        <v>152</v>
      </c>
      <c r="H394" s="98"/>
      <c r="I394" s="2"/>
      <c r="J394" s="2"/>
      <c r="K394" s="98"/>
      <c r="L394" s="2"/>
      <c r="M394" s="2"/>
      <c r="N394" s="2"/>
    </row>
    <row r="395" spans="1:14">
      <c r="A395" s="34">
        <v>275</v>
      </c>
      <c r="C395" s="124"/>
      <c r="F395" s="124" t="s">
        <v>556</v>
      </c>
      <c r="G395" s="33" t="s">
        <v>124</v>
      </c>
      <c r="H395" s="98"/>
      <c r="I395" s="2">
        <v>26281763.93</v>
      </c>
      <c r="J395" s="2">
        <v>11528591.331321651</v>
      </c>
      <c r="K395" s="98"/>
      <c r="L395" s="2">
        <v>26284076.18</v>
      </c>
      <c r="M395" s="2">
        <v>14977147.551236026</v>
      </c>
      <c r="N395" s="4">
        <v>11306928.628763974</v>
      </c>
    </row>
    <row r="396" spans="1:14">
      <c r="A396" s="34">
        <v>276</v>
      </c>
      <c r="C396" s="124"/>
      <c r="F396" s="124" t="s">
        <v>556</v>
      </c>
      <c r="G396" s="33" t="s">
        <v>124</v>
      </c>
      <c r="H396" s="98"/>
      <c r="I396" s="2">
        <v>3378120.16</v>
      </c>
      <c r="J396" s="2">
        <v>1481824.693976654</v>
      </c>
      <c r="K396" s="98"/>
      <c r="L396" s="2">
        <v>3378120.16</v>
      </c>
      <c r="M396" s="2">
        <v>1924914.6797338591</v>
      </c>
      <c r="N396" s="4">
        <v>1453205.480266141</v>
      </c>
    </row>
    <row r="397" spans="1:14">
      <c r="A397" s="34">
        <v>277</v>
      </c>
      <c r="C397" s="124"/>
      <c r="H397" s="98" t="s">
        <v>139</v>
      </c>
      <c r="I397" s="5">
        <v>29659884.09</v>
      </c>
      <c r="J397" s="5">
        <v>13010416.025298305</v>
      </c>
      <c r="K397" s="98"/>
      <c r="L397" s="5">
        <v>29662196.34</v>
      </c>
      <c r="M397" s="5">
        <v>16902062.230969884</v>
      </c>
      <c r="N397" s="5">
        <v>12760134.109030114</v>
      </c>
    </row>
    <row r="398" spans="1:14">
      <c r="A398" s="34">
        <v>278</v>
      </c>
      <c r="C398" s="124"/>
      <c r="H398" s="98"/>
      <c r="I398" s="2"/>
      <c r="J398" s="2"/>
      <c r="K398" s="98"/>
      <c r="L398" s="2"/>
      <c r="M398" s="2"/>
      <c r="N398" s="2"/>
    </row>
    <row r="399" spans="1:14">
      <c r="A399" s="34">
        <v>279</v>
      </c>
      <c r="C399" s="124">
        <v>512</v>
      </c>
      <c r="D399" s="33" t="s">
        <v>153</v>
      </c>
      <c r="H399" s="98"/>
      <c r="I399" s="2"/>
      <c r="J399" s="2"/>
      <c r="K399" s="98"/>
      <c r="L399" s="2"/>
      <c r="M399" s="2"/>
      <c r="N399" s="2"/>
    </row>
    <row r="400" spans="1:14">
      <c r="A400" s="34">
        <v>280</v>
      </c>
      <c r="C400" s="124"/>
      <c r="F400" s="124" t="s">
        <v>556</v>
      </c>
      <c r="G400" s="33" t="s">
        <v>124</v>
      </c>
      <c r="H400" s="98"/>
      <c r="I400" s="2">
        <v>87149990.109999999</v>
      </c>
      <c r="J400" s="2">
        <v>38228660.115162738</v>
      </c>
      <c r="K400" s="98"/>
      <c r="L400" s="2">
        <v>87149990.109999999</v>
      </c>
      <c r="M400" s="2">
        <v>49659659.028055303</v>
      </c>
      <c r="N400" s="4">
        <v>37490331.081944697</v>
      </c>
    </row>
    <row r="401" spans="1:14">
      <c r="A401" s="34">
        <v>281</v>
      </c>
      <c r="C401" s="124"/>
      <c r="F401" s="124" t="s">
        <v>556</v>
      </c>
      <c r="G401" s="33" t="s">
        <v>124</v>
      </c>
      <c r="H401" s="98"/>
      <c r="I401" s="2">
        <v>7088054.1900000004</v>
      </c>
      <c r="J401" s="2">
        <v>3109200.7487935806</v>
      </c>
      <c r="K401" s="98"/>
      <c r="L401" s="2">
        <v>7088054.1900000004</v>
      </c>
      <c r="M401" s="2">
        <v>4038902.9740967201</v>
      </c>
      <c r="N401" s="4">
        <v>3049151.2159032803</v>
      </c>
    </row>
    <row r="402" spans="1:14">
      <c r="A402" s="34">
        <v>282</v>
      </c>
      <c r="C402" s="124"/>
      <c r="H402" s="98" t="s">
        <v>139</v>
      </c>
      <c r="I402" s="5">
        <v>94238044.299999997</v>
      </c>
      <c r="J402" s="5">
        <v>41337860.863956317</v>
      </c>
      <c r="K402" s="98"/>
      <c r="L402" s="5">
        <v>94238044.299999997</v>
      </c>
      <c r="M402" s="5">
        <v>53698562.002152026</v>
      </c>
      <c r="N402" s="5">
        <v>40539482.297847979</v>
      </c>
    </row>
    <row r="403" spans="1:14">
      <c r="A403" s="34">
        <v>283</v>
      </c>
      <c r="C403" s="124"/>
      <c r="H403" s="98"/>
      <c r="I403" s="2"/>
      <c r="J403" s="2"/>
      <c r="K403" s="98"/>
      <c r="L403" s="2"/>
      <c r="M403" s="2"/>
      <c r="N403" s="2"/>
    </row>
    <row r="404" spans="1:14">
      <c r="A404" s="34">
        <v>284</v>
      </c>
      <c r="C404" s="124">
        <v>513</v>
      </c>
      <c r="D404" s="33" t="s">
        <v>154</v>
      </c>
      <c r="H404" s="98"/>
      <c r="I404" s="2"/>
      <c r="J404" s="2"/>
      <c r="K404" s="98"/>
      <c r="L404" s="2"/>
      <c r="M404" s="2"/>
      <c r="N404" s="2"/>
    </row>
    <row r="405" spans="1:14">
      <c r="A405" s="34">
        <v>285</v>
      </c>
      <c r="C405" s="124"/>
      <c r="F405" s="124" t="s">
        <v>556</v>
      </c>
      <c r="G405" s="33" t="s">
        <v>124</v>
      </c>
      <c r="H405" s="98"/>
      <c r="I405" s="2">
        <v>30884818.859999999</v>
      </c>
      <c r="J405" s="2">
        <v>13547738.117090508</v>
      </c>
      <c r="K405" s="98"/>
      <c r="L405" s="2">
        <v>30884818.859999999</v>
      </c>
      <c r="M405" s="2">
        <v>17598734.914312564</v>
      </c>
      <c r="N405" s="4">
        <v>13286083.945687436</v>
      </c>
    </row>
    <row r="406" spans="1:14">
      <c r="A406" s="34">
        <v>286</v>
      </c>
      <c r="C406" s="124"/>
      <c r="F406" s="124" t="s">
        <v>556</v>
      </c>
      <c r="G406" s="33" t="s">
        <v>124</v>
      </c>
      <c r="H406" s="98"/>
      <c r="I406" s="2">
        <v>732401.84</v>
      </c>
      <c r="J406" s="2">
        <v>321270.73076818505</v>
      </c>
      <c r="K406" s="98"/>
      <c r="L406" s="2">
        <v>732401.84</v>
      </c>
      <c r="M406" s="2">
        <v>417335.96986084979</v>
      </c>
      <c r="N406" s="4">
        <v>315065.87013915018</v>
      </c>
    </row>
    <row r="407" spans="1:14">
      <c r="A407" s="34">
        <v>287</v>
      </c>
      <c r="C407" s="124"/>
      <c r="H407" s="98" t="s">
        <v>139</v>
      </c>
      <c r="I407" s="5">
        <v>31617220.699999999</v>
      </c>
      <c r="J407" s="5">
        <v>13869008.847858693</v>
      </c>
      <c r="K407" s="98"/>
      <c r="L407" s="5">
        <v>31617220.699999999</v>
      </c>
      <c r="M407" s="5">
        <v>18016070.884173412</v>
      </c>
      <c r="N407" s="5">
        <v>13601149.815826586</v>
      </c>
    </row>
    <row r="408" spans="1:14">
      <c r="A408" s="34">
        <v>288</v>
      </c>
      <c r="C408" s="124"/>
      <c r="H408" s="98"/>
      <c r="I408" s="2"/>
      <c r="J408" s="2"/>
      <c r="K408" s="98"/>
      <c r="L408" s="2"/>
      <c r="M408" s="2"/>
      <c r="N408" s="2"/>
    </row>
    <row r="409" spans="1:14">
      <c r="A409" s="34">
        <v>289</v>
      </c>
      <c r="C409" s="124">
        <v>514</v>
      </c>
      <c r="D409" s="33" t="s">
        <v>155</v>
      </c>
      <c r="H409" s="98"/>
      <c r="I409" s="2"/>
      <c r="J409" s="2"/>
      <c r="K409" s="98"/>
      <c r="L409" s="2"/>
      <c r="M409" s="2"/>
      <c r="N409" s="2"/>
    </row>
    <row r="410" spans="1:14">
      <c r="A410" s="34">
        <v>290</v>
      </c>
      <c r="C410" s="124"/>
      <c r="F410" s="124" t="s">
        <v>556</v>
      </c>
      <c r="G410" s="33" t="s">
        <v>124</v>
      </c>
      <c r="H410" s="98"/>
      <c r="I410" s="2">
        <v>7690179.29</v>
      </c>
      <c r="J410" s="2">
        <v>3373325.1137608592</v>
      </c>
      <c r="K410" s="98"/>
      <c r="L410" s="2">
        <v>7678256.0300000003</v>
      </c>
      <c r="M410" s="2">
        <v>4375210.7819936229</v>
      </c>
      <c r="N410" s="4">
        <v>3303045.2480063774</v>
      </c>
    </row>
    <row r="411" spans="1:14">
      <c r="A411" s="34">
        <v>291</v>
      </c>
      <c r="C411" s="124"/>
      <c r="F411" s="124" t="s">
        <v>556</v>
      </c>
      <c r="G411" s="33" t="s">
        <v>124</v>
      </c>
      <c r="H411" s="98"/>
      <c r="I411" s="2">
        <v>2248891.0499999998</v>
      </c>
      <c r="J411" s="2">
        <v>986484.23801274307</v>
      </c>
      <c r="K411" s="98"/>
      <c r="L411" s="2">
        <v>2248891.0499999998</v>
      </c>
      <c r="M411" s="2">
        <v>1281459.2703141416</v>
      </c>
      <c r="N411" s="4">
        <v>967431.77968585817</v>
      </c>
    </row>
    <row r="412" spans="1:14">
      <c r="A412" s="34">
        <v>292</v>
      </c>
      <c r="C412" s="124"/>
      <c r="H412" s="98" t="s">
        <v>139</v>
      </c>
      <c r="I412" s="5">
        <v>9939070.3399999999</v>
      </c>
      <c r="J412" s="5">
        <v>4359809.351773602</v>
      </c>
      <c r="K412" s="98"/>
      <c r="L412" s="5">
        <v>9927147.0800000001</v>
      </c>
      <c r="M412" s="5">
        <v>5656670.0523077641</v>
      </c>
      <c r="N412" s="5">
        <v>4270477.027692236</v>
      </c>
    </row>
    <row r="413" spans="1:14">
      <c r="A413" s="34">
        <v>293</v>
      </c>
      <c r="C413" s="124"/>
      <c r="H413" s="98"/>
      <c r="I413" s="2"/>
      <c r="J413" s="2"/>
      <c r="K413" s="98"/>
      <c r="L413" s="2"/>
      <c r="M413" s="2"/>
      <c r="N413" s="2"/>
    </row>
    <row r="414" spans="1:14" ht="15.75" thickBot="1">
      <c r="A414" s="34">
        <v>294</v>
      </c>
      <c r="C414" s="125" t="s">
        <v>156</v>
      </c>
      <c r="H414" s="126" t="s">
        <v>139</v>
      </c>
      <c r="I414" s="7">
        <v>1094606119.03</v>
      </c>
      <c r="J414" s="7">
        <v>477858241.94670331</v>
      </c>
      <c r="K414" s="126"/>
      <c r="L414" s="7">
        <v>1093089358.3914101</v>
      </c>
      <c r="M414" s="7">
        <v>624622509.47004461</v>
      </c>
      <c r="N414" s="7">
        <v>468466848.92136556</v>
      </c>
    </row>
    <row r="415" spans="1:14" ht="15.75" thickTop="1">
      <c r="A415" s="34">
        <v>295</v>
      </c>
      <c r="C415" s="124">
        <v>517</v>
      </c>
      <c r="D415" s="33" t="s">
        <v>157</v>
      </c>
      <c r="H415" s="98"/>
      <c r="I415" s="2"/>
      <c r="J415" s="2"/>
      <c r="K415" s="98"/>
      <c r="L415" s="2"/>
      <c r="M415" s="2"/>
      <c r="N415" s="2"/>
    </row>
    <row r="416" spans="1:14">
      <c r="A416" s="34">
        <v>296</v>
      </c>
      <c r="C416" s="124"/>
      <c r="F416" s="124" t="s">
        <v>556</v>
      </c>
      <c r="G416" s="33" t="s">
        <v>124</v>
      </c>
      <c r="H416" s="98"/>
      <c r="I416" s="2">
        <v>0</v>
      </c>
      <c r="J416" s="2">
        <v>0</v>
      </c>
      <c r="K416" s="98"/>
      <c r="L416" s="2">
        <v>0</v>
      </c>
      <c r="M416" s="2">
        <v>0</v>
      </c>
      <c r="N416" s="4">
        <v>0</v>
      </c>
    </row>
    <row r="417" spans="1:14">
      <c r="A417" s="34">
        <v>297</v>
      </c>
      <c r="C417" s="124"/>
      <c r="H417" s="98" t="s">
        <v>139</v>
      </c>
      <c r="I417" s="5">
        <v>0</v>
      </c>
      <c r="J417" s="5">
        <v>0</v>
      </c>
      <c r="K417" s="98"/>
      <c r="L417" s="5">
        <v>0</v>
      </c>
      <c r="M417" s="5">
        <v>0</v>
      </c>
      <c r="N417" s="5">
        <v>0</v>
      </c>
    </row>
    <row r="418" spans="1:14">
      <c r="A418" s="34">
        <v>298</v>
      </c>
      <c r="C418" s="124"/>
      <c r="H418" s="98"/>
      <c r="I418" s="2"/>
      <c r="J418" s="2"/>
      <c r="K418" s="98"/>
      <c r="L418" s="2"/>
      <c r="M418" s="2"/>
      <c r="N418" s="2"/>
    </row>
    <row r="419" spans="1:14">
      <c r="A419" s="34">
        <v>299</v>
      </c>
      <c r="C419" s="124">
        <v>518</v>
      </c>
      <c r="D419" s="33" t="s">
        <v>158</v>
      </c>
      <c r="H419" s="98"/>
      <c r="I419" s="2"/>
      <c r="J419" s="2"/>
      <c r="K419" s="98"/>
      <c r="L419" s="2"/>
      <c r="M419" s="2"/>
      <c r="N419" s="2"/>
    </row>
    <row r="420" spans="1:14">
      <c r="A420" s="34">
        <v>300</v>
      </c>
      <c r="C420" s="124"/>
      <c r="F420" s="124" t="s">
        <v>556</v>
      </c>
      <c r="G420" s="33" t="s">
        <v>122</v>
      </c>
      <c r="H420" s="98"/>
      <c r="I420" s="2">
        <v>0</v>
      </c>
      <c r="J420" s="2">
        <v>0</v>
      </c>
      <c r="K420" s="98"/>
      <c r="L420" s="2">
        <v>0</v>
      </c>
      <c r="M420" s="2">
        <v>0</v>
      </c>
      <c r="N420" s="4">
        <v>0</v>
      </c>
    </row>
    <row r="421" spans="1:14">
      <c r="A421" s="34">
        <v>301</v>
      </c>
      <c r="C421" s="124"/>
      <c r="H421" s="98"/>
      <c r="I421" s="2"/>
      <c r="J421" s="2"/>
      <c r="K421" s="98"/>
      <c r="L421" s="2"/>
      <c r="M421" s="2"/>
      <c r="N421" s="2"/>
    </row>
    <row r="422" spans="1:14">
      <c r="A422" s="34">
        <v>302</v>
      </c>
      <c r="C422" s="124"/>
      <c r="H422" s="98" t="s">
        <v>139</v>
      </c>
      <c r="I422" s="5">
        <v>0</v>
      </c>
      <c r="J422" s="5">
        <v>0</v>
      </c>
      <c r="K422" s="98"/>
      <c r="L422" s="5">
        <v>0</v>
      </c>
      <c r="M422" s="5">
        <v>0</v>
      </c>
      <c r="N422" s="5">
        <v>0</v>
      </c>
    </row>
    <row r="423" spans="1:14">
      <c r="A423" s="34">
        <v>303</v>
      </c>
      <c r="C423" s="124"/>
      <c r="H423" s="98"/>
      <c r="I423" s="2"/>
      <c r="J423" s="2"/>
      <c r="K423" s="98"/>
      <c r="L423" s="2"/>
      <c r="M423" s="2"/>
      <c r="N423" s="2"/>
    </row>
    <row r="424" spans="1:14">
      <c r="A424" s="34">
        <v>304</v>
      </c>
      <c r="C424" s="124">
        <v>519</v>
      </c>
      <c r="D424" s="33" t="s">
        <v>159</v>
      </c>
      <c r="H424" s="98"/>
      <c r="I424" s="2"/>
      <c r="J424" s="2"/>
      <c r="K424" s="98"/>
      <c r="L424" s="2"/>
      <c r="M424" s="2"/>
      <c r="N424" s="2"/>
    </row>
    <row r="425" spans="1:14">
      <c r="A425" s="34">
        <v>305</v>
      </c>
      <c r="C425" s="124"/>
      <c r="F425" s="124" t="s">
        <v>556</v>
      </c>
      <c r="G425" s="33" t="s">
        <v>124</v>
      </c>
      <c r="H425" s="98"/>
      <c r="I425" s="2">
        <v>0</v>
      </c>
      <c r="J425" s="2">
        <v>0</v>
      </c>
      <c r="K425" s="98"/>
      <c r="L425" s="2">
        <v>0</v>
      </c>
      <c r="M425" s="2">
        <v>0</v>
      </c>
      <c r="N425" s="4">
        <v>0</v>
      </c>
    </row>
    <row r="426" spans="1:14">
      <c r="A426" s="34">
        <v>306</v>
      </c>
      <c r="C426" s="124"/>
      <c r="H426" s="98" t="s">
        <v>139</v>
      </c>
      <c r="I426" s="5">
        <v>0</v>
      </c>
      <c r="J426" s="5">
        <v>0</v>
      </c>
      <c r="K426" s="98"/>
      <c r="L426" s="5">
        <v>0</v>
      </c>
      <c r="M426" s="5">
        <v>0</v>
      </c>
      <c r="N426" s="5">
        <v>0</v>
      </c>
    </row>
    <row r="427" spans="1:14">
      <c r="A427" s="34">
        <v>307</v>
      </c>
      <c r="C427" s="124"/>
      <c r="H427" s="98"/>
      <c r="I427" s="2"/>
      <c r="J427" s="2"/>
      <c r="K427" s="98"/>
      <c r="L427" s="2"/>
      <c r="M427" s="2"/>
      <c r="N427" s="2"/>
    </row>
    <row r="428" spans="1:14">
      <c r="A428" s="34">
        <v>308</v>
      </c>
      <c r="C428" s="124">
        <v>520</v>
      </c>
      <c r="D428" s="33" t="s">
        <v>144</v>
      </c>
      <c r="H428" s="98"/>
      <c r="I428" s="2"/>
      <c r="J428" s="2"/>
      <c r="K428" s="98"/>
      <c r="L428" s="2"/>
      <c r="M428" s="2"/>
      <c r="N428" s="2"/>
    </row>
    <row r="429" spans="1:14">
      <c r="A429" s="34">
        <v>309</v>
      </c>
      <c r="C429" s="124"/>
      <c r="F429" s="124" t="s">
        <v>556</v>
      </c>
      <c r="G429" s="33" t="s">
        <v>124</v>
      </c>
      <c r="H429" s="98"/>
      <c r="I429" s="2">
        <v>0</v>
      </c>
      <c r="J429" s="2">
        <v>0</v>
      </c>
      <c r="K429" s="98"/>
      <c r="L429" s="2">
        <v>0</v>
      </c>
      <c r="M429" s="2">
        <v>0</v>
      </c>
      <c r="N429" s="4">
        <v>0</v>
      </c>
    </row>
    <row r="430" spans="1:14">
      <c r="A430" s="34">
        <v>310</v>
      </c>
      <c r="C430" s="124"/>
      <c r="H430" s="98" t="s">
        <v>139</v>
      </c>
      <c r="I430" s="5">
        <v>0</v>
      </c>
      <c r="J430" s="5">
        <v>0</v>
      </c>
      <c r="K430" s="98"/>
      <c r="L430" s="5">
        <v>0</v>
      </c>
      <c r="M430" s="5">
        <v>0</v>
      </c>
      <c r="N430" s="5">
        <v>0</v>
      </c>
    </row>
    <row r="431" spans="1:14">
      <c r="A431" s="34">
        <v>311</v>
      </c>
      <c r="C431" s="124"/>
      <c r="H431" s="98"/>
      <c r="I431" s="16"/>
      <c r="J431" s="16"/>
      <c r="K431" s="97"/>
      <c r="L431" s="16"/>
      <c r="M431" s="12"/>
      <c r="N431" s="12"/>
    </row>
    <row r="432" spans="1:14">
      <c r="A432" s="34">
        <v>312</v>
      </c>
      <c r="C432" s="124"/>
      <c r="E432" s="96"/>
      <c r="H432" s="98"/>
      <c r="I432" s="16"/>
      <c r="J432" s="16"/>
      <c r="K432" s="97"/>
      <c r="L432" s="16"/>
      <c r="M432" s="16"/>
      <c r="N432" s="16"/>
    </row>
    <row r="433" spans="1:14">
      <c r="A433" s="34">
        <v>313</v>
      </c>
      <c r="C433" s="127"/>
      <c r="D433" s="128"/>
      <c r="E433" s="129"/>
      <c r="G433" s="128"/>
      <c r="H433" s="130"/>
      <c r="I433" s="17"/>
      <c r="J433" s="17"/>
      <c r="K433" s="97"/>
      <c r="L433" s="17"/>
      <c r="M433" s="17"/>
      <c r="N433" s="17"/>
    </row>
    <row r="434" spans="1:14">
      <c r="A434" s="34">
        <v>314</v>
      </c>
      <c r="C434" s="124">
        <v>523</v>
      </c>
      <c r="D434" s="33" t="s">
        <v>148</v>
      </c>
      <c r="H434" s="98"/>
      <c r="I434" s="12"/>
      <c r="J434" s="12"/>
      <c r="K434" s="97"/>
      <c r="L434" s="12"/>
      <c r="M434" s="12"/>
      <c r="N434" s="12"/>
    </row>
    <row r="435" spans="1:14">
      <c r="A435" s="34">
        <v>315</v>
      </c>
      <c r="C435" s="124"/>
      <c r="F435" s="124" t="s">
        <v>556</v>
      </c>
      <c r="G435" s="33" t="s">
        <v>124</v>
      </c>
      <c r="H435" s="98"/>
      <c r="I435" s="2">
        <v>0</v>
      </c>
      <c r="J435" s="2">
        <v>0</v>
      </c>
      <c r="K435" s="98"/>
      <c r="L435" s="2">
        <v>0</v>
      </c>
      <c r="M435" s="2">
        <v>0</v>
      </c>
      <c r="N435" s="4">
        <v>0</v>
      </c>
    </row>
    <row r="436" spans="1:14">
      <c r="A436" s="34">
        <v>316</v>
      </c>
      <c r="C436" s="124"/>
      <c r="H436" s="98" t="s">
        <v>139</v>
      </c>
      <c r="I436" s="5">
        <v>0</v>
      </c>
      <c r="J436" s="5">
        <v>0</v>
      </c>
      <c r="K436" s="98"/>
      <c r="L436" s="5">
        <v>0</v>
      </c>
      <c r="M436" s="5">
        <v>0</v>
      </c>
      <c r="N436" s="5">
        <v>0</v>
      </c>
    </row>
    <row r="437" spans="1:14">
      <c r="A437" s="34">
        <v>317</v>
      </c>
      <c r="C437" s="124"/>
      <c r="H437" s="98"/>
      <c r="I437" s="2"/>
      <c r="J437" s="2"/>
      <c r="K437" s="98"/>
      <c r="L437" s="2"/>
      <c r="M437" s="2"/>
      <c r="N437" s="2"/>
    </row>
    <row r="438" spans="1:14">
      <c r="A438" s="34">
        <v>318</v>
      </c>
      <c r="C438" s="124">
        <v>524</v>
      </c>
      <c r="D438" s="33" t="s">
        <v>160</v>
      </c>
      <c r="H438" s="98"/>
      <c r="I438" s="2"/>
      <c r="J438" s="2"/>
      <c r="K438" s="98"/>
      <c r="L438" s="2"/>
      <c r="M438" s="2"/>
      <c r="N438" s="2"/>
    </row>
    <row r="439" spans="1:14">
      <c r="A439" s="34">
        <v>319</v>
      </c>
      <c r="C439" s="124"/>
      <c r="F439" s="124" t="s">
        <v>556</v>
      </c>
      <c r="G439" s="33" t="s">
        <v>124</v>
      </c>
      <c r="H439" s="98"/>
      <c r="I439" s="2">
        <v>0</v>
      </c>
      <c r="J439" s="2">
        <v>0</v>
      </c>
      <c r="K439" s="98"/>
      <c r="L439" s="2">
        <v>0</v>
      </c>
      <c r="M439" s="2">
        <v>0</v>
      </c>
      <c r="N439" s="4">
        <v>0</v>
      </c>
    </row>
    <row r="440" spans="1:14">
      <c r="A440" s="34">
        <v>320</v>
      </c>
      <c r="C440" s="124"/>
      <c r="H440" s="98" t="s">
        <v>139</v>
      </c>
      <c r="I440" s="5">
        <v>0</v>
      </c>
      <c r="J440" s="5">
        <v>0</v>
      </c>
      <c r="K440" s="98"/>
      <c r="L440" s="5">
        <v>0</v>
      </c>
      <c r="M440" s="5">
        <v>0</v>
      </c>
      <c r="N440" s="5">
        <v>0</v>
      </c>
    </row>
    <row r="441" spans="1:14">
      <c r="A441" s="34">
        <v>321</v>
      </c>
      <c r="C441" s="124"/>
      <c r="H441" s="98"/>
      <c r="I441" s="2"/>
      <c r="J441" s="2"/>
      <c r="K441" s="98"/>
      <c r="L441" s="2"/>
      <c r="M441" s="2"/>
      <c r="N441" s="2"/>
    </row>
    <row r="442" spans="1:14">
      <c r="A442" s="34">
        <v>322</v>
      </c>
      <c r="C442" s="124">
        <v>528</v>
      </c>
      <c r="D442" s="33" t="s">
        <v>161</v>
      </c>
      <c r="H442" s="98"/>
      <c r="I442" s="2"/>
      <c r="J442" s="2"/>
      <c r="K442" s="98"/>
      <c r="L442" s="2"/>
      <c r="M442" s="2"/>
      <c r="N442" s="2"/>
    </row>
    <row r="443" spans="1:14">
      <c r="A443" s="34">
        <v>323</v>
      </c>
      <c r="C443" s="124"/>
      <c r="F443" s="124" t="s">
        <v>556</v>
      </c>
      <c r="G443" s="33" t="s">
        <v>124</v>
      </c>
      <c r="H443" s="98"/>
      <c r="I443" s="2">
        <v>0</v>
      </c>
      <c r="J443" s="2">
        <v>0</v>
      </c>
      <c r="K443" s="98"/>
      <c r="L443" s="2">
        <v>0</v>
      </c>
      <c r="M443" s="2">
        <v>0</v>
      </c>
      <c r="N443" s="4">
        <v>0</v>
      </c>
    </row>
    <row r="444" spans="1:14">
      <c r="A444" s="34">
        <v>324</v>
      </c>
      <c r="C444" s="124"/>
      <c r="H444" s="98" t="s">
        <v>139</v>
      </c>
      <c r="I444" s="5">
        <v>0</v>
      </c>
      <c r="J444" s="5">
        <v>0</v>
      </c>
      <c r="K444" s="98"/>
      <c r="L444" s="5">
        <v>0</v>
      </c>
      <c r="M444" s="5">
        <v>0</v>
      </c>
      <c r="N444" s="5">
        <v>0</v>
      </c>
    </row>
    <row r="445" spans="1:14">
      <c r="A445" s="34">
        <v>325</v>
      </c>
      <c r="C445" s="124"/>
      <c r="H445" s="98"/>
      <c r="I445" s="2"/>
      <c r="J445" s="2"/>
      <c r="K445" s="98"/>
      <c r="L445" s="2"/>
      <c r="M445" s="2"/>
      <c r="N445" s="2"/>
    </row>
    <row r="446" spans="1:14">
      <c r="A446" s="34">
        <v>326</v>
      </c>
      <c r="C446" s="124">
        <v>529</v>
      </c>
      <c r="D446" s="33" t="s">
        <v>152</v>
      </c>
      <c r="H446" s="98"/>
      <c r="I446" s="2"/>
      <c r="J446" s="2"/>
      <c r="K446" s="98"/>
      <c r="L446" s="2"/>
      <c r="M446" s="2"/>
      <c r="N446" s="2"/>
    </row>
    <row r="447" spans="1:14">
      <c r="A447" s="34">
        <v>327</v>
      </c>
      <c r="C447" s="124"/>
      <c r="F447" s="124" t="s">
        <v>556</v>
      </c>
      <c r="G447" s="33" t="s">
        <v>124</v>
      </c>
      <c r="H447" s="98"/>
      <c r="I447" s="2">
        <v>0</v>
      </c>
      <c r="J447" s="2">
        <v>0</v>
      </c>
      <c r="K447" s="98"/>
      <c r="L447" s="2">
        <v>0</v>
      </c>
      <c r="M447" s="2">
        <v>0</v>
      </c>
      <c r="N447" s="4">
        <v>0</v>
      </c>
    </row>
    <row r="448" spans="1:14">
      <c r="A448" s="34">
        <v>328</v>
      </c>
      <c r="C448" s="124"/>
      <c r="H448" s="98" t="s">
        <v>139</v>
      </c>
      <c r="I448" s="5">
        <v>0</v>
      </c>
      <c r="J448" s="5">
        <v>0</v>
      </c>
      <c r="K448" s="98"/>
      <c r="L448" s="5">
        <v>0</v>
      </c>
      <c r="M448" s="5">
        <v>0</v>
      </c>
      <c r="N448" s="5">
        <v>0</v>
      </c>
    </row>
    <row r="449" spans="1:14">
      <c r="A449" s="34">
        <v>329</v>
      </c>
      <c r="C449" s="124"/>
      <c r="H449" s="98"/>
      <c r="I449" s="2"/>
      <c r="J449" s="2"/>
      <c r="K449" s="98"/>
      <c r="L449" s="2"/>
      <c r="M449" s="2"/>
      <c r="N449" s="2"/>
    </row>
    <row r="450" spans="1:14">
      <c r="A450" s="34">
        <v>330</v>
      </c>
      <c r="C450" s="124">
        <v>530</v>
      </c>
      <c r="D450" s="33" t="s">
        <v>162</v>
      </c>
      <c r="H450" s="98"/>
      <c r="I450" s="2"/>
      <c r="J450" s="2"/>
      <c r="K450" s="98"/>
      <c r="L450" s="2"/>
      <c r="M450" s="2"/>
      <c r="N450" s="2"/>
    </row>
    <row r="451" spans="1:14">
      <c r="A451" s="34">
        <v>331</v>
      </c>
      <c r="C451" s="124"/>
      <c r="F451" s="124" t="s">
        <v>556</v>
      </c>
      <c r="G451" s="33" t="s">
        <v>124</v>
      </c>
      <c r="H451" s="98"/>
      <c r="I451" s="2">
        <v>0</v>
      </c>
      <c r="J451" s="2">
        <v>0</v>
      </c>
      <c r="K451" s="98"/>
      <c r="L451" s="2">
        <v>0</v>
      </c>
      <c r="M451" s="2">
        <v>0</v>
      </c>
      <c r="N451" s="4">
        <v>0</v>
      </c>
    </row>
    <row r="452" spans="1:14">
      <c r="A452" s="34">
        <v>332</v>
      </c>
      <c r="C452" s="124"/>
      <c r="H452" s="98" t="s">
        <v>139</v>
      </c>
      <c r="I452" s="5">
        <v>0</v>
      </c>
      <c r="J452" s="5">
        <v>0</v>
      </c>
      <c r="K452" s="98"/>
      <c r="L452" s="5">
        <v>0</v>
      </c>
      <c r="M452" s="5">
        <v>0</v>
      </c>
      <c r="N452" s="5">
        <v>0</v>
      </c>
    </row>
    <row r="453" spans="1:14">
      <c r="A453" s="34">
        <v>333</v>
      </c>
      <c r="C453" s="124"/>
      <c r="H453" s="98"/>
      <c r="I453" s="2"/>
      <c r="J453" s="2"/>
      <c r="K453" s="98"/>
      <c r="L453" s="2"/>
      <c r="M453" s="2"/>
      <c r="N453" s="2"/>
    </row>
    <row r="454" spans="1:14">
      <c r="A454" s="34">
        <v>334</v>
      </c>
      <c r="C454" s="124">
        <v>531</v>
      </c>
      <c r="D454" s="33" t="s">
        <v>154</v>
      </c>
      <c r="H454" s="98"/>
      <c r="I454" s="2"/>
      <c r="J454" s="2"/>
      <c r="K454" s="98"/>
      <c r="L454" s="2"/>
      <c r="M454" s="2"/>
      <c r="N454" s="2"/>
    </row>
    <row r="455" spans="1:14">
      <c r="A455" s="34">
        <v>335</v>
      </c>
      <c r="C455" s="124"/>
      <c r="F455" s="124" t="s">
        <v>556</v>
      </c>
      <c r="G455" s="33" t="s">
        <v>124</v>
      </c>
      <c r="H455" s="98"/>
      <c r="I455" s="2">
        <v>0</v>
      </c>
      <c r="J455" s="2">
        <v>0</v>
      </c>
      <c r="K455" s="98"/>
      <c r="L455" s="2">
        <v>0</v>
      </c>
      <c r="M455" s="2">
        <v>0</v>
      </c>
      <c r="N455" s="4">
        <v>0</v>
      </c>
    </row>
    <row r="456" spans="1:14">
      <c r="A456" s="34">
        <v>336</v>
      </c>
      <c r="C456" s="124"/>
      <c r="H456" s="98" t="s">
        <v>139</v>
      </c>
      <c r="I456" s="5">
        <v>0</v>
      </c>
      <c r="J456" s="5">
        <v>0</v>
      </c>
      <c r="K456" s="98"/>
      <c r="L456" s="5">
        <v>0</v>
      </c>
      <c r="M456" s="5">
        <v>0</v>
      </c>
      <c r="N456" s="5">
        <v>0</v>
      </c>
    </row>
    <row r="457" spans="1:14">
      <c r="A457" s="34">
        <v>337</v>
      </c>
      <c r="C457" s="124"/>
      <c r="H457" s="98"/>
      <c r="I457" s="2"/>
      <c r="J457" s="2"/>
      <c r="K457" s="98"/>
      <c r="L457" s="2"/>
      <c r="M457" s="2"/>
      <c r="N457" s="2"/>
    </row>
    <row r="458" spans="1:14">
      <c r="A458" s="34">
        <v>338</v>
      </c>
      <c r="C458" s="124">
        <v>532</v>
      </c>
      <c r="D458" s="33" t="s">
        <v>163</v>
      </c>
      <c r="H458" s="98"/>
      <c r="I458" s="2"/>
      <c r="J458" s="2"/>
      <c r="K458" s="98"/>
      <c r="L458" s="2"/>
      <c r="M458" s="2"/>
      <c r="N458" s="2"/>
    </row>
    <row r="459" spans="1:14">
      <c r="A459" s="34">
        <v>339</v>
      </c>
      <c r="C459" s="124"/>
      <c r="F459" s="124" t="s">
        <v>556</v>
      </c>
      <c r="G459" s="33" t="s">
        <v>124</v>
      </c>
      <c r="H459" s="98"/>
      <c r="I459" s="2">
        <v>0</v>
      </c>
      <c r="J459" s="2">
        <v>0</v>
      </c>
      <c r="K459" s="98"/>
      <c r="L459" s="2">
        <v>0</v>
      </c>
      <c r="M459" s="2">
        <v>0</v>
      </c>
      <c r="N459" s="4">
        <v>0</v>
      </c>
    </row>
    <row r="460" spans="1:14">
      <c r="A460" s="34">
        <v>340</v>
      </c>
      <c r="C460" s="124"/>
      <c r="H460" s="98" t="s">
        <v>139</v>
      </c>
      <c r="I460" s="5">
        <v>0</v>
      </c>
      <c r="J460" s="5">
        <v>0</v>
      </c>
      <c r="K460" s="98"/>
      <c r="L460" s="5">
        <v>0</v>
      </c>
      <c r="M460" s="5">
        <v>0</v>
      </c>
      <c r="N460" s="5">
        <v>0</v>
      </c>
    </row>
    <row r="461" spans="1:14">
      <c r="A461" s="34">
        <v>341</v>
      </c>
      <c r="C461" s="124"/>
      <c r="H461" s="98"/>
      <c r="I461" s="2"/>
      <c r="J461" s="2"/>
      <c r="K461" s="98"/>
      <c r="L461" s="2"/>
      <c r="M461" s="2"/>
      <c r="N461" s="2"/>
    </row>
    <row r="462" spans="1:14" ht="15.75" thickBot="1">
      <c r="A462" s="34">
        <v>342</v>
      </c>
      <c r="C462" s="125" t="s">
        <v>164</v>
      </c>
      <c r="H462" s="126" t="s">
        <v>139</v>
      </c>
      <c r="I462" s="7">
        <v>0</v>
      </c>
      <c r="J462" s="7">
        <v>0</v>
      </c>
      <c r="K462" s="126"/>
      <c r="L462" s="7">
        <v>0</v>
      </c>
      <c r="M462" s="7">
        <v>0</v>
      </c>
      <c r="N462" s="7">
        <v>0</v>
      </c>
    </row>
    <row r="463" spans="1:14" ht="15.75" thickTop="1">
      <c r="A463" s="34">
        <v>343</v>
      </c>
      <c r="C463" s="124"/>
      <c r="H463" s="98"/>
      <c r="I463" s="2"/>
      <c r="J463" s="2"/>
      <c r="K463" s="98"/>
      <c r="L463" s="2"/>
      <c r="M463" s="2"/>
      <c r="N463" s="2"/>
    </row>
    <row r="464" spans="1:14">
      <c r="A464" s="34">
        <v>344</v>
      </c>
      <c r="C464" s="124">
        <v>535</v>
      </c>
      <c r="D464" s="33" t="s">
        <v>157</v>
      </c>
      <c r="H464" s="98"/>
      <c r="I464" s="2"/>
      <c r="J464" s="2"/>
      <c r="K464" s="98"/>
      <c r="L464" s="2"/>
      <c r="M464" s="2"/>
      <c r="N464" s="2"/>
    </row>
    <row r="465" spans="1:14">
      <c r="A465" s="34">
        <v>345</v>
      </c>
      <c r="C465" s="124"/>
      <c r="F465" s="124" t="s">
        <v>556</v>
      </c>
      <c r="G465" s="33" t="s">
        <v>125</v>
      </c>
      <c r="H465" s="98"/>
      <c r="I465" s="2">
        <v>0</v>
      </c>
      <c r="J465" s="2">
        <v>0</v>
      </c>
      <c r="K465" s="98"/>
      <c r="L465" s="2">
        <v>0</v>
      </c>
      <c r="M465" s="2">
        <v>0</v>
      </c>
      <c r="N465" s="4">
        <v>0</v>
      </c>
    </row>
    <row r="466" spans="1:14">
      <c r="A466" s="34">
        <v>346</v>
      </c>
      <c r="C466" s="124"/>
      <c r="F466" s="124" t="s">
        <v>556</v>
      </c>
      <c r="G466" s="33" t="s">
        <v>124</v>
      </c>
      <c r="H466" s="98"/>
      <c r="I466" s="2">
        <v>7085894.4500000002</v>
      </c>
      <c r="J466" s="2">
        <v>3108253.3709878814</v>
      </c>
      <c r="K466" s="98"/>
      <c r="L466" s="2">
        <v>7085894.4500000002</v>
      </c>
      <c r="M466" s="2">
        <v>4037672.3147259746</v>
      </c>
      <c r="N466" s="4">
        <v>3048222.1352740256</v>
      </c>
    </row>
    <row r="467" spans="1:14">
      <c r="A467" s="34">
        <v>347</v>
      </c>
      <c r="C467" s="124"/>
      <c r="F467" s="124" t="s">
        <v>556</v>
      </c>
      <c r="G467" s="33" t="s">
        <v>124</v>
      </c>
      <c r="H467" s="98"/>
      <c r="I467" s="2">
        <v>1909104.41</v>
      </c>
      <c r="J467" s="2">
        <v>837435.59261602175</v>
      </c>
      <c r="K467" s="98"/>
      <c r="L467" s="2">
        <v>1909104.41</v>
      </c>
      <c r="M467" s="2">
        <v>1087842.6254540477</v>
      </c>
      <c r="N467" s="4">
        <v>821261.78454595222</v>
      </c>
    </row>
    <row r="468" spans="1:14">
      <c r="A468" s="34">
        <v>348</v>
      </c>
      <c r="C468" s="124"/>
      <c r="H468" s="98"/>
      <c r="I468" s="2"/>
      <c r="J468" s="2"/>
      <c r="K468" s="98"/>
      <c r="L468" s="2"/>
      <c r="M468" s="2"/>
      <c r="N468" s="2"/>
    </row>
    <row r="469" spans="1:14">
      <c r="A469" s="34">
        <v>349</v>
      </c>
      <c r="C469" s="124"/>
      <c r="H469" s="98" t="s">
        <v>139</v>
      </c>
      <c r="I469" s="5">
        <v>8994998.8599999994</v>
      </c>
      <c r="J469" s="5">
        <v>3945688.9636039031</v>
      </c>
      <c r="K469" s="98"/>
      <c r="L469" s="5">
        <v>8994998.8599999994</v>
      </c>
      <c r="M469" s="5">
        <v>5125514.9401800223</v>
      </c>
      <c r="N469" s="5">
        <v>3869483.9198199781</v>
      </c>
    </row>
    <row r="470" spans="1:14">
      <c r="A470" s="34">
        <v>350</v>
      </c>
      <c r="C470" s="124"/>
      <c r="H470" s="98"/>
      <c r="I470" s="2"/>
      <c r="J470" s="2"/>
      <c r="K470" s="98"/>
      <c r="L470" s="2"/>
      <c r="M470" s="2"/>
      <c r="N470" s="2"/>
    </row>
    <row r="471" spans="1:14">
      <c r="A471" s="34">
        <v>351</v>
      </c>
      <c r="C471" s="124">
        <v>536</v>
      </c>
      <c r="D471" s="33" t="s">
        <v>165</v>
      </c>
      <c r="H471" s="98"/>
      <c r="I471" s="2"/>
      <c r="J471" s="2"/>
      <c r="K471" s="98"/>
      <c r="L471" s="2"/>
      <c r="M471" s="2"/>
      <c r="N471" s="2"/>
    </row>
    <row r="472" spans="1:14">
      <c r="A472" s="34">
        <v>352</v>
      </c>
      <c r="C472" s="124"/>
      <c r="F472" s="124" t="s">
        <v>556</v>
      </c>
      <c r="G472" s="33" t="s">
        <v>125</v>
      </c>
      <c r="H472" s="98"/>
      <c r="I472" s="2">
        <v>0</v>
      </c>
      <c r="J472" s="2">
        <v>0</v>
      </c>
      <c r="K472" s="98"/>
      <c r="L472" s="2">
        <v>0</v>
      </c>
      <c r="M472" s="2">
        <v>0</v>
      </c>
      <c r="N472" s="4">
        <v>0</v>
      </c>
    </row>
    <row r="473" spans="1:14">
      <c r="A473" s="34">
        <v>353</v>
      </c>
      <c r="C473" s="124"/>
      <c r="F473" s="124" t="s">
        <v>556</v>
      </c>
      <c r="G473" s="33" t="s">
        <v>124</v>
      </c>
      <c r="H473" s="98"/>
      <c r="I473" s="2">
        <v>48260.23</v>
      </c>
      <c r="J473" s="2">
        <v>21169.525405808221</v>
      </c>
      <c r="K473" s="98"/>
      <c r="L473" s="2">
        <v>48260.23</v>
      </c>
      <c r="M473" s="2">
        <v>27499.562115733734</v>
      </c>
      <c r="N473" s="4">
        <v>20760.66788426627</v>
      </c>
    </row>
    <row r="474" spans="1:14">
      <c r="A474" s="34">
        <v>354</v>
      </c>
      <c r="C474" s="124"/>
      <c r="F474" s="124" t="s">
        <v>556</v>
      </c>
      <c r="G474" s="33" t="s">
        <v>124</v>
      </c>
      <c r="H474" s="98"/>
      <c r="I474" s="2">
        <v>0</v>
      </c>
      <c r="J474" s="2">
        <v>0</v>
      </c>
      <c r="K474" s="98"/>
      <c r="L474" s="2">
        <v>0</v>
      </c>
      <c r="M474" s="2">
        <v>0</v>
      </c>
      <c r="N474" s="4">
        <v>0</v>
      </c>
    </row>
    <row r="475" spans="1:14">
      <c r="A475" s="34">
        <v>355</v>
      </c>
      <c r="C475" s="124"/>
      <c r="H475" s="98"/>
      <c r="I475" s="2"/>
      <c r="J475" s="2"/>
      <c r="K475" s="98"/>
      <c r="L475" s="2"/>
      <c r="M475" s="2"/>
      <c r="N475" s="2"/>
    </row>
    <row r="476" spans="1:14">
      <c r="A476" s="34">
        <v>356</v>
      </c>
      <c r="C476" s="124"/>
      <c r="H476" s="98" t="s">
        <v>139</v>
      </c>
      <c r="I476" s="5">
        <v>48260.23</v>
      </c>
      <c r="J476" s="5">
        <v>21169.525405808221</v>
      </c>
      <c r="K476" s="98"/>
      <c r="L476" s="5">
        <v>48260.23</v>
      </c>
      <c r="M476" s="5">
        <v>27499.562115733734</v>
      </c>
      <c r="N476" s="5">
        <v>20760.66788426627</v>
      </c>
    </row>
    <row r="477" spans="1:14">
      <c r="A477" s="34">
        <v>357</v>
      </c>
      <c r="C477" s="124"/>
      <c r="H477" s="98"/>
      <c r="I477" s="2"/>
      <c r="J477" s="2"/>
      <c r="K477" s="98"/>
      <c r="L477" s="2"/>
      <c r="M477" s="2"/>
      <c r="N477" s="2"/>
    </row>
    <row r="478" spans="1:14">
      <c r="A478" s="34">
        <v>358</v>
      </c>
      <c r="C478" s="124">
        <v>537</v>
      </c>
      <c r="D478" s="33" t="s">
        <v>166</v>
      </c>
      <c r="H478" s="98"/>
      <c r="I478" s="2"/>
      <c r="J478" s="2"/>
      <c r="K478" s="98"/>
      <c r="L478" s="2"/>
      <c r="M478" s="2"/>
      <c r="N478" s="2"/>
    </row>
    <row r="479" spans="1:14">
      <c r="A479" s="34">
        <v>359</v>
      </c>
      <c r="C479" s="124"/>
      <c r="F479" s="124" t="s">
        <v>556</v>
      </c>
      <c r="G479" s="33" t="s">
        <v>125</v>
      </c>
      <c r="H479" s="98"/>
      <c r="I479" s="2">
        <v>0</v>
      </c>
      <c r="J479" s="2">
        <v>0</v>
      </c>
      <c r="K479" s="98"/>
      <c r="L479" s="2">
        <v>0</v>
      </c>
      <c r="M479" s="2">
        <v>0</v>
      </c>
      <c r="N479" s="4">
        <v>0</v>
      </c>
    </row>
    <row r="480" spans="1:14">
      <c r="A480" s="34">
        <v>360</v>
      </c>
      <c r="C480" s="124"/>
      <c r="F480" s="124" t="s">
        <v>556</v>
      </c>
      <c r="G480" s="33" t="s">
        <v>124</v>
      </c>
      <c r="H480" s="98"/>
      <c r="I480" s="2">
        <v>4066100.06</v>
      </c>
      <c r="J480" s="2">
        <v>1783609.5792069025</v>
      </c>
      <c r="K480" s="98"/>
      <c r="L480" s="2">
        <v>4066100.06</v>
      </c>
      <c r="M480" s="2">
        <v>2316938.215353691</v>
      </c>
      <c r="N480" s="4">
        <v>1749161.844646309</v>
      </c>
    </row>
    <row r="481" spans="1:14">
      <c r="A481" s="34">
        <v>361</v>
      </c>
      <c r="C481" s="124"/>
      <c r="F481" s="124" t="s">
        <v>556</v>
      </c>
      <c r="G481" s="33" t="s">
        <v>124</v>
      </c>
      <c r="H481" s="98"/>
      <c r="I481" s="2">
        <v>372078.69</v>
      </c>
      <c r="J481" s="2">
        <v>163213.67057129322</v>
      </c>
      <c r="K481" s="98"/>
      <c r="L481" s="2">
        <v>372078.69</v>
      </c>
      <c r="M481" s="2">
        <v>212017.24582737868</v>
      </c>
      <c r="N481" s="4">
        <v>160061.44417262133</v>
      </c>
    </row>
    <row r="482" spans="1:14">
      <c r="A482" s="34">
        <v>362</v>
      </c>
      <c r="C482" s="124"/>
      <c r="H482" s="98"/>
      <c r="I482" s="2"/>
      <c r="J482" s="2"/>
      <c r="K482" s="98"/>
      <c r="L482" s="2"/>
      <c r="M482" s="2"/>
      <c r="N482" s="2"/>
    </row>
    <row r="483" spans="1:14">
      <c r="A483" s="34">
        <v>363</v>
      </c>
      <c r="C483" s="124"/>
      <c r="H483" s="98" t="s">
        <v>139</v>
      </c>
      <c r="I483" s="5">
        <v>4438178.75</v>
      </c>
      <c r="J483" s="5">
        <v>1946823.2497781957</v>
      </c>
      <c r="K483" s="98"/>
      <c r="L483" s="5">
        <v>4438178.75</v>
      </c>
      <c r="M483" s="5">
        <v>2528955.4611810697</v>
      </c>
      <c r="N483" s="5">
        <v>1909223.2888189303</v>
      </c>
    </row>
    <row r="484" spans="1:14">
      <c r="A484" s="34">
        <v>364</v>
      </c>
      <c r="C484" s="124"/>
      <c r="H484" s="98"/>
      <c r="I484" s="2"/>
      <c r="J484" s="2"/>
      <c r="K484" s="98"/>
      <c r="L484" s="2"/>
      <c r="M484" s="2"/>
      <c r="N484" s="2"/>
    </row>
    <row r="485" spans="1:14">
      <c r="A485" s="34">
        <v>365</v>
      </c>
      <c r="C485" s="124">
        <v>538</v>
      </c>
      <c r="D485" s="33" t="s">
        <v>148</v>
      </c>
      <c r="H485" s="98"/>
      <c r="I485" s="2"/>
      <c r="J485" s="2"/>
      <c r="K485" s="98"/>
      <c r="L485" s="2"/>
      <c r="M485" s="2"/>
      <c r="N485" s="2"/>
    </row>
    <row r="486" spans="1:14">
      <c r="A486" s="34">
        <v>366</v>
      </c>
      <c r="C486" s="124"/>
      <c r="F486" s="124" t="s">
        <v>556</v>
      </c>
      <c r="G486" s="33" t="s">
        <v>125</v>
      </c>
      <c r="H486" s="98"/>
      <c r="I486" s="2">
        <v>0</v>
      </c>
      <c r="J486" s="2">
        <v>0</v>
      </c>
      <c r="K486" s="98"/>
      <c r="L486" s="2">
        <v>0</v>
      </c>
      <c r="M486" s="2">
        <v>0</v>
      </c>
      <c r="N486" s="4">
        <v>0</v>
      </c>
    </row>
    <row r="487" spans="1:14">
      <c r="A487" s="34">
        <v>367</v>
      </c>
      <c r="C487" s="124"/>
      <c r="F487" s="124" t="s">
        <v>556</v>
      </c>
      <c r="G487" s="33" t="s">
        <v>124</v>
      </c>
      <c r="H487" s="98"/>
      <c r="I487" s="2">
        <v>0</v>
      </c>
      <c r="J487" s="2">
        <v>0</v>
      </c>
      <c r="K487" s="98"/>
      <c r="L487" s="2">
        <v>0</v>
      </c>
      <c r="M487" s="2">
        <v>0</v>
      </c>
      <c r="N487" s="4">
        <v>0</v>
      </c>
    </row>
    <row r="488" spans="1:14">
      <c r="A488" s="34">
        <v>368</v>
      </c>
      <c r="C488" s="124"/>
      <c r="F488" s="124" t="s">
        <v>556</v>
      </c>
      <c r="G488" s="33" t="s">
        <v>124</v>
      </c>
      <c r="H488" s="98"/>
      <c r="I488" s="2">
        <v>0</v>
      </c>
      <c r="J488" s="2">
        <v>0</v>
      </c>
      <c r="K488" s="98"/>
      <c r="L488" s="2">
        <v>0</v>
      </c>
      <c r="M488" s="2">
        <v>0</v>
      </c>
      <c r="N488" s="4">
        <v>0</v>
      </c>
    </row>
    <row r="489" spans="1:14">
      <c r="A489" s="34">
        <v>369</v>
      </c>
      <c r="C489" s="124"/>
      <c r="H489" s="98"/>
      <c r="I489" s="2"/>
      <c r="J489" s="2"/>
      <c r="K489" s="98"/>
      <c r="L489" s="2"/>
      <c r="M489" s="2"/>
      <c r="N489" s="2"/>
    </row>
    <row r="490" spans="1:14">
      <c r="A490" s="34">
        <v>370</v>
      </c>
      <c r="C490" s="124"/>
      <c r="H490" s="98" t="s">
        <v>139</v>
      </c>
      <c r="I490" s="5">
        <v>0</v>
      </c>
      <c r="J490" s="5">
        <v>0</v>
      </c>
      <c r="K490" s="98"/>
      <c r="L490" s="5">
        <v>0</v>
      </c>
      <c r="M490" s="5">
        <v>0</v>
      </c>
      <c r="N490" s="5">
        <v>0</v>
      </c>
    </row>
    <row r="491" spans="1:14">
      <c r="A491" s="34">
        <v>371</v>
      </c>
      <c r="C491" s="124"/>
      <c r="H491" s="98"/>
      <c r="I491" s="2"/>
      <c r="J491" s="2"/>
      <c r="K491" s="98"/>
      <c r="L491" s="2"/>
      <c r="M491" s="2"/>
      <c r="N491" s="2"/>
    </row>
    <row r="492" spans="1:14">
      <c r="A492" s="34">
        <v>372</v>
      </c>
      <c r="C492" s="124">
        <v>539</v>
      </c>
      <c r="D492" s="33" t="s">
        <v>167</v>
      </c>
      <c r="H492" s="98"/>
      <c r="I492" s="2"/>
      <c r="J492" s="2"/>
      <c r="K492" s="98"/>
      <c r="L492" s="2"/>
      <c r="M492" s="2"/>
      <c r="N492" s="2"/>
    </row>
    <row r="493" spans="1:14">
      <c r="A493" s="34">
        <v>373</v>
      </c>
      <c r="C493" s="124"/>
      <c r="F493" s="124" t="s">
        <v>556</v>
      </c>
      <c r="G493" s="33" t="s">
        <v>125</v>
      </c>
      <c r="H493" s="98"/>
      <c r="I493" s="2">
        <v>0</v>
      </c>
      <c r="J493" s="2">
        <v>0</v>
      </c>
      <c r="K493" s="98"/>
      <c r="L493" s="2">
        <v>0</v>
      </c>
      <c r="M493" s="2">
        <v>0</v>
      </c>
      <c r="N493" s="4">
        <v>0</v>
      </c>
    </row>
    <row r="494" spans="1:14">
      <c r="A494" s="34">
        <v>374</v>
      </c>
      <c r="C494" s="124"/>
      <c r="F494" s="124" t="s">
        <v>556</v>
      </c>
      <c r="G494" s="33" t="s">
        <v>124</v>
      </c>
      <c r="H494" s="98"/>
      <c r="I494" s="2">
        <v>10948877.99</v>
      </c>
      <c r="J494" s="2">
        <v>4802765.1499878773</v>
      </c>
      <c r="K494" s="98"/>
      <c r="L494" s="2">
        <v>10948877.99</v>
      </c>
      <c r="M494" s="2">
        <v>6238871.0203742273</v>
      </c>
      <c r="N494" s="4">
        <v>4710006.9696257729</v>
      </c>
    </row>
    <row r="495" spans="1:14">
      <c r="A495" s="34">
        <v>375</v>
      </c>
      <c r="C495" s="124"/>
      <c r="F495" s="124" t="s">
        <v>556</v>
      </c>
      <c r="G495" s="33" t="s">
        <v>124</v>
      </c>
      <c r="H495" s="98"/>
      <c r="I495" s="2">
        <v>6860806.5599999996</v>
      </c>
      <c r="J495" s="2">
        <v>3009517.749423401</v>
      </c>
      <c r="K495" s="98"/>
      <c r="L495" s="2">
        <v>6860806.5599999996</v>
      </c>
      <c r="M495" s="2">
        <v>3909413.1163642085</v>
      </c>
      <c r="N495" s="4">
        <v>2951393.4436357911</v>
      </c>
    </row>
    <row r="496" spans="1:14">
      <c r="A496" s="34">
        <v>376</v>
      </c>
      <c r="C496" s="124"/>
      <c r="H496" s="98"/>
      <c r="I496" s="2"/>
      <c r="J496" s="2"/>
      <c r="K496" s="98"/>
      <c r="L496" s="2"/>
      <c r="M496" s="2"/>
      <c r="N496" s="2"/>
    </row>
    <row r="497" spans="1:14">
      <c r="A497" s="34">
        <v>377</v>
      </c>
      <c r="C497" s="124"/>
      <c r="H497" s="98"/>
      <c r="I497" s="2"/>
      <c r="J497" s="2"/>
      <c r="K497" s="98"/>
      <c r="L497" s="2"/>
      <c r="M497" s="2"/>
      <c r="N497" s="2"/>
    </row>
    <row r="498" spans="1:14">
      <c r="A498" s="34">
        <v>378</v>
      </c>
      <c r="C498" s="124"/>
      <c r="H498" s="98" t="s">
        <v>139</v>
      </c>
      <c r="I498" s="5">
        <v>17809684.550000001</v>
      </c>
      <c r="J498" s="5">
        <v>7812282.8994112778</v>
      </c>
      <c r="K498" s="98"/>
      <c r="L498" s="5">
        <v>17809684.550000001</v>
      </c>
      <c r="M498" s="5">
        <v>10148284.136738436</v>
      </c>
      <c r="N498" s="5">
        <v>7661400.4132615644</v>
      </c>
    </row>
    <row r="499" spans="1:14">
      <c r="A499" s="34">
        <v>379</v>
      </c>
      <c r="C499" s="124"/>
      <c r="H499" s="98"/>
      <c r="I499" s="2"/>
      <c r="J499" s="2"/>
      <c r="K499" s="98"/>
      <c r="L499" s="2"/>
      <c r="M499" s="2"/>
      <c r="N499" s="2"/>
    </row>
    <row r="500" spans="1:14">
      <c r="A500" s="34">
        <v>380</v>
      </c>
      <c r="C500" s="124">
        <v>540</v>
      </c>
      <c r="D500" s="33" t="s">
        <v>168</v>
      </c>
      <c r="H500" s="98"/>
      <c r="I500" s="2"/>
      <c r="J500" s="2"/>
      <c r="K500" s="98"/>
      <c r="L500" s="2"/>
      <c r="M500" s="2"/>
      <c r="N500" s="2"/>
    </row>
    <row r="501" spans="1:14">
      <c r="A501" s="34">
        <v>381</v>
      </c>
      <c r="C501" s="124"/>
      <c r="F501" s="124" t="s">
        <v>556</v>
      </c>
      <c r="G501" s="33" t="s">
        <v>125</v>
      </c>
      <c r="H501" s="98"/>
      <c r="I501" s="2">
        <v>0</v>
      </c>
      <c r="J501" s="2">
        <v>0</v>
      </c>
      <c r="K501" s="98"/>
      <c r="L501" s="2">
        <v>0</v>
      </c>
      <c r="M501" s="2">
        <v>0</v>
      </c>
      <c r="N501" s="4">
        <v>0</v>
      </c>
    </row>
    <row r="502" spans="1:14">
      <c r="A502" s="34">
        <v>382</v>
      </c>
      <c r="C502" s="124"/>
      <c r="F502" s="124" t="s">
        <v>556</v>
      </c>
      <c r="G502" s="33" t="s">
        <v>124</v>
      </c>
      <c r="H502" s="98"/>
      <c r="I502" s="2">
        <v>1265731.72</v>
      </c>
      <c r="J502" s="2">
        <v>555217.82228301314</v>
      </c>
      <c r="K502" s="98"/>
      <c r="L502" s="2">
        <v>1265731.72</v>
      </c>
      <c r="M502" s="2">
        <v>721237.09431128891</v>
      </c>
      <c r="N502" s="4">
        <v>544494.62568871106</v>
      </c>
    </row>
    <row r="503" spans="1:14">
      <c r="A503" s="34">
        <v>383</v>
      </c>
      <c r="C503" s="124"/>
      <c r="F503" s="124" t="s">
        <v>556</v>
      </c>
      <c r="G503" s="33" t="s">
        <v>124</v>
      </c>
      <c r="H503" s="98"/>
      <c r="I503" s="2">
        <v>73383.72</v>
      </c>
      <c r="J503" s="2">
        <v>32190.035665240652</v>
      </c>
      <c r="K503" s="98"/>
      <c r="L503" s="2">
        <v>73383.72</v>
      </c>
      <c r="M503" s="2">
        <v>41815.386425294942</v>
      </c>
      <c r="N503" s="4">
        <v>31568.333574705059</v>
      </c>
    </row>
    <row r="504" spans="1:14">
      <c r="A504" s="34">
        <v>384</v>
      </c>
      <c r="C504" s="124"/>
      <c r="H504" s="98"/>
      <c r="I504" s="2"/>
      <c r="J504" s="2"/>
      <c r="K504" s="98"/>
      <c r="L504" s="2"/>
      <c r="M504" s="2"/>
      <c r="N504" s="2"/>
    </row>
    <row r="505" spans="1:14">
      <c r="A505" s="34">
        <v>385</v>
      </c>
      <c r="C505" s="124"/>
      <c r="H505" s="98" t="s">
        <v>139</v>
      </c>
      <c r="I505" s="5">
        <v>1339115.44</v>
      </c>
      <c r="J505" s="5">
        <v>587407.85794825375</v>
      </c>
      <c r="K505" s="98"/>
      <c r="L505" s="5">
        <v>1339115.44</v>
      </c>
      <c r="M505" s="5">
        <v>763052.48073658382</v>
      </c>
      <c r="N505" s="5">
        <v>576062.95926341612</v>
      </c>
    </row>
    <row r="506" spans="1:14">
      <c r="A506" s="34">
        <v>386</v>
      </c>
      <c r="C506" s="124"/>
      <c r="H506" s="98"/>
      <c r="I506" s="2"/>
      <c r="J506" s="2"/>
      <c r="K506" s="98"/>
      <c r="L506" s="2"/>
      <c r="M506" s="2"/>
      <c r="N506" s="2"/>
    </row>
    <row r="507" spans="1:14">
      <c r="A507" s="34">
        <v>387</v>
      </c>
      <c r="C507" s="124">
        <v>541</v>
      </c>
      <c r="D507" s="33" t="s">
        <v>151</v>
      </c>
      <c r="H507" s="98"/>
      <c r="I507" s="2"/>
      <c r="J507" s="2"/>
      <c r="K507" s="98"/>
      <c r="L507" s="2"/>
      <c r="M507" s="2"/>
      <c r="N507" s="2"/>
    </row>
    <row r="508" spans="1:14">
      <c r="A508" s="34">
        <v>388</v>
      </c>
      <c r="C508" s="124"/>
      <c r="F508" s="124" t="s">
        <v>556</v>
      </c>
      <c r="G508" s="33" t="s">
        <v>125</v>
      </c>
      <c r="H508" s="98"/>
      <c r="I508" s="2">
        <v>0</v>
      </c>
      <c r="J508" s="2">
        <v>0</v>
      </c>
      <c r="K508" s="98"/>
      <c r="L508" s="2">
        <v>0</v>
      </c>
      <c r="M508" s="2">
        <v>0</v>
      </c>
      <c r="N508" s="4">
        <v>0</v>
      </c>
    </row>
    <row r="509" spans="1:14">
      <c r="A509" s="34">
        <v>389</v>
      </c>
      <c r="C509" s="124"/>
      <c r="F509" s="124" t="s">
        <v>556</v>
      </c>
      <c r="G509" s="33" t="s">
        <v>124</v>
      </c>
      <c r="H509" s="98"/>
      <c r="I509" s="2">
        <v>400.13</v>
      </c>
      <c r="J509" s="2">
        <v>175.51847972183398</v>
      </c>
      <c r="K509" s="98"/>
      <c r="L509" s="2">
        <v>400.13</v>
      </c>
      <c r="M509" s="2">
        <v>228.00139554595032</v>
      </c>
      <c r="N509" s="4">
        <v>172.12860445404968</v>
      </c>
    </row>
    <row r="510" spans="1:14">
      <c r="A510" s="34">
        <v>390</v>
      </c>
      <c r="C510" s="124"/>
      <c r="F510" s="124" t="s">
        <v>556</v>
      </c>
      <c r="G510" s="33" t="s">
        <v>124</v>
      </c>
      <c r="H510" s="98"/>
      <c r="I510" s="2">
        <v>0</v>
      </c>
      <c r="J510" s="2">
        <v>0</v>
      </c>
      <c r="K510" s="98"/>
      <c r="L510" s="2">
        <v>0</v>
      </c>
      <c r="M510" s="2">
        <v>0</v>
      </c>
      <c r="N510" s="4">
        <v>0</v>
      </c>
    </row>
    <row r="511" spans="1:14">
      <c r="A511" s="34">
        <v>391</v>
      </c>
      <c r="C511" s="124"/>
      <c r="H511" s="98"/>
      <c r="I511" s="2"/>
      <c r="J511" s="2"/>
      <c r="K511" s="98"/>
      <c r="L511" s="2"/>
      <c r="M511" s="2"/>
      <c r="N511" s="2"/>
    </row>
    <row r="512" spans="1:14">
      <c r="A512" s="34">
        <v>392</v>
      </c>
      <c r="C512" s="124"/>
      <c r="H512" s="98" t="s">
        <v>139</v>
      </c>
      <c r="I512" s="5">
        <v>400.13</v>
      </c>
      <c r="J512" s="5">
        <v>175.51847972183398</v>
      </c>
      <c r="K512" s="98"/>
      <c r="L512" s="5">
        <v>400.13</v>
      </c>
      <c r="M512" s="5">
        <v>228.00139554595032</v>
      </c>
      <c r="N512" s="5">
        <v>172.12860445404968</v>
      </c>
    </row>
    <row r="513" spans="1:14">
      <c r="A513" s="34">
        <v>393</v>
      </c>
      <c r="C513" s="124"/>
      <c r="H513" s="98"/>
      <c r="I513" s="2"/>
      <c r="J513" s="2"/>
      <c r="K513" s="98"/>
      <c r="L513" s="2"/>
      <c r="M513" s="2"/>
      <c r="N513" s="2"/>
    </row>
    <row r="514" spans="1:14">
      <c r="A514" s="34">
        <v>394</v>
      </c>
      <c r="C514" s="124">
        <v>542</v>
      </c>
      <c r="D514" s="33" t="s">
        <v>152</v>
      </c>
      <c r="H514" s="98"/>
      <c r="I514" s="2"/>
      <c r="J514" s="2"/>
      <c r="K514" s="98"/>
      <c r="L514" s="2"/>
      <c r="M514" s="2"/>
      <c r="N514" s="2"/>
    </row>
    <row r="515" spans="1:14">
      <c r="A515" s="34">
        <v>395</v>
      </c>
      <c r="C515" s="124"/>
      <c r="F515" s="124" t="s">
        <v>556</v>
      </c>
      <c r="G515" s="33" t="s">
        <v>125</v>
      </c>
      <c r="H515" s="98"/>
      <c r="I515" s="2">
        <v>0</v>
      </c>
      <c r="J515" s="2">
        <v>0</v>
      </c>
      <c r="K515" s="98"/>
      <c r="L515" s="2">
        <v>0</v>
      </c>
      <c r="M515" s="2">
        <v>0</v>
      </c>
      <c r="N515" s="4">
        <v>0</v>
      </c>
    </row>
    <row r="516" spans="1:14">
      <c r="A516" s="34">
        <v>396</v>
      </c>
      <c r="C516" s="124"/>
      <c r="F516" s="124" t="s">
        <v>556</v>
      </c>
      <c r="G516" s="33" t="s">
        <v>124</v>
      </c>
      <c r="H516" s="98"/>
      <c r="I516" s="2">
        <v>1108717.98</v>
      </c>
      <c r="J516" s="2">
        <v>486343.17419304408</v>
      </c>
      <c r="K516" s="98"/>
      <c r="L516" s="2">
        <v>1108717.98</v>
      </c>
      <c r="M516" s="2">
        <v>631767.79223474138</v>
      </c>
      <c r="N516" s="4">
        <v>476950.18776525866</v>
      </c>
    </row>
    <row r="517" spans="1:14">
      <c r="A517" s="34">
        <v>397</v>
      </c>
      <c r="C517" s="124"/>
      <c r="F517" s="124" t="s">
        <v>556</v>
      </c>
      <c r="G517" s="33" t="s">
        <v>124</v>
      </c>
      <c r="H517" s="98"/>
      <c r="I517" s="2">
        <v>48884.160000000003</v>
      </c>
      <c r="J517" s="2">
        <v>21443.214569462147</v>
      </c>
      <c r="K517" s="98"/>
      <c r="L517" s="2">
        <v>48884.160000000003</v>
      </c>
      <c r="M517" s="2">
        <v>27855.088846353745</v>
      </c>
      <c r="N517" s="4">
        <v>21029.071153646259</v>
      </c>
    </row>
    <row r="518" spans="1:14">
      <c r="A518" s="34">
        <v>398</v>
      </c>
      <c r="C518" s="124"/>
      <c r="H518" s="98"/>
      <c r="I518" s="2"/>
      <c r="J518" s="2"/>
      <c r="K518" s="98"/>
      <c r="L518" s="2"/>
      <c r="M518" s="2"/>
      <c r="N518" s="2"/>
    </row>
    <row r="519" spans="1:14">
      <c r="A519" s="34">
        <v>399</v>
      </c>
      <c r="C519" s="124"/>
      <c r="H519" s="98" t="s">
        <v>139</v>
      </c>
      <c r="I519" s="5">
        <v>1157602.1399999999</v>
      </c>
      <c r="J519" s="5">
        <v>507786.38876250625</v>
      </c>
      <c r="K519" s="98"/>
      <c r="L519" s="5">
        <v>1157602.1399999999</v>
      </c>
      <c r="M519" s="5">
        <v>659622.88108109508</v>
      </c>
      <c r="N519" s="5">
        <v>497979.25891890493</v>
      </c>
    </row>
    <row r="520" spans="1:14">
      <c r="A520" s="34">
        <v>400</v>
      </c>
      <c r="C520" s="124"/>
      <c r="H520" s="98"/>
      <c r="I520" s="2"/>
      <c r="J520" s="2"/>
      <c r="K520" s="98"/>
      <c r="L520" s="2"/>
      <c r="M520" s="2"/>
      <c r="N520" s="2"/>
    </row>
    <row r="521" spans="1:14">
      <c r="A521" s="34">
        <v>401</v>
      </c>
      <c r="C521" s="124"/>
      <c r="H521" s="98"/>
      <c r="I521" s="8"/>
      <c r="J521" s="8"/>
      <c r="K521" s="98"/>
      <c r="L521" s="8"/>
      <c r="M521" s="2"/>
      <c r="N521" s="2"/>
    </row>
    <row r="522" spans="1:14">
      <c r="A522" s="34">
        <v>402</v>
      </c>
      <c r="C522" s="124"/>
      <c r="E522" s="96"/>
      <c r="H522" s="98"/>
      <c r="I522" s="8"/>
      <c r="J522" s="8"/>
      <c r="K522" s="98"/>
      <c r="L522" s="8"/>
      <c r="M522" s="8"/>
      <c r="N522" s="8"/>
    </row>
    <row r="523" spans="1:14">
      <c r="A523" s="34">
        <v>403</v>
      </c>
      <c r="C523" s="127"/>
      <c r="D523" s="128"/>
      <c r="E523" s="129"/>
      <c r="G523" s="128"/>
      <c r="H523" s="130"/>
      <c r="I523" s="9"/>
      <c r="J523" s="9"/>
      <c r="K523" s="98"/>
      <c r="L523" s="9"/>
      <c r="M523" s="9"/>
      <c r="N523" s="9"/>
    </row>
    <row r="524" spans="1:14">
      <c r="A524" s="34">
        <v>404</v>
      </c>
      <c r="C524" s="124">
        <v>543</v>
      </c>
      <c r="D524" s="33" t="s">
        <v>169</v>
      </c>
      <c r="H524" s="98"/>
      <c r="I524" s="2"/>
      <c r="J524" s="2"/>
      <c r="K524" s="98"/>
      <c r="L524" s="2"/>
      <c r="M524" s="2"/>
      <c r="N524" s="2"/>
    </row>
    <row r="525" spans="1:14">
      <c r="A525" s="34">
        <v>405</v>
      </c>
      <c r="C525" s="124"/>
      <c r="F525" s="124" t="s">
        <v>556</v>
      </c>
      <c r="G525" s="33" t="s">
        <v>125</v>
      </c>
      <c r="H525" s="98"/>
      <c r="I525" s="2">
        <v>0</v>
      </c>
      <c r="J525" s="2">
        <v>0</v>
      </c>
      <c r="K525" s="98"/>
      <c r="L525" s="2">
        <v>0</v>
      </c>
      <c r="M525" s="2">
        <v>0</v>
      </c>
      <c r="N525" s="4">
        <v>0</v>
      </c>
    </row>
    <row r="526" spans="1:14">
      <c r="A526" s="34">
        <v>406</v>
      </c>
      <c r="C526" s="124"/>
      <c r="F526" s="124" t="s">
        <v>556</v>
      </c>
      <c r="G526" s="33" t="s">
        <v>124</v>
      </c>
      <c r="H526" s="98"/>
      <c r="I526" s="2">
        <v>3438183.26</v>
      </c>
      <c r="J526" s="2">
        <v>1508171.5912334966</v>
      </c>
      <c r="K526" s="98"/>
      <c r="L526" s="2">
        <v>3438183.26</v>
      </c>
      <c r="M526" s="2">
        <v>1959139.7331435406</v>
      </c>
      <c r="N526" s="4">
        <v>1479043.5268564592</v>
      </c>
    </row>
    <row r="527" spans="1:14">
      <c r="A527" s="34">
        <v>407</v>
      </c>
      <c r="C527" s="124"/>
      <c r="F527" s="124" t="s">
        <v>556</v>
      </c>
      <c r="G527" s="33" t="s">
        <v>124</v>
      </c>
      <c r="H527" s="98"/>
      <c r="I527" s="2">
        <v>592971.63</v>
      </c>
      <c r="J527" s="2">
        <v>260109.16206177452</v>
      </c>
      <c r="K527" s="98"/>
      <c r="L527" s="2">
        <v>592971.63</v>
      </c>
      <c r="M527" s="2">
        <v>337886.08492029319</v>
      </c>
      <c r="N527" s="4">
        <v>255085.54507970685</v>
      </c>
    </row>
    <row r="528" spans="1:14">
      <c r="A528" s="34">
        <v>408</v>
      </c>
      <c r="C528" s="124"/>
      <c r="H528" s="98"/>
      <c r="I528" s="2"/>
      <c r="J528" s="2"/>
      <c r="K528" s="98"/>
      <c r="L528" s="2"/>
      <c r="M528" s="2"/>
      <c r="N528" s="2"/>
    </row>
    <row r="529" spans="1:14">
      <c r="A529" s="34">
        <v>409</v>
      </c>
      <c r="C529" s="124"/>
      <c r="H529" s="98" t="s">
        <v>139</v>
      </c>
      <c r="I529" s="5">
        <v>4031154.8899999997</v>
      </c>
      <c r="J529" s="5">
        <v>1768280.7532952712</v>
      </c>
      <c r="K529" s="98"/>
      <c r="L529" s="5">
        <v>4031154.8899999997</v>
      </c>
      <c r="M529" s="5">
        <v>2297025.8180638338</v>
      </c>
      <c r="N529" s="5">
        <v>1734129.0719361661</v>
      </c>
    </row>
    <row r="530" spans="1:14">
      <c r="A530" s="34">
        <v>410</v>
      </c>
      <c r="C530" s="124"/>
      <c r="H530" s="98"/>
      <c r="I530" s="2"/>
      <c r="J530" s="2"/>
      <c r="K530" s="98"/>
      <c r="L530" s="2"/>
      <c r="M530" s="2"/>
      <c r="N530" s="2"/>
    </row>
    <row r="531" spans="1:14">
      <c r="A531" s="34">
        <v>411</v>
      </c>
      <c r="C531" s="124">
        <v>544</v>
      </c>
      <c r="D531" s="33" t="s">
        <v>154</v>
      </c>
      <c r="H531" s="98"/>
      <c r="I531" s="2"/>
      <c r="J531" s="2"/>
      <c r="K531" s="98"/>
      <c r="L531" s="2"/>
      <c r="M531" s="2"/>
      <c r="N531" s="2"/>
    </row>
    <row r="532" spans="1:14">
      <c r="A532" s="34">
        <v>412</v>
      </c>
      <c r="C532" s="124"/>
      <c r="F532" s="124" t="s">
        <v>556</v>
      </c>
      <c r="G532" s="33" t="s">
        <v>125</v>
      </c>
      <c r="H532" s="98"/>
      <c r="I532" s="2">
        <v>0</v>
      </c>
      <c r="J532" s="2">
        <v>0</v>
      </c>
      <c r="K532" s="98"/>
      <c r="L532" s="2">
        <v>0</v>
      </c>
      <c r="M532" s="2">
        <v>0</v>
      </c>
      <c r="N532" s="4">
        <v>0</v>
      </c>
    </row>
    <row r="533" spans="1:14">
      <c r="A533" s="34">
        <v>413</v>
      </c>
      <c r="C533" s="124"/>
      <c r="F533" s="124" t="s">
        <v>556</v>
      </c>
      <c r="G533" s="33" t="s">
        <v>124</v>
      </c>
      <c r="H533" s="98"/>
      <c r="I533" s="2">
        <v>1871388.72</v>
      </c>
      <c r="J533" s="2">
        <v>820891.46803036216</v>
      </c>
      <c r="K533" s="98"/>
      <c r="L533" s="2">
        <v>1871388.72</v>
      </c>
      <c r="M533" s="2">
        <v>1066351.5351734427</v>
      </c>
      <c r="N533" s="4">
        <v>805037.18482655718</v>
      </c>
    </row>
    <row r="534" spans="1:14">
      <c r="A534" s="34">
        <v>414</v>
      </c>
      <c r="C534" s="124"/>
      <c r="F534" s="124" t="s">
        <v>556</v>
      </c>
      <c r="G534" s="33" t="s">
        <v>124</v>
      </c>
      <c r="H534" s="98"/>
      <c r="I534" s="2">
        <v>655888.96</v>
      </c>
      <c r="J534" s="2">
        <v>287708.07768858812</v>
      </c>
      <c r="K534" s="98"/>
      <c r="L534" s="2">
        <v>655888.96</v>
      </c>
      <c r="M534" s="2">
        <v>373737.53081044153</v>
      </c>
      <c r="N534" s="4">
        <v>282151.42918955843</v>
      </c>
    </row>
    <row r="535" spans="1:14">
      <c r="A535" s="34">
        <v>415</v>
      </c>
      <c r="C535" s="124"/>
      <c r="H535" s="98"/>
      <c r="I535" s="2"/>
      <c r="J535" s="2"/>
      <c r="K535" s="98"/>
      <c r="L535" s="2"/>
      <c r="M535" s="2"/>
      <c r="N535" s="2"/>
    </row>
    <row r="536" spans="1:14">
      <c r="A536" s="34">
        <v>416</v>
      </c>
      <c r="C536" s="124"/>
      <c r="H536" s="98" t="s">
        <v>139</v>
      </c>
      <c r="I536" s="5">
        <v>2527277.6799999997</v>
      </c>
      <c r="J536" s="5">
        <v>1108599.5457189502</v>
      </c>
      <c r="K536" s="98"/>
      <c r="L536" s="5">
        <v>2527277.6799999997</v>
      </c>
      <c r="M536" s="5">
        <v>1440089.0659838843</v>
      </c>
      <c r="N536" s="5">
        <v>1087188.6140161157</v>
      </c>
    </row>
    <row r="537" spans="1:14">
      <c r="A537" s="34">
        <v>417</v>
      </c>
      <c r="C537" s="124"/>
      <c r="H537" s="98"/>
      <c r="I537" s="2"/>
      <c r="J537" s="2"/>
      <c r="K537" s="98"/>
      <c r="L537" s="2"/>
      <c r="M537" s="2"/>
      <c r="N537" s="2"/>
    </row>
    <row r="538" spans="1:14">
      <c r="A538" s="34">
        <v>418</v>
      </c>
      <c r="C538" s="124">
        <v>545</v>
      </c>
      <c r="D538" s="33" t="s">
        <v>170</v>
      </c>
      <c r="H538" s="98"/>
      <c r="I538" s="2"/>
      <c r="J538" s="2"/>
      <c r="K538" s="98"/>
      <c r="L538" s="2"/>
      <c r="M538" s="2"/>
      <c r="N538" s="2"/>
    </row>
    <row r="539" spans="1:14">
      <c r="A539" s="34">
        <v>419</v>
      </c>
      <c r="C539" s="124"/>
      <c r="F539" s="124" t="s">
        <v>556</v>
      </c>
      <c r="G539" s="33" t="s">
        <v>125</v>
      </c>
      <c r="H539" s="98"/>
      <c r="I539" s="2">
        <v>0</v>
      </c>
      <c r="J539" s="2">
        <v>0</v>
      </c>
      <c r="K539" s="98"/>
      <c r="L539" s="2">
        <v>0</v>
      </c>
      <c r="M539" s="2">
        <v>0</v>
      </c>
      <c r="N539" s="4">
        <v>0</v>
      </c>
    </row>
    <row r="540" spans="1:14">
      <c r="A540" s="34">
        <v>420</v>
      </c>
      <c r="C540" s="124"/>
      <c r="F540" s="124" t="s">
        <v>556</v>
      </c>
      <c r="G540" s="33" t="s">
        <v>124</v>
      </c>
      <c r="H540" s="98"/>
      <c r="I540" s="2">
        <v>2320538.17</v>
      </c>
      <c r="J540" s="2">
        <v>1017912.5077721908</v>
      </c>
      <c r="K540" s="98"/>
      <c r="L540" s="2">
        <v>2320538.17</v>
      </c>
      <c r="M540" s="2">
        <v>1322285.1102832723</v>
      </c>
      <c r="N540" s="4">
        <v>998253.0597167277</v>
      </c>
    </row>
    <row r="541" spans="1:14">
      <c r="A541" s="34">
        <v>421</v>
      </c>
      <c r="C541" s="124"/>
      <c r="F541" s="124" t="s">
        <v>556</v>
      </c>
      <c r="G541" s="33" t="s">
        <v>124</v>
      </c>
      <c r="H541" s="98"/>
      <c r="I541" s="2">
        <v>693008.12</v>
      </c>
      <c r="J541" s="2">
        <v>303990.53222024412</v>
      </c>
      <c r="K541" s="98"/>
      <c r="L541" s="2">
        <v>693008.12</v>
      </c>
      <c r="M541" s="2">
        <v>394888.70738178946</v>
      </c>
      <c r="N541" s="4">
        <v>298119.41261821054</v>
      </c>
    </row>
    <row r="542" spans="1:14">
      <c r="A542" s="34">
        <v>422</v>
      </c>
      <c r="C542" s="124"/>
      <c r="H542" s="98"/>
      <c r="I542" s="2"/>
      <c r="J542" s="2"/>
      <c r="K542" s="98"/>
      <c r="L542" s="2"/>
      <c r="M542" s="2"/>
      <c r="N542" s="2"/>
    </row>
    <row r="543" spans="1:14">
      <c r="A543" s="34">
        <v>423</v>
      </c>
      <c r="C543" s="124"/>
      <c r="H543" s="98" t="s">
        <v>139</v>
      </c>
      <c r="I543" s="5">
        <v>3013546.29</v>
      </c>
      <c r="J543" s="5">
        <v>1321903.0399924349</v>
      </c>
      <c r="K543" s="98"/>
      <c r="L543" s="5">
        <v>3013546.29</v>
      </c>
      <c r="M543" s="5">
        <v>1717173.8176650619</v>
      </c>
      <c r="N543" s="5">
        <v>1296372.4723349381</v>
      </c>
    </row>
    <row r="544" spans="1:14">
      <c r="A544" s="34">
        <v>424</v>
      </c>
      <c r="C544" s="124"/>
      <c r="H544" s="98"/>
      <c r="I544" s="2"/>
      <c r="J544" s="2"/>
      <c r="K544" s="98"/>
      <c r="L544" s="2"/>
      <c r="M544" s="2"/>
      <c r="N544" s="2"/>
    </row>
    <row r="545" spans="1:14" ht="15.75" thickBot="1">
      <c r="A545" s="34">
        <v>425</v>
      </c>
      <c r="C545" s="125" t="s">
        <v>171</v>
      </c>
      <c r="H545" s="126" t="s">
        <v>139</v>
      </c>
      <c r="I545" s="7">
        <v>43360218.959999986</v>
      </c>
      <c r="J545" s="7">
        <v>19020117.742396325</v>
      </c>
      <c r="K545" s="126"/>
      <c r="L545" s="7">
        <v>43360218.959999986</v>
      </c>
      <c r="M545" s="7">
        <v>24707446.165141266</v>
      </c>
      <c r="N545" s="7">
        <v>18652772.794858739</v>
      </c>
    </row>
    <row r="546" spans="1:14" ht="15.75" thickTop="1">
      <c r="A546" s="34">
        <v>426</v>
      </c>
      <c r="C546" s="124"/>
      <c r="H546" s="98"/>
      <c r="I546" s="2"/>
      <c r="J546" s="2"/>
      <c r="K546" s="98"/>
      <c r="L546" s="2"/>
      <c r="M546" s="2"/>
      <c r="N546" s="2"/>
    </row>
    <row r="547" spans="1:14">
      <c r="A547" s="34">
        <v>427</v>
      </c>
      <c r="C547" s="124">
        <v>546</v>
      </c>
      <c r="D547" s="33" t="s">
        <v>157</v>
      </c>
      <c r="H547" s="98"/>
      <c r="I547" s="2"/>
      <c r="J547" s="2"/>
      <c r="K547" s="98"/>
      <c r="L547" s="2"/>
      <c r="M547" s="2"/>
      <c r="N547" s="2"/>
    </row>
    <row r="548" spans="1:14">
      <c r="A548" s="34">
        <v>428</v>
      </c>
      <c r="C548" s="124"/>
      <c r="F548" s="124" t="s">
        <v>556</v>
      </c>
      <c r="G548" s="33" t="s">
        <v>124</v>
      </c>
      <c r="H548" s="98"/>
      <c r="I548" s="2">
        <v>315660.84999999998</v>
      </c>
      <c r="J548" s="2">
        <v>138465.77987079666</v>
      </c>
      <c r="K548" s="98"/>
      <c r="L548" s="2">
        <v>315660.84999999998</v>
      </c>
      <c r="M548" s="2">
        <v>179869.32826636566</v>
      </c>
      <c r="N548" s="4">
        <v>135791.52173363432</v>
      </c>
    </row>
    <row r="549" spans="1:14">
      <c r="A549" s="34">
        <v>429</v>
      </c>
      <c r="C549" s="124"/>
      <c r="F549" s="124" t="s">
        <v>556</v>
      </c>
      <c r="G549" s="33" t="s">
        <v>124</v>
      </c>
      <c r="H549" s="98"/>
      <c r="I549" s="2">
        <v>0</v>
      </c>
      <c r="J549" s="2">
        <v>0</v>
      </c>
      <c r="K549" s="98"/>
      <c r="L549" s="2">
        <v>0</v>
      </c>
      <c r="M549" s="2">
        <v>0</v>
      </c>
      <c r="N549" s="4">
        <v>0</v>
      </c>
    </row>
    <row r="550" spans="1:14">
      <c r="A550" s="34">
        <v>430</v>
      </c>
      <c r="C550" s="124"/>
      <c r="H550" s="98" t="s">
        <v>139</v>
      </c>
      <c r="I550" s="5">
        <v>315660.84999999998</v>
      </c>
      <c r="J550" s="5">
        <v>138465.77987079666</v>
      </c>
      <c r="K550" s="98"/>
      <c r="L550" s="5">
        <v>315660.84999999998</v>
      </c>
      <c r="M550" s="5">
        <v>179869.32826636566</v>
      </c>
      <c r="N550" s="5">
        <v>135791.52173363432</v>
      </c>
    </row>
    <row r="551" spans="1:14">
      <c r="A551" s="34">
        <v>431</v>
      </c>
      <c r="C551" s="124"/>
      <c r="H551" s="98"/>
      <c r="I551" s="2"/>
      <c r="J551" s="2"/>
      <c r="K551" s="98"/>
      <c r="L551" s="2"/>
      <c r="M551" s="2"/>
      <c r="N551" s="2"/>
    </row>
    <row r="552" spans="1:14">
      <c r="A552" s="34">
        <v>432</v>
      </c>
      <c r="C552" s="124">
        <v>547</v>
      </c>
      <c r="D552" s="33" t="s">
        <v>172</v>
      </c>
      <c r="H552" s="98"/>
      <c r="I552" s="2"/>
      <c r="J552" s="2"/>
      <c r="K552" s="98"/>
      <c r="L552" s="2"/>
      <c r="M552" s="2"/>
      <c r="N552" s="2"/>
    </row>
    <row r="553" spans="1:14">
      <c r="A553" s="34">
        <v>433</v>
      </c>
      <c r="C553" s="124"/>
      <c r="F553" s="124" t="s">
        <v>556</v>
      </c>
      <c r="G553" s="33" t="s">
        <v>122</v>
      </c>
      <c r="H553" s="98"/>
      <c r="I553" s="2">
        <v>0</v>
      </c>
      <c r="J553" s="2">
        <v>0</v>
      </c>
      <c r="K553" s="98"/>
      <c r="L553" s="2">
        <v>0</v>
      </c>
      <c r="M553" s="2">
        <v>0</v>
      </c>
      <c r="N553" s="4">
        <v>0</v>
      </c>
    </row>
    <row r="554" spans="1:14">
      <c r="A554" s="34">
        <v>434</v>
      </c>
      <c r="C554" s="124"/>
      <c r="F554" s="124" t="s">
        <v>556</v>
      </c>
      <c r="G554" s="33" t="s">
        <v>122</v>
      </c>
      <c r="H554" s="98"/>
      <c r="I554" s="2">
        <v>0</v>
      </c>
      <c r="J554" s="2">
        <v>0</v>
      </c>
      <c r="K554" s="98"/>
      <c r="L554" s="2">
        <v>0</v>
      </c>
      <c r="M554" s="2">
        <v>0</v>
      </c>
      <c r="N554" s="4">
        <v>0</v>
      </c>
    </row>
    <row r="555" spans="1:14">
      <c r="A555" s="34">
        <v>435</v>
      </c>
      <c r="C555" s="124"/>
      <c r="H555" s="98" t="s">
        <v>139</v>
      </c>
      <c r="I555" s="5">
        <v>0</v>
      </c>
      <c r="J555" s="5">
        <v>0</v>
      </c>
      <c r="K555" s="98"/>
      <c r="L555" s="5">
        <v>0</v>
      </c>
      <c r="M555" s="5">
        <v>0</v>
      </c>
      <c r="N555" s="5">
        <v>0</v>
      </c>
    </row>
    <row r="556" spans="1:14">
      <c r="A556" s="34">
        <v>436</v>
      </c>
      <c r="C556" s="124"/>
      <c r="H556" s="98"/>
      <c r="I556" s="2"/>
      <c r="J556" s="2"/>
      <c r="K556" s="98"/>
      <c r="L556" s="2"/>
      <c r="M556" s="2"/>
      <c r="N556" s="2"/>
    </row>
    <row r="557" spans="1:14">
      <c r="A557" s="34">
        <v>437</v>
      </c>
      <c r="C557" s="124" t="s">
        <v>173</v>
      </c>
      <c r="D557" s="33" t="s">
        <v>174</v>
      </c>
      <c r="H557" s="98"/>
      <c r="I557" s="2"/>
      <c r="J557" s="2"/>
      <c r="K557" s="98"/>
      <c r="L557" s="2"/>
      <c r="M557" s="2"/>
      <c r="N557" s="2"/>
    </row>
    <row r="558" spans="1:14">
      <c r="A558" s="34">
        <v>438</v>
      </c>
      <c r="C558" s="124"/>
      <c r="F558" s="124" t="s">
        <v>556</v>
      </c>
      <c r="G558" s="33" t="s">
        <v>122</v>
      </c>
      <c r="H558" s="98"/>
      <c r="I558" s="2">
        <v>249325493.84999999</v>
      </c>
      <c r="J558" s="2">
        <v>108305130.57742094</v>
      </c>
      <c r="K558" s="98"/>
      <c r="L558" s="2">
        <v>249325493.84999999</v>
      </c>
      <c r="M558" s="2">
        <v>142960435.05502668</v>
      </c>
      <c r="N558" s="4">
        <v>106365058.79497331</v>
      </c>
    </row>
    <row r="559" spans="1:14">
      <c r="A559" s="34">
        <v>439</v>
      </c>
      <c r="C559" s="124"/>
      <c r="F559" s="124" t="s">
        <v>556</v>
      </c>
      <c r="G559" s="33" t="s">
        <v>122</v>
      </c>
      <c r="H559" s="98"/>
      <c r="I559" s="2">
        <v>3612894.41</v>
      </c>
      <c r="J559" s="2">
        <v>1569414.3217977395</v>
      </c>
      <c r="K559" s="98"/>
      <c r="L559" s="2">
        <v>3612894.41</v>
      </c>
      <c r="M559" s="2">
        <v>2071593.0356171797</v>
      </c>
      <c r="N559" s="4">
        <v>1541301.3743828204</v>
      </c>
    </row>
    <row r="560" spans="1:14">
      <c r="A560" s="34">
        <v>440</v>
      </c>
      <c r="C560" s="124"/>
      <c r="H560" s="98" t="s">
        <v>139</v>
      </c>
      <c r="I560" s="5">
        <v>252938388.25999999</v>
      </c>
      <c r="J560" s="5">
        <v>109874544.89921868</v>
      </c>
      <c r="K560" s="98"/>
      <c r="L560" s="5">
        <v>252938388.25999999</v>
      </c>
      <c r="M560" s="5">
        <v>145032028.09064385</v>
      </c>
      <c r="N560" s="5">
        <v>107906360.16935614</v>
      </c>
    </row>
    <row r="561" spans="1:14">
      <c r="A561" s="34">
        <v>441</v>
      </c>
      <c r="C561" s="124"/>
      <c r="H561" s="98"/>
      <c r="I561" s="2"/>
      <c r="J561" s="2"/>
      <c r="K561" s="98"/>
      <c r="L561" s="2"/>
      <c r="M561" s="2"/>
      <c r="N561" s="2"/>
    </row>
    <row r="562" spans="1:14">
      <c r="A562" s="34">
        <v>442</v>
      </c>
      <c r="C562" s="124">
        <v>548</v>
      </c>
      <c r="D562" s="33" t="s">
        <v>175</v>
      </c>
      <c r="H562" s="98"/>
      <c r="I562" s="2"/>
      <c r="J562" s="2"/>
      <c r="K562" s="98"/>
      <c r="L562" s="2"/>
      <c r="M562" s="2"/>
      <c r="N562" s="2"/>
    </row>
    <row r="563" spans="1:14">
      <c r="A563" s="34">
        <v>443</v>
      </c>
      <c r="C563" s="124"/>
      <c r="F563" s="124" t="s">
        <v>556</v>
      </c>
      <c r="G563" s="33" t="s">
        <v>124</v>
      </c>
      <c r="H563" s="98"/>
      <c r="I563" s="2">
        <v>15592849.92</v>
      </c>
      <c r="J563" s="2">
        <v>6839860.3266166504</v>
      </c>
      <c r="K563" s="98"/>
      <c r="L563" s="2">
        <v>15592849.92</v>
      </c>
      <c r="M563" s="2">
        <v>8885091.2011060398</v>
      </c>
      <c r="N563" s="4">
        <v>6707758.7188939601</v>
      </c>
    </row>
    <row r="564" spans="1:14">
      <c r="A564" s="34">
        <v>444</v>
      </c>
      <c r="C564" s="124"/>
      <c r="F564" s="124" t="s">
        <v>556</v>
      </c>
      <c r="G564" s="33" t="s">
        <v>124</v>
      </c>
      <c r="H564" s="98"/>
      <c r="I564" s="2">
        <v>1134849</v>
      </c>
      <c r="J564" s="2">
        <v>497805.64115123474</v>
      </c>
      <c r="K564" s="98"/>
      <c r="L564" s="2">
        <v>1134849</v>
      </c>
      <c r="M564" s="2">
        <v>646657.72557400388</v>
      </c>
      <c r="N564" s="4">
        <v>488191.27442599612</v>
      </c>
    </row>
    <row r="565" spans="1:14">
      <c r="A565" s="34">
        <v>445</v>
      </c>
      <c r="C565" s="124"/>
      <c r="H565" s="98" t="s">
        <v>139</v>
      </c>
      <c r="I565" s="5">
        <v>16727698.92</v>
      </c>
      <c r="J565" s="5">
        <v>7337665.967767885</v>
      </c>
      <c r="K565" s="98"/>
      <c r="L565" s="5">
        <v>16727698.92</v>
      </c>
      <c r="M565" s="5">
        <v>9531748.9266800433</v>
      </c>
      <c r="N565" s="5">
        <v>7195949.9933199566</v>
      </c>
    </row>
    <row r="566" spans="1:14">
      <c r="A566" s="34">
        <v>446</v>
      </c>
      <c r="C566" s="124"/>
      <c r="H566" s="98"/>
      <c r="I566" s="2"/>
      <c r="J566" s="2"/>
      <c r="K566" s="98"/>
      <c r="L566" s="2"/>
      <c r="M566" s="2"/>
      <c r="N566" s="2"/>
    </row>
    <row r="567" spans="1:14">
      <c r="A567" s="34">
        <v>447</v>
      </c>
      <c r="C567" s="124">
        <v>549</v>
      </c>
      <c r="D567" s="33" t="s">
        <v>176</v>
      </c>
      <c r="H567" s="98"/>
      <c r="I567" s="2"/>
      <c r="J567" s="2"/>
      <c r="K567" s="98"/>
      <c r="L567" s="2"/>
      <c r="M567" s="2"/>
      <c r="N567" s="2"/>
    </row>
    <row r="568" spans="1:14">
      <c r="A568" s="34">
        <v>448</v>
      </c>
      <c r="C568" s="124"/>
      <c r="F568" s="124" t="s">
        <v>556</v>
      </c>
      <c r="G568" s="33" t="s">
        <v>120</v>
      </c>
      <c r="H568" s="98"/>
      <c r="I568" s="2">
        <v>49734.720000000001</v>
      </c>
      <c r="J568" s="2">
        <v>0</v>
      </c>
      <c r="K568" s="98"/>
      <c r="L568" s="2">
        <v>49734.720000000001</v>
      </c>
      <c r="M568" s="2">
        <v>49734.720000000001</v>
      </c>
      <c r="N568" s="4">
        <v>0</v>
      </c>
    </row>
    <row r="569" spans="1:14">
      <c r="A569" s="34">
        <v>449</v>
      </c>
      <c r="C569" s="124"/>
      <c r="F569" s="124" t="s">
        <v>556</v>
      </c>
      <c r="G569" s="33" t="s">
        <v>124</v>
      </c>
      <c r="H569" s="98"/>
      <c r="I569" s="2">
        <v>4036440.36</v>
      </c>
      <c r="J569" s="2">
        <v>1770599.2439333522</v>
      </c>
      <c r="K569" s="98"/>
      <c r="L569" s="2">
        <v>4036440.36</v>
      </c>
      <c r="M569" s="2">
        <v>2300037.5755829308</v>
      </c>
      <c r="N569" s="4">
        <v>1736402.7844170691</v>
      </c>
    </row>
    <row r="570" spans="1:14">
      <c r="A570" s="34">
        <v>450</v>
      </c>
      <c r="C570" s="124"/>
      <c r="F570" s="124" t="s">
        <v>556</v>
      </c>
      <c r="G570" s="33" t="s">
        <v>124</v>
      </c>
      <c r="H570" s="98"/>
      <c r="I570" s="2">
        <v>1214424.55</v>
      </c>
      <c r="J570" s="2">
        <v>532711.74556487228</v>
      </c>
      <c r="K570" s="98"/>
      <c r="L570" s="2">
        <v>1214424.55</v>
      </c>
      <c r="M570" s="2">
        <v>692001.33003089682</v>
      </c>
      <c r="N570" s="4">
        <v>522423.21996910323</v>
      </c>
    </row>
    <row r="571" spans="1:14">
      <c r="A571" s="34">
        <v>451</v>
      </c>
      <c r="C571" s="124"/>
      <c r="H571" s="98" t="s">
        <v>139</v>
      </c>
      <c r="I571" s="5">
        <v>5300599.63</v>
      </c>
      <c r="J571" s="5">
        <v>2303310.9894982246</v>
      </c>
      <c r="K571" s="98"/>
      <c r="L571" s="5">
        <v>5300599.63</v>
      </c>
      <c r="M571" s="5">
        <v>3041773.6256138277</v>
      </c>
      <c r="N571" s="5">
        <v>2258826.0043861722</v>
      </c>
    </row>
    <row r="572" spans="1:14">
      <c r="A572" s="34">
        <v>452</v>
      </c>
      <c r="C572" s="124"/>
      <c r="H572" s="98"/>
      <c r="I572" s="2"/>
      <c r="J572" s="2"/>
      <c r="K572" s="98"/>
      <c r="L572" s="2"/>
      <c r="M572" s="2"/>
      <c r="N572" s="2"/>
    </row>
    <row r="573" spans="1:14">
      <c r="A573" s="34">
        <v>453</v>
      </c>
      <c r="C573" s="124"/>
      <c r="H573" s="98"/>
      <c r="I573" s="8"/>
      <c r="J573" s="8"/>
      <c r="K573" s="98"/>
      <c r="L573" s="8"/>
      <c r="M573" s="2"/>
      <c r="N573" s="2"/>
    </row>
    <row r="574" spans="1:14">
      <c r="A574" s="34">
        <v>454</v>
      </c>
      <c r="C574" s="124"/>
      <c r="E574" s="96"/>
      <c r="H574" s="98"/>
      <c r="I574" s="8"/>
      <c r="J574" s="8"/>
      <c r="K574" s="98"/>
      <c r="L574" s="8"/>
      <c r="M574" s="8"/>
      <c r="N574" s="8"/>
    </row>
    <row r="575" spans="1:14">
      <c r="A575" s="34">
        <v>455</v>
      </c>
      <c r="C575" s="127"/>
      <c r="D575" s="128"/>
      <c r="E575" s="129"/>
      <c r="G575" s="128"/>
      <c r="H575" s="130"/>
      <c r="I575" s="9"/>
      <c r="J575" s="9"/>
      <c r="K575" s="98"/>
      <c r="L575" s="9"/>
      <c r="M575" s="9"/>
      <c r="N575" s="9"/>
    </row>
    <row r="576" spans="1:14">
      <c r="A576" s="34">
        <v>456</v>
      </c>
      <c r="C576" s="124">
        <v>550</v>
      </c>
      <c r="D576" s="33" t="s">
        <v>150</v>
      </c>
      <c r="H576" s="98"/>
      <c r="I576" s="2"/>
      <c r="J576" s="2"/>
      <c r="K576" s="98"/>
      <c r="L576" s="2"/>
      <c r="M576" s="2"/>
      <c r="N576" s="2"/>
    </row>
    <row r="577" spans="1:14">
      <c r="A577" s="34">
        <v>457</v>
      </c>
      <c r="C577" s="124"/>
      <c r="F577" s="124" t="s">
        <v>556</v>
      </c>
      <c r="G577" s="33" t="s">
        <v>120</v>
      </c>
      <c r="H577" s="98"/>
      <c r="I577" s="2">
        <v>448788.4</v>
      </c>
      <c r="J577" s="2">
        <v>0</v>
      </c>
      <c r="K577" s="98"/>
      <c r="L577" s="2">
        <v>448788.4</v>
      </c>
      <c r="M577" s="2">
        <v>448788.4</v>
      </c>
      <c r="N577" s="4">
        <v>0</v>
      </c>
    </row>
    <row r="578" spans="1:14">
      <c r="A578" s="34">
        <v>458</v>
      </c>
      <c r="C578" s="124"/>
      <c r="F578" s="124" t="s">
        <v>556</v>
      </c>
      <c r="G578" s="33" t="s">
        <v>124</v>
      </c>
      <c r="H578" s="98"/>
      <c r="I578" s="2">
        <v>38084</v>
      </c>
      <c r="J578" s="2">
        <v>16705.68510665615</v>
      </c>
      <c r="K578" s="98"/>
      <c r="L578" s="2">
        <v>38084</v>
      </c>
      <c r="M578" s="2">
        <v>21700.960057911107</v>
      </c>
      <c r="N578" s="4">
        <v>16383.039942088892</v>
      </c>
    </row>
    <row r="579" spans="1:14">
      <c r="A579" s="34">
        <v>459</v>
      </c>
      <c r="C579" s="124"/>
      <c r="F579" s="124" t="s">
        <v>556</v>
      </c>
      <c r="G579" s="33" t="s">
        <v>124</v>
      </c>
      <c r="H579" s="98"/>
      <c r="I579" s="2">
        <v>3521121.65</v>
      </c>
      <c r="J579" s="2">
        <v>1544552.8176433549</v>
      </c>
      <c r="K579" s="98"/>
      <c r="L579" s="2">
        <v>3521121.65</v>
      </c>
      <c r="M579" s="2">
        <v>2006399.5453654043</v>
      </c>
      <c r="N579" s="4">
        <v>1514722.1046345956</v>
      </c>
    </row>
    <row r="580" spans="1:14">
      <c r="A580" s="34">
        <v>460</v>
      </c>
      <c r="C580" s="124"/>
      <c r="H580" s="98" t="s">
        <v>139</v>
      </c>
      <c r="I580" s="5">
        <v>4007994.05</v>
      </c>
      <c r="J580" s="5">
        <v>1561258.5027500109</v>
      </c>
      <c r="K580" s="98"/>
      <c r="L580" s="5">
        <v>4007994.05</v>
      </c>
      <c r="M580" s="5">
        <v>2476888.9054233152</v>
      </c>
      <c r="N580" s="5">
        <v>1531105.1445766846</v>
      </c>
    </row>
    <row r="581" spans="1:14" ht="16.5">
      <c r="A581" s="34">
        <v>461</v>
      </c>
      <c r="C581" s="127"/>
      <c r="D581" s="128"/>
      <c r="E581" s="129"/>
      <c r="G581" s="128"/>
      <c r="H581" s="130"/>
      <c r="I581" s="19"/>
      <c r="J581" s="19"/>
      <c r="K581" s="132"/>
      <c r="L581" s="19"/>
      <c r="M581" s="19"/>
      <c r="N581" s="19"/>
    </row>
    <row r="582" spans="1:14" ht="16.5">
      <c r="A582" s="34">
        <v>462</v>
      </c>
      <c r="C582" s="124">
        <v>551</v>
      </c>
      <c r="D582" s="33" t="s">
        <v>151</v>
      </c>
      <c r="H582" s="98"/>
      <c r="I582" s="20"/>
      <c r="J582" s="20"/>
      <c r="K582" s="132"/>
      <c r="L582" s="20"/>
      <c r="M582" s="20"/>
      <c r="N582" s="20"/>
    </row>
    <row r="583" spans="1:14">
      <c r="A583" s="34">
        <v>463</v>
      </c>
      <c r="C583" s="124"/>
      <c r="F583" s="124" t="s">
        <v>556</v>
      </c>
      <c r="G583" s="33" t="s">
        <v>124</v>
      </c>
      <c r="H583" s="98"/>
      <c r="I583" s="2">
        <v>0</v>
      </c>
      <c r="J583" s="2">
        <v>0</v>
      </c>
      <c r="K583" s="98"/>
      <c r="L583" s="2">
        <v>0</v>
      </c>
      <c r="M583" s="2">
        <v>0</v>
      </c>
      <c r="N583" s="4">
        <v>0</v>
      </c>
    </row>
    <row r="584" spans="1:14">
      <c r="A584" s="34">
        <v>464</v>
      </c>
      <c r="C584" s="124"/>
      <c r="H584" s="98" t="s">
        <v>139</v>
      </c>
      <c r="I584" s="5">
        <v>0</v>
      </c>
      <c r="J584" s="5">
        <v>0</v>
      </c>
      <c r="K584" s="98"/>
      <c r="L584" s="5">
        <v>0</v>
      </c>
      <c r="M584" s="5">
        <v>0</v>
      </c>
      <c r="N584" s="5">
        <v>0</v>
      </c>
    </row>
    <row r="585" spans="1:14">
      <c r="A585" s="34">
        <v>465</v>
      </c>
      <c r="C585" s="124"/>
      <c r="H585" s="98"/>
      <c r="I585" s="2"/>
      <c r="J585" s="2"/>
      <c r="K585" s="98"/>
      <c r="L585" s="2"/>
      <c r="M585" s="2"/>
      <c r="N585" s="2"/>
    </row>
    <row r="586" spans="1:14">
      <c r="A586" s="34">
        <v>466</v>
      </c>
      <c r="C586" s="124">
        <v>552</v>
      </c>
      <c r="D586" s="33" t="s">
        <v>152</v>
      </c>
      <c r="H586" s="98"/>
      <c r="I586" s="2"/>
      <c r="J586" s="2"/>
      <c r="K586" s="98"/>
      <c r="L586" s="2"/>
      <c r="M586" s="2"/>
      <c r="N586" s="2"/>
    </row>
    <row r="587" spans="1:14">
      <c r="A587" s="34">
        <v>467</v>
      </c>
      <c r="C587" s="124"/>
      <c r="F587" s="124" t="s">
        <v>556</v>
      </c>
      <c r="G587" s="33" t="s">
        <v>124</v>
      </c>
      <c r="H587" s="98"/>
      <c r="I587" s="2">
        <v>2590452.4900000002</v>
      </c>
      <c r="J587" s="2">
        <v>1136311.405884186</v>
      </c>
      <c r="K587" s="98"/>
      <c r="L587" s="2">
        <v>2590452.4900000002</v>
      </c>
      <c r="M587" s="2">
        <v>1476087.2286893809</v>
      </c>
      <c r="N587" s="4">
        <v>1114365.2613106193</v>
      </c>
    </row>
    <row r="588" spans="1:14">
      <c r="A588" s="34">
        <v>468</v>
      </c>
      <c r="C588" s="124"/>
      <c r="F588" s="124" t="s">
        <v>556</v>
      </c>
      <c r="G588" s="33" t="s">
        <v>124</v>
      </c>
      <c r="H588" s="98"/>
      <c r="I588" s="2">
        <v>235107.41</v>
      </c>
      <c r="J588" s="2">
        <v>103130.7204521978</v>
      </c>
      <c r="K588" s="98"/>
      <c r="L588" s="2">
        <v>235107.41</v>
      </c>
      <c r="M588" s="2">
        <v>133968.50419412169</v>
      </c>
      <c r="N588" s="4">
        <v>101138.9058058783</v>
      </c>
    </row>
    <row r="589" spans="1:14">
      <c r="A589" s="34">
        <v>469</v>
      </c>
      <c r="C589" s="124"/>
      <c r="H589" s="98" t="s">
        <v>139</v>
      </c>
      <c r="I589" s="5">
        <v>2825559.9000000004</v>
      </c>
      <c r="J589" s="5">
        <v>1239442.1263363839</v>
      </c>
      <c r="K589" s="98"/>
      <c r="L589" s="5">
        <v>2825559.9000000004</v>
      </c>
      <c r="M589" s="5">
        <v>1610055.7328835027</v>
      </c>
      <c r="N589" s="5">
        <v>1215504.1671164976</v>
      </c>
    </row>
    <row r="590" spans="1:14">
      <c r="A590" s="34">
        <v>470</v>
      </c>
      <c r="C590" s="124"/>
      <c r="H590" s="98"/>
      <c r="I590" s="2"/>
      <c r="J590" s="2"/>
      <c r="K590" s="98"/>
      <c r="L590" s="2"/>
      <c r="M590" s="2"/>
      <c r="N590" s="2"/>
    </row>
    <row r="591" spans="1:14">
      <c r="A591" s="34">
        <v>471</v>
      </c>
      <c r="C591" s="124">
        <v>553</v>
      </c>
      <c r="D591" s="33" t="s">
        <v>177</v>
      </c>
      <c r="H591" s="98"/>
      <c r="I591" s="2"/>
      <c r="J591" s="2"/>
      <c r="K591" s="98"/>
      <c r="L591" s="2"/>
      <c r="M591" s="2"/>
      <c r="N591" s="2"/>
    </row>
    <row r="592" spans="1:14">
      <c r="A592" s="34">
        <v>472</v>
      </c>
      <c r="C592" s="124"/>
      <c r="F592" s="124" t="s">
        <v>556</v>
      </c>
      <c r="G592" s="33" t="s">
        <v>124</v>
      </c>
      <c r="H592" s="98"/>
      <c r="I592" s="2">
        <v>5212081.38</v>
      </c>
      <c r="J592" s="2">
        <v>2286298.453012967</v>
      </c>
      <c r="K592" s="98"/>
      <c r="L592" s="2">
        <v>9114184.5153462496</v>
      </c>
      <c r="M592" s="2">
        <v>5193429.1074456703</v>
      </c>
      <c r="N592" s="4">
        <v>3920755.4079005797</v>
      </c>
    </row>
    <row r="593" spans="1:14">
      <c r="A593" s="34">
        <v>473</v>
      </c>
      <c r="C593" s="124"/>
      <c r="F593" s="124" t="s">
        <v>556</v>
      </c>
      <c r="G593" s="33" t="s">
        <v>124</v>
      </c>
      <c r="H593" s="98"/>
      <c r="I593" s="2">
        <v>11580745.73</v>
      </c>
      <c r="J593" s="2">
        <v>5079936.2321613487</v>
      </c>
      <c r="K593" s="98"/>
      <c r="L593" s="2">
        <v>11580745.73</v>
      </c>
      <c r="M593" s="2">
        <v>6598920.8204903537</v>
      </c>
      <c r="N593" s="4">
        <v>4981824.9095096467</v>
      </c>
    </row>
    <row r="594" spans="1:14">
      <c r="A594" s="34">
        <v>474</v>
      </c>
      <c r="C594" s="124"/>
      <c r="F594" s="124" t="s">
        <v>556</v>
      </c>
      <c r="G594" s="33" t="s">
        <v>124</v>
      </c>
      <c r="H594" s="98"/>
      <c r="I594" s="2">
        <v>565743.79</v>
      </c>
      <c r="J594" s="2">
        <v>248165.57102158925</v>
      </c>
      <c r="K594" s="98"/>
      <c r="L594" s="2">
        <v>565743.79</v>
      </c>
      <c r="M594" s="2">
        <v>322371.1634755081</v>
      </c>
      <c r="N594" s="4">
        <v>243372.62652449191</v>
      </c>
    </row>
    <row r="595" spans="1:14">
      <c r="A595" s="34">
        <v>475</v>
      </c>
      <c r="C595" s="124"/>
      <c r="H595" s="98" t="s">
        <v>139</v>
      </c>
      <c r="I595" s="5">
        <v>17358570.899999999</v>
      </c>
      <c r="J595" s="5">
        <v>7614400.2561959056</v>
      </c>
      <c r="K595" s="98"/>
      <c r="L595" s="5">
        <v>21260674.035346247</v>
      </c>
      <c r="M595" s="5">
        <v>12114721.091411533</v>
      </c>
      <c r="N595" s="5">
        <v>9145952.9439347181</v>
      </c>
    </row>
    <row r="596" spans="1:14">
      <c r="A596" s="34">
        <v>476</v>
      </c>
      <c r="C596" s="124"/>
      <c r="H596" s="98"/>
      <c r="I596" s="2"/>
      <c r="J596" s="2"/>
      <c r="K596" s="98"/>
      <c r="L596" s="2"/>
      <c r="M596" s="2"/>
      <c r="N596" s="2"/>
    </row>
    <row r="597" spans="1:14">
      <c r="A597" s="34">
        <v>477</v>
      </c>
      <c r="C597" s="124">
        <v>554</v>
      </c>
      <c r="D597" s="33" t="s">
        <v>178</v>
      </c>
      <c r="H597" s="98"/>
      <c r="I597" s="2"/>
      <c r="J597" s="2"/>
      <c r="K597" s="98"/>
      <c r="L597" s="2"/>
      <c r="M597" s="2"/>
      <c r="N597" s="2"/>
    </row>
    <row r="598" spans="1:14">
      <c r="A598" s="34">
        <v>478</v>
      </c>
      <c r="C598" s="124"/>
      <c r="F598" s="124" t="s">
        <v>556</v>
      </c>
      <c r="G598" s="33" t="s">
        <v>124</v>
      </c>
      <c r="H598" s="98"/>
      <c r="I598" s="2">
        <v>111652.75</v>
      </c>
      <c r="J598" s="2">
        <v>48976.884854327342</v>
      </c>
      <c r="K598" s="98"/>
      <c r="L598" s="2">
        <v>111652.75</v>
      </c>
      <c r="M598" s="2">
        <v>63621.779962869827</v>
      </c>
      <c r="N598" s="4">
        <v>48030.970037130173</v>
      </c>
    </row>
    <row r="599" spans="1:14">
      <c r="A599" s="34">
        <v>479</v>
      </c>
      <c r="C599" s="124"/>
      <c r="F599" s="124" t="s">
        <v>556</v>
      </c>
      <c r="G599" s="33" t="s">
        <v>124</v>
      </c>
      <c r="H599" s="98"/>
      <c r="I599" s="2">
        <v>1779758.78</v>
      </c>
      <c r="J599" s="2">
        <v>780697.66160294402</v>
      </c>
      <c r="K599" s="98"/>
      <c r="L599" s="2">
        <v>1779758.78</v>
      </c>
      <c r="M599" s="2">
        <v>1014139.1187243096</v>
      </c>
      <c r="N599" s="4">
        <v>765619.66127569042</v>
      </c>
    </row>
    <row r="600" spans="1:14">
      <c r="A600" s="34">
        <v>480</v>
      </c>
      <c r="C600" s="124"/>
      <c r="F600" s="124" t="s">
        <v>556</v>
      </c>
      <c r="G600" s="33" t="s">
        <v>124</v>
      </c>
      <c r="H600" s="98"/>
      <c r="I600" s="2">
        <v>243963.57</v>
      </c>
      <c r="J600" s="2">
        <v>107015.50724492346</v>
      </c>
      <c r="K600" s="98"/>
      <c r="L600" s="2">
        <v>243963.57</v>
      </c>
      <c r="M600" s="2">
        <v>139014.90621141164</v>
      </c>
      <c r="N600" s="4">
        <v>104948.66378858837</v>
      </c>
    </row>
    <row r="601" spans="1:14">
      <c r="A601" s="34">
        <v>481</v>
      </c>
      <c r="C601" s="124"/>
      <c r="H601" s="98" t="s">
        <v>139</v>
      </c>
      <c r="I601" s="5">
        <v>2135375.1</v>
      </c>
      <c r="J601" s="5">
        <v>936690.05370219483</v>
      </c>
      <c r="K601" s="98"/>
      <c r="L601" s="5">
        <v>2135375.1</v>
      </c>
      <c r="M601" s="5">
        <v>1216775.804898591</v>
      </c>
      <c r="N601" s="5">
        <v>918599.29510140896</v>
      </c>
    </row>
    <row r="602" spans="1:14">
      <c r="A602" s="34">
        <v>482</v>
      </c>
      <c r="C602" s="124"/>
      <c r="H602" s="98"/>
      <c r="I602" s="2"/>
      <c r="J602" s="2"/>
      <c r="K602" s="98"/>
      <c r="L602" s="2"/>
      <c r="M602" s="2"/>
      <c r="N602" s="2"/>
    </row>
    <row r="603" spans="1:14" ht="15.75" thickBot="1">
      <c r="A603" s="34">
        <v>483</v>
      </c>
      <c r="C603" s="125" t="s">
        <v>179</v>
      </c>
      <c r="H603" s="126" t="s">
        <v>139</v>
      </c>
      <c r="I603" s="7">
        <v>301609847.61000001</v>
      </c>
      <c r="J603" s="7">
        <v>131005778.57534009</v>
      </c>
      <c r="K603" s="126"/>
      <c r="L603" s="7">
        <v>305511950.74534625</v>
      </c>
      <c r="M603" s="7">
        <v>175203861.50582099</v>
      </c>
      <c r="N603" s="7">
        <v>130308089.23952521</v>
      </c>
    </row>
    <row r="604" spans="1:14" ht="15.75" thickTop="1">
      <c r="A604" s="34">
        <v>484</v>
      </c>
      <c r="C604" s="124"/>
      <c r="H604" s="98"/>
      <c r="I604" s="2"/>
      <c r="J604" s="2"/>
      <c r="K604" s="98"/>
      <c r="L604" s="2"/>
      <c r="M604" s="2"/>
      <c r="N604" s="2"/>
    </row>
    <row r="605" spans="1:14">
      <c r="A605" s="34">
        <v>485</v>
      </c>
      <c r="C605" s="124"/>
      <c r="H605" s="98"/>
      <c r="I605" s="2"/>
      <c r="J605" s="2"/>
      <c r="K605" s="98"/>
      <c r="L605" s="2"/>
      <c r="M605" s="2"/>
      <c r="N605" s="2"/>
    </row>
    <row r="606" spans="1:14">
      <c r="A606" s="34">
        <v>486</v>
      </c>
      <c r="C606" s="124">
        <v>555</v>
      </c>
      <c r="D606" s="33" t="s">
        <v>180</v>
      </c>
      <c r="H606" s="98"/>
      <c r="I606" s="2"/>
      <c r="J606" s="2"/>
      <c r="K606" s="98"/>
      <c r="L606" s="2"/>
      <c r="M606" s="2"/>
      <c r="N606" s="2"/>
    </row>
    <row r="607" spans="1:14">
      <c r="A607" s="34">
        <v>487</v>
      </c>
      <c r="C607" s="124"/>
      <c r="F607" s="124" t="s">
        <v>640</v>
      </c>
      <c r="G607" s="33" t="s">
        <v>120</v>
      </c>
      <c r="H607" s="98"/>
      <c r="I607" s="2">
        <v>80872012.409999996</v>
      </c>
      <c r="J607" s="2">
        <v>0</v>
      </c>
      <c r="K607" s="98"/>
      <c r="L607" s="2">
        <v>80872012.409999996</v>
      </c>
      <c r="M607" s="2">
        <v>80872012.409999996</v>
      </c>
      <c r="N607" s="4">
        <v>0</v>
      </c>
    </row>
    <row r="608" spans="1:14">
      <c r="A608" s="34">
        <v>488</v>
      </c>
      <c r="C608" s="124"/>
      <c r="F608" s="124"/>
      <c r="H608" s="98"/>
      <c r="I608" s="5">
        <v>80872012.409999996</v>
      </c>
      <c r="J608" s="5">
        <v>0</v>
      </c>
      <c r="K608" s="98"/>
      <c r="L608" s="5">
        <v>80872012.409999996</v>
      </c>
      <c r="M608" s="5">
        <v>80872012.409999996</v>
      </c>
      <c r="N608" s="11">
        <v>0</v>
      </c>
    </row>
    <row r="609" spans="1:14">
      <c r="A609" s="34">
        <v>489</v>
      </c>
      <c r="C609" s="124"/>
      <c r="F609" s="124"/>
      <c r="H609" s="98"/>
      <c r="I609" s="2"/>
      <c r="J609" s="2"/>
      <c r="K609" s="98"/>
      <c r="L609" s="2"/>
      <c r="M609" s="2"/>
      <c r="N609" s="4"/>
    </row>
    <row r="610" spans="1:14">
      <c r="A610" s="34">
        <v>490</v>
      </c>
      <c r="C610" s="124" t="s">
        <v>181</v>
      </c>
      <c r="D610" s="33" t="s">
        <v>182</v>
      </c>
      <c r="F610" s="124"/>
      <c r="H610" s="98"/>
      <c r="I610" s="2"/>
      <c r="J610" s="2"/>
      <c r="K610" s="98"/>
      <c r="L610" s="2"/>
      <c r="M610" s="2"/>
      <c r="N610" s="4"/>
    </row>
    <row r="611" spans="1:14">
      <c r="A611" s="34">
        <v>491</v>
      </c>
      <c r="C611" s="124"/>
      <c r="F611" s="124" t="s">
        <v>556</v>
      </c>
      <c r="G611" s="33" t="s">
        <v>124</v>
      </c>
      <c r="H611" s="98"/>
      <c r="I611" s="2">
        <v>488075941.56999999</v>
      </c>
      <c r="J611" s="2">
        <v>214096286.83969977</v>
      </c>
      <c r="K611" s="98"/>
      <c r="L611" s="2">
        <v>492950001.38665617</v>
      </c>
      <c r="M611" s="2">
        <v>280891930.74884599</v>
      </c>
      <c r="N611" s="4">
        <v>212058070.63781017</v>
      </c>
    </row>
    <row r="612" spans="1:14">
      <c r="A612" s="34">
        <v>492</v>
      </c>
      <c r="C612" s="124"/>
      <c r="F612" s="124" t="s">
        <v>556</v>
      </c>
      <c r="G612" s="33" t="s">
        <v>122</v>
      </c>
      <c r="H612" s="98"/>
      <c r="I612" s="2">
        <v>11341690.640000001</v>
      </c>
      <c r="J612" s="2">
        <v>4926745.6238266788</v>
      </c>
      <c r="K612" s="98"/>
      <c r="L612" s="2">
        <v>11341690.640000001</v>
      </c>
      <c r="M612" s="2">
        <v>6503197.9005299946</v>
      </c>
      <c r="N612" s="4">
        <v>4838492.739470006</v>
      </c>
    </row>
    <row r="613" spans="1:14">
      <c r="A613" s="34">
        <v>493</v>
      </c>
      <c r="C613" s="124"/>
      <c r="D613" s="33" t="s">
        <v>183</v>
      </c>
      <c r="F613" s="124" t="s">
        <v>556</v>
      </c>
      <c r="G613" s="33" t="s">
        <v>124</v>
      </c>
      <c r="H613" s="98"/>
      <c r="I613" s="2">
        <v>0</v>
      </c>
      <c r="J613" s="2">
        <v>0</v>
      </c>
      <c r="K613" s="98"/>
      <c r="L613" s="2">
        <v>0</v>
      </c>
      <c r="M613" s="2">
        <v>0</v>
      </c>
      <c r="N613" s="4">
        <v>0</v>
      </c>
    </row>
    <row r="614" spans="1:14">
      <c r="A614" s="34">
        <v>494</v>
      </c>
      <c r="C614" s="124"/>
      <c r="F614" s="124" t="s">
        <v>556</v>
      </c>
      <c r="G614" s="33" t="s">
        <v>125</v>
      </c>
      <c r="H614" s="98"/>
      <c r="I614" s="2">
        <v>0</v>
      </c>
      <c r="J614" s="2">
        <v>0</v>
      </c>
      <c r="K614" s="98"/>
      <c r="L614" s="2">
        <v>0</v>
      </c>
      <c r="M614" s="2">
        <v>0</v>
      </c>
      <c r="N614" s="4">
        <v>0</v>
      </c>
    </row>
    <row r="615" spans="1:14">
      <c r="A615" s="34">
        <v>495</v>
      </c>
      <c r="C615" s="124"/>
      <c r="F615" s="33" t="s">
        <v>1</v>
      </c>
      <c r="H615" s="98"/>
      <c r="I615" s="5">
        <v>499417632.20999998</v>
      </c>
      <c r="J615" s="5">
        <v>219023032.46352646</v>
      </c>
      <c r="K615" s="98"/>
      <c r="L615" s="5">
        <v>504291692.02665615</v>
      </c>
      <c r="M615" s="5">
        <v>287395128.64937598</v>
      </c>
      <c r="N615" s="11">
        <v>216896563.37728018</v>
      </c>
    </row>
    <row r="616" spans="1:14">
      <c r="A616" s="34">
        <v>496</v>
      </c>
      <c r="C616" s="124"/>
      <c r="H616" s="98"/>
      <c r="I616" s="2"/>
      <c r="J616" s="2"/>
      <c r="K616" s="98"/>
      <c r="L616" s="2"/>
      <c r="M616" s="2"/>
      <c r="N616" s="2"/>
    </row>
    <row r="617" spans="1:14">
      <c r="A617" s="34">
        <v>497</v>
      </c>
      <c r="C617" s="124"/>
      <c r="D617" s="33" t="s">
        <v>184</v>
      </c>
      <c r="H617" s="98" t="s">
        <v>139</v>
      </c>
      <c r="I617" s="5">
        <v>580289644.62</v>
      </c>
      <c r="J617" s="5">
        <v>219023032.46352646</v>
      </c>
      <c r="K617" s="98"/>
      <c r="L617" s="5">
        <v>585163704.43665612</v>
      </c>
      <c r="M617" s="5">
        <v>368267141.059376</v>
      </c>
      <c r="N617" s="5">
        <v>216896563.37728018</v>
      </c>
    </row>
    <row r="618" spans="1:14">
      <c r="A618" s="34">
        <v>498</v>
      </c>
      <c r="C618" s="124"/>
      <c r="H618" s="98"/>
      <c r="I618" s="2"/>
      <c r="J618" s="2"/>
      <c r="K618" s="98"/>
      <c r="L618" s="2"/>
      <c r="M618" s="2"/>
      <c r="N618" s="2"/>
    </row>
    <row r="619" spans="1:14">
      <c r="A619" s="34">
        <v>499</v>
      </c>
      <c r="C619" s="124">
        <v>556</v>
      </c>
      <c r="D619" s="33" t="s">
        <v>185</v>
      </c>
      <c r="H619" s="98"/>
      <c r="I619" s="2"/>
      <c r="J619" s="2"/>
      <c r="K619" s="98"/>
      <c r="L619" s="2"/>
      <c r="M619" s="2"/>
      <c r="N619" s="2"/>
    </row>
    <row r="620" spans="1:14">
      <c r="A620" s="34">
        <v>500</v>
      </c>
      <c r="C620" s="124"/>
      <c r="F620" s="124" t="s">
        <v>556</v>
      </c>
      <c r="G620" s="33" t="s">
        <v>124</v>
      </c>
      <c r="H620" s="98"/>
      <c r="I620" s="2">
        <v>1686094.3</v>
      </c>
      <c r="J620" s="2">
        <v>739611.39680516301</v>
      </c>
      <c r="K620" s="98"/>
      <c r="L620" s="2">
        <v>1686094.3</v>
      </c>
      <c r="M620" s="2">
        <v>960767.38415533013</v>
      </c>
      <c r="N620" s="4">
        <v>725326.91584466991</v>
      </c>
    </row>
    <row r="621" spans="1:14">
      <c r="A621" s="34">
        <v>501</v>
      </c>
      <c r="C621" s="124"/>
      <c r="H621" s="98"/>
      <c r="I621" s="2"/>
      <c r="J621" s="2"/>
      <c r="K621" s="98"/>
      <c r="L621" s="2"/>
      <c r="M621" s="2"/>
      <c r="N621" s="2"/>
    </row>
    <row r="622" spans="1:14">
      <c r="A622" s="34">
        <v>502</v>
      </c>
      <c r="C622" s="124"/>
      <c r="H622" s="98" t="s">
        <v>139</v>
      </c>
      <c r="I622" s="5">
        <v>1686094.3</v>
      </c>
      <c r="J622" s="5">
        <v>739611.39680516301</v>
      </c>
      <c r="K622" s="98"/>
      <c r="L622" s="5">
        <v>1686094.3</v>
      </c>
      <c r="M622" s="5">
        <v>960767.38415533013</v>
      </c>
      <c r="N622" s="5">
        <v>725326.91584466991</v>
      </c>
    </row>
    <row r="623" spans="1:14">
      <c r="A623" s="34">
        <v>503</v>
      </c>
      <c r="C623" s="124"/>
      <c r="H623" s="98"/>
      <c r="I623" s="8"/>
      <c r="J623" s="8"/>
      <c r="K623" s="98"/>
      <c r="L623" s="8"/>
      <c r="M623" s="2"/>
      <c r="N623" s="2"/>
    </row>
    <row r="624" spans="1:14">
      <c r="A624" s="34">
        <v>504</v>
      </c>
      <c r="C624" s="124"/>
      <c r="E624" s="96"/>
      <c r="H624" s="98"/>
      <c r="I624" s="21"/>
      <c r="J624" s="21"/>
      <c r="K624" s="98"/>
      <c r="L624" s="21"/>
      <c r="M624" s="2"/>
      <c r="N624" s="2"/>
    </row>
    <row r="625" spans="1:14">
      <c r="A625" s="34">
        <v>505</v>
      </c>
      <c r="C625" s="127"/>
      <c r="D625" s="128"/>
      <c r="E625" s="129"/>
      <c r="G625" s="128"/>
      <c r="H625" s="130"/>
      <c r="I625" s="9"/>
      <c r="J625" s="9"/>
      <c r="K625" s="98"/>
      <c r="L625" s="9"/>
      <c r="M625" s="2"/>
      <c r="N625" s="2"/>
    </row>
    <row r="626" spans="1:14">
      <c r="A626" s="34">
        <v>506</v>
      </c>
      <c r="C626" s="124">
        <v>557</v>
      </c>
      <c r="D626" s="33" t="s">
        <v>186</v>
      </c>
      <c r="H626" s="98"/>
      <c r="I626" s="2"/>
      <c r="J626" s="2"/>
      <c r="K626" s="98"/>
      <c r="L626" s="2"/>
      <c r="M626" s="2"/>
      <c r="N626" s="2"/>
    </row>
    <row r="627" spans="1:14">
      <c r="A627" s="34">
        <v>507</v>
      </c>
      <c r="C627" s="124"/>
      <c r="F627" s="124" t="s">
        <v>556</v>
      </c>
      <c r="G627" s="33" t="s">
        <v>120</v>
      </c>
      <c r="H627" s="98"/>
      <c r="I627" s="2">
        <v>4300770.68</v>
      </c>
      <c r="J627" s="2">
        <v>0</v>
      </c>
      <c r="K627" s="98"/>
      <c r="L627" s="2">
        <v>4300770.68</v>
      </c>
      <c r="M627" s="2">
        <v>4300770.68</v>
      </c>
      <c r="N627" s="4">
        <v>0</v>
      </c>
    </row>
    <row r="628" spans="1:14">
      <c r="A628" s="34">
        <v>508</v>
      </c>
      <c r="C628" s="124"/>
      <c r="F628" s="124" t="s">
        <v>556</v>
      </c>
      <c r="G628" s="33" t="s">
        <v>124</v>
      </c>
      <c r="H628" s="98"/>
      <c r="I628" s="2">
        <v>37942567.990000002</v>
      </c>
      <c r="J628" s="2">
        <v>16643645.441099448</v>
      </c>
      <c r="K628" s="98"/>
      <c r="L628" s="2">
        <v>37909336.969999999</v>
      </c>
      <c r="M628" s="2">
        <v>21601433.867447298</v>
      </c>
      <c r="N628" s="4">
        <v>16307903.102552701</v>
      </c>
    </row>
    <row r="629" spans="1:14">
      <c r="A629" s="34">
        <v>509</v>
      </c>
      <c r="C629" s="124"/>
      <c r="F629" s="124" t="s">
        <v>556</v>
      </c>
      <c r="G629" s="33" t="s">
        <v>196</v>
      </c>
      <c r="H629" s="98"/>
      <c r="I629" s="2">
        <v>1122425.04</v>
      </c>
      <c r="J629" s="2">
        <v>492529.68557110452</v>
      </c>
      <c r="K629" s="98"/>
      <c r="L629" s="2">
        <v>1122425.04</v>
      </c>
      <c r="M629" s="2">
        <v>639408.55738815363</v>
      </c>
      <c r="N629" s="4">
        <v>483016.48261184641</v>
      </c>
    </row>
    <row r="630" spans="1:14">
      <c r="A630" s="34">
        <v>510</v>
      </c>
      <c r="C630" s="124"/>
      <c r="F630" s="124" t="s">
        <v>556</v>
      </c>
      <c r="G630" s="33" t="s">
        <v>122</v>
      </c>
      <c r="H630" s="98"/>
      <c r="I630" s="2">
        <v>9254.64</v>
      </c>
      <c r="J630" s="2">
        <v>4020.146428547916</v>
      </c>
      <c r="K630" s="98"/>
      <c r="L630" s="2">
        <v>9254.64</v>
      </c>
      <c r="M630" s="2">
        <v>5306.5065278628426</v>
      </c>
      <c r="N630" s="4">
        <v>3948.1334721371563</v>
      </c>
    </row>
    <row r="631" spans="1:14">
      <c r="A631" s="34">
        <v>511</v>
      </c>
      <c r="C631" s="124"/>
      <c r="F631" s="124" t="s">
        <v>556</v>
      </c>
      <c r="G631" s="33" t="s">
        <v>124</v>
      </c>
      <c r="H631" s="98"/>
      <c r="I631" s="2">
        <v>0</v>
      </c>
      <c r="J631" s="2">
        <v>0</v>
      </c>
      <c r="K631" s="98"/>
      <c r="L631" s="2">
        <v>0</v>
      </c>
      <c r="M631" s="2">
        <v>0</v>
      </c>
      <c r="N631" s="4">
        <v>0</v>
      </c>
    </row>
    <row r="632" spans="1:14">
      <c r="A632" s="34">
        <v>512</v>
      </c>
      <c r="C632" s="124"/>
      <c r="F632" s="124" t="s">
        <v>556</v>
      </c>
      <c r="G632" s="33" t="s">
        <v>195</v>
      </c>
      <c r="H632" s="98"/>
      <c r="I632" s="2">
        <v>0</v>
      </c>
      <c r="J632" s="2">
        <v>0</v>
      </c>
      <c r="K632" s="98"/>
      <c r="L632" s="2">
        <v>0</v>
      </c>
      <c r="M632" s="2">
        <v>0</v>
      </c>
      <c r="N632" s="4">
        <v>0</v>
      </c>
    </row>
    <row r="633" spans="1:14">
      <c r="A633" s="34">
        <v>513</v>
      </c>
      <c r="C633" s="124"/>
      <c r="H633" s="98"/>
      <c r="I633" s="2"/>
      <c r="J633" s="2"/>
      <c r="K633" s="98"/>
      <c r="L633" s="2"/>
      <c r="M633" s="2"/>
      <c r="N633" s="2"/>
    </row>
    <row r="634" spans="1:14">
      <c r="A634" s="34">
        <v>514</v>
      </c>
      <c r="C634" s="124"/>
      <c r="H634" s="98" t="s">
        <v>139</v>
      </c>
      <c r="I634" s="5">
        <v>43375018.350000001</v>
      </c>
      <c r="J634" s="5">
        <v>17140195.273099102</v>
      </c>
      <c r="K634" s="126"/>
      <c r="L634" s="5">
        <v>43341787.329999998</v>
      </c>
      <c r="M634" s="5">
        <v>26546919.611363314</v>
      </c>
      <c r="N634" s="5">
        <v>16794867.718636684</v>
      </c>
    </row>
    <row r="635" spans="1:14">
      <c r="A635" s="34">
        <v>515</v>
      </c>
      <c r="C635" s="124"/>
      <c r="H635" s="98"/>
      <c r="I635" s="2"/>
      <c r="J635" s="2"/>
      <c r="K635" s="98"/>
      <c r="L635" s="2"/>
      <c r="M635" s="2"/>
      <c r="N635" s="2"/>
    </row>
    <row r="636" spans="1:14">
      <c r="A636" s="34">
        <v>516</v>
      </c>
      <c r="C636" s="33" t="s">
        <v>187</v>
      </c>
      <c r="H636" s="98"/>
      <c r="I636" s="2"/>
      <c r="J636" s="2"/>
      <c r="K636" s="98"/>
      <c r="L636" s="2"/>
      <c r="M636" s="2"/>
      <c r="N636" s="2"/>
    </row>
    <row r="637" spans="1:14">
      <c r="A637" s="34">
        <v>517</v>
      </c>
      <c r="C637" s="133" t="s">
        <v>188</v>
      </c>
      <c r="F637" s="124" t="s">
        <v>556</v>
      </c>
      <c r="G637" s="33" t="s">
        <v>125</v>
      </c>
      <c r="H637" s="98"/>
      <c r="I637" s="2">
        <v>0</v>
      </c>
      <c r="J637" s="2">
        <v>0</v>
      </c>
      <c r="K637" s="98"/>
      <c r="L637" s="2">
        <v>0</v>
      </c>
      <c r="M637" s="2">
        <v>0</v>
      </c>
      <c r="N637" s="4">
        <v>0</v>
      </c>
    </row>
    <row r="638" spans="1:14">
      <c r="A638" s="34">
        <v>518</v>
      </c>
      <c r="C638" s="133" t="s">
        <v>188</v>
      </c>
      <c r="F638" s="124" t="s">
        <v>556</v>
      </c>
      <c r="G638" s="33" t="s">
        <v>124</v>
      </c>
      <c r="H638" s="98"/>
      <c r="I638" s="2">
        <v>0</v>
      </c>
      <c r="J638" s="2">
        <v>0</v>
      </c>
      <c r="K638" s="98"/>
      <c r="L638" s="2">
        <v>0</v>
      </c>
      <c r="M638" s="2">
        <v>0</v>
      </c>
      <c r="N638" s="4">
        <v>0</v>
      </c>
    </row>
    <row r="639" spans="1:14">
      <c r="A639" s="34">
        <v>519</v>
      </c>
      <c r="C639" s="133" t="s">
        <v>189</v>
      </c>
      <c r="F639" s="124" t="s">
        <v>556</v>
      </c>
      <c r="G639" s="33" t="s">
        <v>202</v>
      </c>
      <c r="H639" s="98"/>
      <c r="I639" s="2">
        <v>0</v>
      </c>
      <c r="J639" s="2">
        <v>0</v>
      </c>
      <c r="K639" s="98"/>
      <c r="L639" s="2">
        <v>0</v>
      </c>
      <c r="M639" s="2">
        <v>0</v>
      </c>
      <c r="N639" s="4">
        <v>0</v>
      </c>
    </row>
    <row r="640" spans="1:14">
      <c r="A640" s="34">
        <v>520</v>
      </c>
      <c r="C640" s="133" t="s">
        <v>189</v>
      </c>
      <c r="F640" s="124" t="s">
        <v>556</v>
      </c>
      <c r="G640" s="33" t="s">
        <v>124</v>
      </c>
      <c r="H640" s="98"/>
      <c r="I640" s="2">
        <v>0</v>
      </c>
      <c r="J640" s="2">
        <v>0</v>
      </c>
      <c r="K640" s="98"/>
      <c r="L640" s="2">
        <v>0</v>
      </c>
      <c r="M640" s="2">
        <v>0</v>
      </c>
      <c r="N640" s="4">
        <v>0</v>
      </c>
    </row>
    <row r="641" spans="1:14">
      <c r="A641" s="34">
        <v>521</v>
      </c>
      <c r="C641" s="133" t="s">
        <v>190</v>
      </c>
      <c r="F641" s="124" t="s">
        <v>556</v>
      </c>
      <c r="G641" s="33" t="s">
        <v>120</v>
      </c>
      <c r="H641" s="98"/>
      <c r="I641" s="2">
        <v>0</v>
      </c>
      <c r="J641" s="2">
        <v>0</v>
      </c>
      <c r="K641" s="98"/>
      <c r="L641" s="2">
        <v>0</v>
      </c>
      <c r="M641" s="2">
        <v>0</v>
      </c>
      <c r="N641" s="4">
        <v>0</v>
      </c>
    </row>
    <row r="642" spans="1:14">
      <c r="A642" s="34">
        <v>522</v>
      </c>
      <c r="C642" s="133" t="s">
        <v>190</v>
      </c>
      <c r="F642" s="124" t="s">
        <v>556</v>
      </c>
      <c r="G642" s="33" t="s">
        <v>124</v>
      </c>
      <c r="H642" s="98"/>
      <c r="I642" s="2">
        <v>0</v>
      </c>
      <c r="J642" s="2">
        <v>0</v>
      </c>
      <c r="K642" s="98"/>
      <c r="L642" s="2">
        <v>0</v>
      </c>
      <c r="M642" s="2">
        <v>0</v>
      </c>
      <c r="N642" s="4">
        <v>0</v>
      </c>
    </row>
    <row r="643" spans="1:14">
      <c r="A643" s="34">
        <v>523</v>
      </c>
      <c r="C643" s="124"/>
      <c r="H643" s="98"/>
      <c r="I643" s="2"/>
      <c r="J643" s="2"/>
      <c r="K643" s="98"/>
      <c r="L643" s="2"/>
      <c r="M643" s="2"/>
      <c r="N643" s="2"/>
    </row>
    <row r="644" spans="1:14">
      <c r="A644" s="34">
        <v>524</v>
      </c>
      <c r="C644" s="124"/>
      <c r="H644" s="98"/>
      <c r="I644" s="5">
        <v>0</v>
      </c>
      <c r="J644" s="5">
        <v>0</v>
      </c>
      <c r="K644" s="98"/>
      <c r="L644" s="5">
        <v>0</v>
      </c>
      <c r="M644" s="5">
        <v>0</v>
      </c>
      <c r="N644" s="5">
        <v>0</v>
      </c>
    </row>
    <row r="645" spans="1:14">
      <c r="A645" s="34">
        <v>525</v>
      </c>
      <c r="C645" s="124"/>
      <c r="H645" s="98"/>
      <c r="I645" s="2"/>
      <c r="J645" s="2"/>
      <c r="K645" s="98"/>
      <c r="L645" s="2"/>
      <c r="M645" s="2"/>
      <c r="N645" s="2"/>
    </row>
    <row r="646" spans="1:14">
      <c r="A646" s="34">
        <v>526</v>
      </c>
      <c r="C646" s="124"/>
      <c r="H646" s="98"/>
      <c r="I646" s="2"/>
      <c r="J646" s="2"/>
      <c r="K646" s="98"/>
      <c r="L646" s="2"/>
      <c r="M646" s="2"/>
      <c r="N646" s="2"/>
    </row>
    <row r="647" spans="1:14">
      <c r="A647" s="34">
        <v>527</v>
      </c>
      <c r="C647" s="96"/>
      <c r="F647" s="124"/>
      <c r="H647" s="98"/>
      <c r="I647" s="2"/>
      <c r="J647" s="2"/>
      <c r="K647" s="98"/>
      <c r="L647" s="2"/>
      <c r="M647" s="2"/>
      <c r="N647" s="4"/>
    </row>
    <row r="648" spans="1:14">
      <c r="A648" s="34">
        <v>528</v>
      </c>
      <c r="C648" s="96"/>
      <c r="F648" s="124"/>
      <c r="H648" s="98"/>
      <c r="I648" s="2"/>
      <c r="J648" s="2"/>
      <c r="K648" s="98"/>
      <c r="L648" s="2"/>
      <c r="M648" s="2"/>
      <c r="N648" s="4"/>
    </row>
    <row r="649" spans="1:14">
      <c r="A649" s="34">
        <v>529</v>
      </c>
      <c r="C649" s="96" t="s">
        <v>621</v>
      </c>
      <c r="F649" s="124"/>
      <c r="H649" s="98"/>
      <c r="I649" s="2"/>
      <c r="J649" s="2"/>
      <c r="K649" s="98"/>
      <c r="L649" s="2"/>
      <c r="M649" s="2"/>
      <c r="N649" s="4"/>
    </row>
    <row r="650" spans="1:14">
      <c r="A650" s="34">
        <v>530</v>
      </c>
      <c r="C650" s="96" t="s">
        <v>622</v>
      </c>
      <c r="F650" s="124" t="s">
        <v>556</v>
      </c>
      <c r="G650" s="33" t="s">
        <v>120</v>
      </c>
      <c r="H650" s="98"/>
      <c r="I650" s="2">
        <v>-9578037.5894265454</v>
      </c>
      <c r="J650" s="2">
        <v>0</v>
      </c>
      <c r="K650" s="98"/>
      <c r="L650" s="2">
        <v>-9578037.5894265454</v>
      </c>
      <c r="M650" s="2">
        <v>-9578037.5894265454</v>
      </c>
      <c r="N650" s="4">
        <v>0</v>
      </c>
    </row>
    <row r="651" spans="1:14">
      <c r="A651" s="34">
        <v>531</v>
      </c>
      <c r="C651" s="96" t="s">
        <v>623</v>
      </c>
      <c r="F651" s="124" t="s">
        <v>556</v>
      </c>
      <c r="G651" s="33" t="s">
        <v>120</v>
      </c>
      <c r="H651" s="98"/>
      <c r="I651" s="2">
        <v>9074482.2555897869</v>
      </c>
      <c r="J651" s="2">
        <v>4400000</v>
      </c>
      <c r="K651" s="98"/>
      <c r="L651" s="2">
        <v>9074482.2555897869</v>
      </c>
      <c r="M651" s="2">
        <v>4674482.2555897869</v>
      </c>
      <c r="N651" s="4">
        <v>4400000</v>
      </c>
    </row>
    <row r="652" spans="1:14">
      <c r="A652" s="34">
        <v>532</v>
      </c>
      <c r="C652" s="124" t="s">
        <v>621</v>
      </c>
      <c r="H652" s="98"/>
      <c r="I652" s="5">
        <v>-503555.33383675851</v>
      </c>
      <c r="J652" s="5">
        <v>4400000</v>
      </c>
      <c r="K652" s="98"/>
      <c r="L652" s="5">
        <v>-503555.33383675851</v>
      </c>
      <c r="M652" s="5">
        <v>-4903555.3338367585</v>
      </c>
      <c r="N652" s="5">
        <v>4400000</v>
      </c>
    </row>
    <row r="653" spans="1:14">
      <c r="A653" s="34">
        <v>533</v>
      </c>
      <c r="C653" s="124"/>
      <c r="H653" s="98"/>
      <c r="I653" s="2"/>
      <c r="J653" s="2"/>
      <c r="K653" s="98"/>
      <c r="L653" s="2"/>
      <c r="M653" s="2"/>
      <c r="N653" s="2"/>
    </row>
    <row r="654" spans="1:14" ht="15.75" thickBot="1">
      <c r="A654" s="34">
        <v>534</v>
      </c>
      <c r="C654" s="125" t="s">
        <v>191</v>
      </c>
      <c r="H654" s="126" t="s">
        <v>139</v>
      </c>
      <c r="I654" s="7">
        <v>624847201.93616319</v>
      </c>
      <c r="J654" s="7">
        <v>241302839.13343072</v>
      </c>
      <c r="K654" s="126"/>
      <c r="L654" s="7">
        <v>629688030.73281932</v>
      </c>
      <c r="M654" s="7">
        <v>390871272.72105789</v>
      </c>
      <c r="N654" s="7">
        <v>238816758.01176155</v>
      </c>
    </row>
    <row r="655" spans="1:14" ht="15.75" thickTop="1">
      <c r="A655" s="34">
        <v>535</v>
      </c>
      <c r="C655" s="124"/>
      <c r="H655" s="98"/>
      <c r="I655" s="2"/>
      <c r="J655" s="2"/>
      <c r="K655" s="98"/>
      <c r="L655" s="2"/>
      <c r="M655" s="2"/>
      <c r="N655" s="2"/>
    </row>
    <row r="656" spans="1:14" ht="15.75" thickBot="1">
      <c r="A656" s="34">
        <v>536</v>
      </c>
      <c r="C656" s="125" t="s">
        <v>192</v>
      </c>
      <c r="H656" s="126" t="s">
        <v>139</v>
      </c>
      <c r="I656" s="7">
        <v>2064423387.5361633</v>
      </c>
      <c r="J656" s="7">
        <v>869186977.39787042</v>
      </c>
      <c r="K656" s="126"/>
      <c r="L656" s="7">
        <v>2071649558.8295758</v>
      </c>
      <c r="M656" s="7">
        <v>1215405089.8620648</v>
      </c>
      <c r="N656" s="7">
        <v>856244468.96751106</v>
      </c>
    </row>
    <row r="657" spans="1:14" ht="15.75" thickTop="1">
      <c r="A657" s="34">
        <v>537</v>
      </c>
      <c r="C657" s="124"/>
      <c r="H657" s="98"/>
      <c r="I657" s="2"/>
      <c r="J657" s="2"/>
      <c r="K657" s="98"/>
      <c r="L657" s="2"/>
      <c r="M657" s="2"/>
      <c r="N657" s="2"/>
    </row>
    <row r="658" spans="1:14">
      <c r="A658" s="34">
        <v>538</v>
      </c>
      <c r="C658" s="124"/>
      <c r="H658" s="98"/>
      <c r="I658" s="8"/>
      <c r="J658" s="8"/>
      <c r="K658" s="98"/>
      <c r="L658" s="8"/>
      <c r="M658" s="2"/>
      <c r="N658" s="2"/>
    </row>
    <row r="659" spans="1:14">
      <c r="A659" s="34">
        <v>539</v>
      </c>
      <c r="C659" s="124" t="s">
        <v>193</v>
      </c>
      <c r="H659" s="98"/>
      <c r="I659" s="2"/>
      <c r="J659" s="2"/>
      <c r="K659" s="98"/>
      <c r="L659" s="2"/>
      <c r="M659" s="2"/>
      <c r="N659" s="2"/>
    </row>
    <row r="660" spans="1:14">
      <c r="A660" s="34">
        <v>540</v>
      </c>
      <c r="C660" s="124"/>
      <c r="E660" s="124" t="s">
        <v>120</v>
      </c>
      <c r="H660" s="98"/>
      <c r="I660" s="2">
        <v>82572181.136163235</v>
      </c>
      <c r="J660" s="2">
        <v>4400000</v>
      </c>
      <c r="K660" s="98"/>
      <c r="L660" s="2">
        <v>82572181.136163235</v>
      </c>
      <c r="M660" s="2">
        <v>78172181.136163235</v>
      </c>
      <c r="N660" s="4">
        <v>4400000</v>
      </c>
    </row>
    <row r="661" spans="1:14">
      <c r="A661" s="34">
        <v>541</v>
      </c>
      <c r="C661" s="124"/>
      <c r="E661" s="33" t="s">
        <v>124</v>
      </c>
      <c r="H661" s="98"/>
      <c r="I661" s="2">
        <v>910718187.1400001</v>
      </c>
      <c r="J661" s="2">
        <v>399489844.95498341</v>
      </c>
      <c r="K661" s="98"/>
      <c r="L661" s="2">
        <v>917954592.40341282</v>
      </c>
      <c r="M661" s="2">
        <v>523067323.40937239</v>
      </c>
      <c r="N661" s="4">
        <v>394887268.99404043</v>
      </c>
    </row>
    <row r="662" spans="1:14">
      <c r="A662" s="34">
        <v>542</v>
      </c>
      <c r="C662" s="124"/>
      <c r="E662" s="33" t="s">
        <v>122</v>
      </c>
      <c r="H662" s="98"/>
      <c r="I662" s="2">
        <v>1070010594.2199999</v>
      </c>
      <c r="J662" s="2">
        <v>464804602.75731599</v>
      </c>
      <c r="K662" s="98"/>
      <c r="L662" s="2">
        <v>1070000360.25</v>
      </c>
      <c r="M662" s="2">
        <v>613526176.75914121</v>
      </c>
      <c r="N662" s="4">
        <v>456474183.49085873</v>
      </c>
    </row>
    <row r="663" spans="1:14">
      <c r="A663" s="34">
        <v>543</v>
      </c>
      <c r="C663" s="124"/>
      <c r="E663" s="33" t="s">
        <v>194</v>
      </c>
      <c r="H663" s="98"/>
      <c r="I663" s="2">
        <v>0</v>
      </c>
      <c r="J663" s="2">
        <v>0</v>
      </c>
      <c r="K663" s="98"/>
      <c r="L663" s="2">
        <v>0</v>
      </c>
      <c r="M663" s="2">
        <v>0</v>
      </c>
      <c r="N663" s="4">
        <v>0</v>
      </c>
    </row>
    <row r="664" spans="1:14">
      <c r="A664" s="34">
        <v>544</v>
      </c>
      <c r="C664" s="124"/>
      <c r="E664" s="33" t="s">
        <v>195</v>
      </c>
      <c r="H664" s="98"/>
      <c r="I664" s="2">
        <v>0</v>
      </c>
      <c r="J664" s="2">
        <v>0</v>
      </c>
      <c r="K664" s="98"/>
      <c r="L664" s="2">
        <v>0</v>
      </c>
      <c r="M664" s="2">
        <v>0</v>
      </c>
      <c r="N664" s="4">
        <v>0</v>
      </c>
    </row>
    <row r="665" spans="1:14">
      <c r="A665" s="34">
        <v>545</v>
      </c>
      <c r="C665" s="124"/>
      <c r="E665" s="33" t="s">
        <v>196</v>
      </c>
      <c r="H665" s="98"/>
      <c r="I665" s="2">
        <v>1122425.04</v>
      </c>
      <c r="J665" s="2">
        <v>492529.68557110452</v>
      </c>
      <c r="K665" s="98"/>
      <c r="L665" s="2">
        <v>1122425.04</v>
      </c>
      <c r="M665" s="2">
        <v>639408.55738815363</v>
      </c>
      <c r="N665" s="4">
        <v>483016.48261184641</v>
      </c>
    </row>
    <row r="666" spans="1:14">
      <c r="A666" s="34">
        <v>546</v>
      </c>
      <c r="C666" s="124"/>
      <c r="E666" s="33" t="s">
        <v>125</v>
      </c>
      <c r="H666" s="98"/>
      <c r="I666" s="2">
        <v>0</v>
      </c>
      <c r="J666" s="2">
        <v>0</v>
      </c>
      <c r="K666" s="98"/>
      <c r="L666" s="2">
        <v>0</v>
      </c>
      <c r="M666" s="2">
        <v>0</v>
      </c>
      <c r="N666" s="4">
        <v>0</v>
      </c>
    </row>
    <row r="667" spans="1:14">
      <c r="A667" s="34">
        <v>547</v>
      </c>
      <c r="C667" s="124"/>
      <c r="E667" s="33" t="s">
        <v>197</v>
      </c>
      <c r="H667" s="98"/>
      <c r="I667" s="2">
        <v>0</v>
      </c>
      <c r="J667" s="2">
        <v>0</v>
      </c>
      <c r="K667" s="98"/>
      <c r="L667" s="2">
        <v>0</v>
      </c>
      <c r="M667" s="2">
        <v>0</v>
      </c>
      <c r="N667" s="4">
        <v>0</v>
      </c>
    </row>
    <row r="668" spans="1:14">
      <c r="A668" s="34">
        <v>548</v>
      </c>
      <c r="C668" s="124"/>
      <c r="E668" s="33" t="s">
        <v>198</v>
      </c>
      <c r="H668" s="98"/>
      <c r="I668" s="2">
        <v>0</v>
      </c>
      <c r="J668" s="2">
        <v>0</v>
      </c>
      <c r="K668" s="98"/>
      <c r="L668" s="2">
        <v>0</v>
      </c>
      <c r="M668" s="2">
        <v>0</v>
      </c>
      <c r="N668" s="4">
        <v>0</v>
      </c>
    </row>
    <row r="669" spans="1:14">
      <c r="A669" s="34">
        <v>549</v>
      </c>
      <c r="C669" s="124"/>
      <c r="E669" s="33" t="s">
        <v>199</v>
      </c>
      <c r="H669" s="98"/>
      <c r="I669" s="2">
        <v>0</v>
      </c>
      <c r="J669" s="2">
        <v>0</v>
      </c>
      <c r="K669" s="98"/>
      <c r="L669" s="2">
        <v>0</v>
      </c>
      <c r="M669" s="2">
        <v>0</v>
      </c>
      <c r="N669" s="4">
        <v>0</v>
      </c>
    </row>
    <row r="670" spans="1:14">
      <c r="A670" s="34">
        <v>550</v>
      </c>
      <c r="C670" s="124"/>
      <c r="E670" s="33" t="s">
        <v>200</v>
      </c>
      <c r="H670" s="98"/>
      <c r="I670" s="2">
        <v>0</v>
      </c>
      <c r="J670" s="2">
        <v>0</v>
      </c>
      <c r="K670" s="98"/>
      <c r="L670" s="2">
        <v>0</v>
      </c>
      <c r="M670" s="2">
        <v>0</v>
      </c>
      <c r="N670" s="4">
        <v>0</v>
      </c>
    </row>
    <row r="671" spans="1:14">
      <c r="A671" s="34">
        <v>551</v>
      </c>
      <c r="C671" s="124"/>
      <c r="E671" s="33" t="s">
        <v>201</v>
      </c>
      <c r="H671" s="98"/>
      <c r="I671" s="2">
        <v>0</v>
      </c>
      <c r="J671" s="2">
        <v>0</v>
      </c>
      <c r="K671" s="98"/>
      <c r="L671" s="2">
        <v>0</v>
      </c>
      <c r="M671" s="2">
        <v>0</v>
      </c>
      <c r="N671" s="4">
        <v>0</v>
      </c>
    </row>
    <row r="672" spans="1:14">
      <c r="A672" s="34">
        <v>552</v>
      </c>
      <c r="C672" s="124"/>
      <c r="E672" s="33" t="s">
        <v>202</v>
      </c>
      <c r="H672" s="98"/>
      <c r="I672" s="2">
        <v>0</v>
      </c>
      <c r="J672" s="2">
        <v>0</v>
      </c>
      <c r="K672" s="98"/>
      <c r="L672" s="2">
        <v>0</v>
      </c>
      <c r="M672" s="2">
        <v>0</v>
      </c>
      <c r="N672" s="4">
        <v>0</v>
      </c>
    </row>
    <row r="673" spans="1:14">
      <c r="A673" s="34">
        <v>553</v>
      </c>
      <c r="C673" s="124"/>
      <c r="E673" s="33" t="s">
        <v>203</v>
      </c>
      <c r="H673" s="98"/>
      <c r="I673" s="2">
        <v>0</v>
      </c>
      <c r="J673" s="2">
        <v>0</v>
      </c>
      <c r="K673" s="98"/>
      <c r="L673" s="2">
        <v>0</v>
      </c>
      <c r="M673" s="2">
        <v>0</v>
      </c>
      <c r="N673" s="4">
        <v>0</v>
      </c>
    </row>
    <row r="674" spans="1:14">
      <c r="A674" s="34">
        <v>554</v>
      </c>
      <c r="C674" s="124"/>
      <c r="E674" s="33" t="s">
        <v>204</v>
      </c>
      <c r="H674" s="98"/>
      <c r="I674" s="2">
        <v>0</v>
      </c>
      <c r="J674" s="2">
        <v>0</v>
      </c>
      <c r="K674" s="98"/>
      <c r="L674" s="2">
        <v>0</v>
      </c>
      <c r="M674" s="2">
        <v>0</v>
      </c>
      <c r="N674" s="4">
        <v>0</v>
      </c>
    </row>
    <row r="675" spans="1:14">
      <c r="A675" s="34">
        <v>555</v>
      </c>
      <c r="C675" s="124"/>
      <c r="E675" s="33" t="s">
        <v>205</v>
      </c>
      <c r="H675" s="98"/>
      <c r="I675" s="2">
        <v>0</v>
      </c>
      <c r="J675" s="2">
        <v>0</v>
      </c>
      <c r="K675" s="98"/>
      <c r="L675" s="2">
        <v>0</v>
      </c>
      <c r="M675" s="2">
        <v>0</v>
      </c>
      <c r="N675" s="4">
        <v>0</v>
      </c>
    </row>
    <row r="676" spans="1:14">
      <c r="A676" s="34">
        <v>556</v>
      </c>
      <c r="C676" s="124"/>
      <c r="E676" s="33" t="s">
        <v>206</v>
      </c>
      <c r="H676" s="98"/>
      <c r="I676" s="2">
        <v>0</v>
      </c>
      <c r="J676" s="2">
        <v>0</v>
      </c>
      <c r="K676" s="98"/>
      <c r="L676" s="2">
        <v>0</v>
      </c>
      <c r="M676" s="2">
        <v>0</v>
      </c>
      <c r="N676" s="4">
        <v>0</v>
      </c>
    </row>
    <row r="677" spans="1:14">
      <c r="A677" s="34">
        <v>557</v>
      </c>
      <c r="C677" s="124"/>
      <c r="E677" s="33" t="s">
        <v>207</v>
      </c>
      <c r="H677" s="98"/>
      <c r="I677" s="2">
        <v>0</v>
      </c>
      <c r="J677" s="2">
        <v>0</v>
      </c>
      <c r="K677" s="98"/>
      <c r="L677" s="2">
        <v>0</v>
      </c>
      <c r="M677" s="2">
        <v>0</v>
      </c>
      <c r="N677" s="4">
        <v>0</v>
      </c>
    </row>
    <row r="678" spans="1:14" ht="15.75" thickBot="1">
      <c r="A678" s="34">
        <v>558</v>
      </c>
      <c r="C678" s="124" t="s">
        <v>208</v>
      </c>
      <c r="H678" s="98"/>
      <c r="I678" s="14">
        <v>2064423387.5361633</v>
      </c>
      <c r="J678" s="14">
        <v>869186977.39787042</v>
      </c>
      <c r="K678" s="98"/>
      <c r="L678" s="14">
        <v>2071649558.829576</v>
      </c>
      <c r="M678" s="14">
        <v>1215405089.8620648</v>
      </c>
      <c r="N678" s="14">
        <v>856244468.96751106</v>
      </c>
    </row>
    <row r="679" spans="1:14" ht="15.75" thickTop="1">
      <c r="A679" s="34">
        <v>559</v>
      </c>
      <c r="C679" s="124">
        <v>560</v>
      </c>
      <c r="D679" s="33" t="s">
        <v>138</v>
      </c>
      <c r="H679" s="98"/>
      <c r="I679" s="2"/>
      <c r="J679" s="2"/>
      <c r="K679" s="98"/>
      <c r="L679" s="2"/>
      <c r="M679" s="2"/>
      <c r="N679" s="2"/>
    </row>
    <row r="680" spans="1:14">
      <c r="A680" s="34">
        <v>560</v>
      </c>
      <c r="C680" s="124"/>
      <c r="F680" s="124" t="s">
        <v>639</v>
      </c>
      <c r="G680" s="33" t="s">
        <v>124</v>
      </c>
      <c r="H680" s="98"/>
      <c r="I680" s="2">
        <v>7696616.3600000003</v>
      </c>
      <c r="J680" s="2">
        <v>3376148.757927163</v>
      </c>
      <c r="K680" s="98"/>
      <c r="L680" s="2">
        <v>7696616.3600000003</v>
      </c>
      <c r="M680" s="2">
        <v>4385672.8339834362</v>
      </c>
      <c r="N680" s="4">
        <v>3310943.5260165636</v>
      </c>
    </row>
    <row r="681" spans="1:14">
      <c r="A681" s="34">
        <v>561</v>
      </c>
      <c r="C681" s="124"/>
      <c r="H681" s="98"/>
      <c r="I681" s="2"/>
      <c r="J681" s="2"/>
      <c r="K681" s="98"/>
      <c r="L681" s="2"/>
      <c r="M681" s="2"/>
      <c r="N681" s="2"/>
    </row>
    <row r="682" spans="1:14">
      <c r="A682" s="34">
        <v>562</v>
      </c>
      <c r="C682" s="124"/>
      <c r="H682" s="98" t="s">
        <v>139</v>
      </c>
      <c r="I682" s="5">
        <v>7696616.3600000003</v>
      </c>
      <c r="J682" s="5">
        <v>3376148.757927163</v>
      </c>
      <c r="K682" s="98"/>
      <c r="L682" s="5">
        <v>7696616.3600000003</v>
      </c>
      <c r="M682" s="5">
        <v>4385672.8339834362</v>
      </c>
      <c r="N682" s="5">
        <v>3310943.5260165636</v>
      </c>
    </row>
    <row r="683" spans="1:14">
      <c r="A683" s="34">
        <v>563</v>
      </c>
      <c r="C683" s="124"/>
      <c r="H683" s="98"/>
      <c r="I683" s="2"/>
      <c r="J683" s="2"/>
      <c r="K683" s="98"/>
      <c r="L683" s="2"/>
      <c r="M683" s="2"/>
      <c r="N683" s="2"/>
    </row>
    <row r="684" spans="1:14">
      <c r="A684" s="34">
        <v>564</v>
      </c>
      <c r="C684" s="124">
        <v>561</v>
      </c>
      <c r="D684" s="33" t="s">
        <v>209</v>
      </c>
      <c r="H684" s="98"/>
      <c r="I684" s="2"/>
      <c r="J684" s="2"/>
      <c r="K684" s="98"/>
      <c r="L684" s="2"/>
      <c r="M684" s="2"/>
      <c r="N684" s="2"/>
    </row>
    <row r="685" spans="1:14">
      <c r="A685" s="34">
        <v>565</v>
      </c>
      <c r="C685" s="124"/>
      <c r="F685" s="124" t="s">
        <v>639</v>
      </c>
      <c r="G685" s="33" t="s">
        <v>124</v>
      </c>
      <c r="H685" s="98"/>
      <c r="I685" s="2">
        <v>19673253.940000001</v>
      </c>
      <c r="J685" s="2">
        <v>8629744.3898992334</v>
      </c>
      <c r="K685" s="98"/>
      <c r="L685" s="2">
        <v>19673253.940000001</v>
      </c>
      <c r="M685" s="2">
        <v>11210180.074600419</v>
      </c>
      <c r="N685" s="4">
        <v>8463073.8653995823</v>
      </c>
    </row>
    <row r="686" spans="1:14">
      <c r="A686" s="34">
        <v>566</v>
      </c>
      <c r="C686" s="124"/>
      <c r="H686" s="98"/>
      <c r="I686" s="2"/>
      <c r="J686" s="2"/>
      <c r="K686" s="98"/>
      <c r="L686" s="2"/>
      <c r="M686" s="2"/>
      <c r="N686" s="2"/>
    </row>
    <row r="687" spans="1:14">
      <c r="A687" s="34">
        <v>567</v>
      </c>
      <c r="C687" s="124"/>
      <c r="H687" s="98" t="s">
        <v>139</v>
      </c>
      <c r="I687" s="5">
        <v>19673253.940000001</v>
      </c>
      <c r="J687" s="5">
        <v>8629744.3898992334</v>
      </c>
      <c r="K687" s="98"/>
      <c r="L687" s="5">
        <v>19673253.940000001</v>
      </c>
      <c r="M687" s="5">
        <v>11210180.074600419</v>
      </c>
      <c r="N687" s="5">
        <v>8463073.8653995823</v>
      </c>
    </row>
    <row r="688" spans="1:14">
      <c r="A688" s="34">
        <v>568</v>
      </c>
      <c r="C688" s="124">
        <v>562</v>
      </c>
      <c r="D688" s="33" t="s">
        <v>210</v>
      </c>
      <c r="H688" s="98"/>
      <c r="I688" s="2"/>
      <c r="J688" s="2"/>
      <c r="K688" s="98"/>
      <c r="L688" s="2"/>
      <c r="M688" s="2"/>
      <c r="N688" s="2"/>
    </row>
    <row r="689" spans="1:14">
      <c r="A689" s="34">
        <v>569</v>
      </c>
      <c r="C689" s="124"/>
      <c r="F689" s="124" t="s">
        <v>639</v>
      </c>
      <c r="G689" s="33" t="s">
        <v>124</v>
      </c>
      <c r="H689" s="98"/>
      <c r="I689" s="2">
        <v>3574521.47</v>
      </c>
      <c r="J689" s="2">
        <v>1567976.8428946973</v>
      </c>
      <c r="K689" s="98"/>
      <c r="L689" s="2">
        <v>3574521.47</v>
      </c>
      <c r="M689" s="2">
        <v>2036827.7399069348</v>
      </c>
      <c r="N689" s="4">
        <v>1537693.7300930654</v>
      </c>
    </row>
    <row r="690" spans="1:14">
      <c r="A690" s="34">
        <v>570</v>
      </c>
      <c r="C690" s="124"/>
      <c r="H690" s="98"/>
      <c r="I690" s="2"/>
      <c r="J690" s="2"/>
      <c r="K690" s="98"/>
      <c r="L690" s="2"/>
      <c r="M690" s="2"/>
      <c r="N690" s="2"/>
    </row>
    <row r="691" spans="1:14">
      <c r="A691" s="34">
        <v>571</v>
      </c>
      <c r="C691" s="124"/>
      <c r="H691" s="98" t="s">
        <v>139</v>
      </c>
      <c r="I691" s="5">
        <v>3574521.47</v>
      </c>
      <c r="J691" s="5">
        <v>1567976.8428946973</v>
      </c>
      <c r="K691" s="98"/>
      <c r="L691" s="5">
        <v>3574521.47</v>
      </c>
      <c r="M691" s="5">
        <v>2036827.7399069348</v>
      </c>
      <c r="N691" s="5">
        <v>1537693.7300930654</v>
      </c>
    </row>
    <row r="692" spans="1:14">
      <c r="A692" s="34">
        <v>572</v>
      </c>
      <c r="C692" s="124"/>
      <c r="H692" s="98"/>
      <c r="I692" s="2"/>
      <c r="J692" s="2"/>
      <c r="K692" s="98"/>
      <c r="L692" s="2"/>
      <c r="M692" s="2"/>
      <c r="N692" s="2"/>
    </row>
    <row r="693" spans="1:14">
      <c r="A693" s="34">
        <v>573</v>
      </c>
      <c r="C693" s="124">
        <v>563</v>
      </c>
      <c r="D693" s="33" t="s">
        <v>211</v>
      </c>
      <c r="H693" s="98"/>
      <c r="I693" s="2"/>
      <c r="J693" s="2"/>
      <c r="K693" s="98"/>
      <c r="L693" s="2"/>
      <c r="M693" s="2"/>
      <c r="N693" s="2"/>
    </row>
    <row r="694" spans="1:14">
      <c r="A694" s="34">
        <v>574</v>
      </c>
      <c r="C694" s="124"/>
      <c r="F694" s="124" t="s">
        <v>639</v>
      </c>
      <c r="G694" s="33" t="s">
        <v>124</v>
      </c>
      <c r="H694" s="98"/>
      <c r="I694" s="2">
        <v>523823.9</v>
      </c>
      <c r="J694" s="2">
        <v>229777.25881578986</v>
      </c>
      <c r="K694" s="98"/>
      <c r="L694" s="2">
        <v>523823.9</v>
      </c>
      <c r="M694" s="2">
        <v>298484.44310679613</v>
      </c>
      <c r="N694" s="4">
        <v>225339.4568932039</v>
      </c>
    </row>
    <row r="695" spans="1:14">
      <c r="A695" s="34">
        <v>575</v>
      </c>
      <c r="C695" s="124"/>
      <c r="H695" s="98"/>
      <c r="I695" s="2"/>
      <c r="J695" s="2"/>
      <c r="K695" s="98"/>
      <c r="L695" s="2"/>
      <c r="M695" s="2"/>
      <c r="N695" s="2"/>
    </row>
    <row r="696" spans="1:14">
      <c r="A696" s="34">
        <v>576</v>
      </c>
      <c r="C696" s="124"/>
      <c r="H696" s="98" t="s">
        <v>139</v>
      </c>
      <c r="I696" s="5">
        <v>523823.9</v>
      </c>
      <c r="J696" s="5">
        <v>229777.25881578986</v>
      </c>
      <c r="K696" s="98"/>
      <c r="L696" s="5">
        <v>523823.9</v>
      </c>
      <c r="M696" s="5">
        <v>298484.44310679613</v>
      </c>
      <c r="N696" s="5">
        <v>225339.4568932039</v>
      </c>
    </row>
    <row r="697" spans="1:14">
      <c r="A697" s="34">
        <v>577</v>
      </c>
      <c r="C697" s="124"/>
      <c r="H697" s="98"/>
      <c r="I697" s="2"/>
      <c r="J697" s="2"/>
      <c r="K697" s="98"/>
      <c r="L697" s="2"/>
      <c r="M697" s="2"/>
      <c r="N697" s="2"/>
    </row>
    <row r="698" spans="1:14">
      <c r="A698" s="34">
        <v>578</v>
      </c>
      <c r="C698" s="124">
        <v>564</v>
      </c>
      <c r="D698" s="33" t="s">
        <v>212</v>
      </c>
      <c r="H698" s="98"/>
      <c r="I698" s="2"/>
      <c r="J698" s="2"/>
      <c r="K698" s="98"/>
      <c r="L698" s="2"/>
      <c r="M698" s="2"/>
      <c r="N698" s="2"/>
    </row>
    <row r="699" spans="1:14">
      <c r="A699" s="34">
        <v>579</v>
      </c>
      <c r="C699" s="124"/>
      <c r="F699" s="124" t="s">
        <v>639</v>
      </c>
      <c r="G699" s="33" t="s">
        <v>124</v>
      </c>
      <c r="H699" s="98"/>
      <c r="I699" s="2">
        <v>0</v>
      </c>
      <c r="J699" s="2">
        <v>0</v>
      </c>
      <c r="K699" s="98"/>
      <c r="L699" s="2">
        <v>0</v>
      </c>
      <c r="M699" s="2">
        <v>0</v>
      </c>
      <c r="N699" s="4">
        <v>0</v>
      </c>
    </row>
    <row r="700" spans="1:14">
      <c r="A700" s="34">
        <v>580</v>
      </c>
      <c r="C700" s="124"/>
      <c r="H700" s="98"/>
      <c r="I700" s="2"/>
      <c r="J700" s="2"/>
      <c r="K700" s="98"/>
      <c r="L700" s="2"/>
      <c r="M700" s="2"/>
      <c r="N700" s="2"/>
    </row>
    <row r="701" spans="1:14">
      <c r="A701" s="34">
        <v>581</v>
      </c>
      <c r="C701" s="124"/>
      <c r="H701" s="98" t="s">
        <v>139</v>
      </c>
      <c r="I701" s="5">
        <v>0</v>
      </c>
      <c r="J701" s="5">
        <v>0</v>
      </c>
      <c r="K701" s="98"/>
      <c r="L701" s="5">
        <v>0</v>
      </c>
      <c r="M701" s="5">
        <v>0</v>
      </c>
      <c r="N701" s="5">
        <v>0</v>
      </c>
    </row>
    <row r="702" spans="1:14">
      <c r="A702" s="34">
        <v>582</v>
      </c>
      <c r="C702" s="124"/>
      <c r="H702" s="98"/>
      <c r="I702" s="2"/>
      <c r="J702" s="2"/>
      <c r="K702" s="98"/>
      <c r="L702" s="2"/>
      <c r="M702" s="2"/>
      <c r="N702" s="2"/>
    </row>
    <row r="703" spans="1:14">
      <c r="A703" s="34">
        <v>583</v>
      </c>
      <c r="C703" s="124">
        <v>565</v>
      </c>
      <c r="D703" s="33" t="s">
        <v>213</v>
      </c>
      <c r="H703" s="98"/>
      <c r="I703" s="2"/>
      <c r="J703" s="2"/>
      <c r="K703" s="98"/>
      <c r="L703" s="2"/>
      <c r="M703" s="2"/>
      <c r="N703" s="2"/>
    </row>
    <row r="704" spans="1:14">
      <c r="A704" s="34">
        <v>584</v>
      </c>
      <c r="C704" s="124"/>
      <c r="F704" s="124" t="s">
        <v>639</v>
      </c>
      <c r="G704" s="33" t="s">
        <v>124</v>
      </c>
      <c r="H704" s="98"/>
      <c r="I704" s="2">
        <v>0</v>
      </c>
      <c r="J704" s="2">
        <v>0</v>
      </c>
      <c r="K704" s="98"/>
      <c r="L704" s="2">
        <v>0</v>
      </c>
      <c r="M704" s="2">
        <v>0</v>
      </c>
      <c r="N704" s="4">
        <v>0</v>
      </c>
    </row>
    <row r="705" spans="1:14">
      <c r="A705" s="34">
        <v>585</v>
      </c>
      <c r="C705" s="124"/>
      <c r="F705" s="124" t="s">
        <v>639</v>
      </c>
      <c r="G705" s="33" t="s">
        <v>122</v>
      </c>
      <c r="H705" s="98"/>
      <c r="I705" s="2">
        <v>0</v>
      </c>
      <c r="J705" s="2">
        <v>0</v>
      </c>
      <c r="K705" s="98"/>
      <c r="L705" s="2">
        <v>0</v>
      </c>
      <c r="M705" s="2">
        <v>0</v>
      </c>
      <c r="N705" s="4">
        <v>0</v>
      </c>
    </row>
    <row r="706" spans="1:14">
      <c r="A706" s="34">
        <v>586</v>
      </c>
      <c r="C706" s="124"/>
      <c r="H706" s="98"/>
      <c r="I706" s="5">
        <v>0</v>
      </c>
      <c r="J706" s="5">
        <v>0</v>
      </c>
      <c r="K706" s="98"/>
      <c r="L706" s="5">
        <v>0</v>
      </c>
      <c r="M706" s="5">
        <v>0</v>
      </c>
      <c r="N706" s="5">
        <v>0</v>
      </c>
    </row>
    <row r="707" spans="1:14">
      <c r="A707" s="34">
        <v>587</v>
      </c>
      <c r="C707" s="124"/>
      <c r="H707" s="98"/>
      <c r="I707" s="2"/>
      <c r="J707" s="2"/>
      <c r="K707" s="98"/>
      <c r="L707" s="2"/>
      <c r="M707" s="2"/>
      <c r="N707" s="2"/>
    </row>
    <row r="708" spans="1:14">
      <c r="A708" s="34">
        <v>588</v>
      </c>
      <c r="C708" s="124" t="s">
        <v>214</v>
      </c>
      <c r="D708" s="33" t="s">
        <v>215</v>
      </c>
      <c r="H708" s="98"/>
      <c r="I708" s="2"/>
      <c r="J708" s="2"/>
      <c r="K708" s="98"/>
      <c r="L708" s="2"/>
      <c r="M708" s="2"/>
      <c r="N708" s="2"/>
    </row>
    <row r="709" spans="1:14">
      <c r="A709" s="34">
        <v>589</v>
      </c>
      <c r="C709" s="124"/>
      <c r="F709" s="124" t="s">
        <v>639</v>
      </c>
      <c r="G709" s="33" t="s">
        <v>124</v>
      </c>
      <c r="H709" s="98"/>
      <c r="I709" s="2">
        <v>128923159.41</v>
      </c>
      <c r="J709" s="2">
        <v>56552612.752302632</v>
      </c>
      <c r="K709" s="98"/>
      <c r="L709" s="2">
        <v>128923159.41</v>
      </c>
      <c r="M709" s="2">
        <v>73462775.257223934</v>
      </c>
      <c r="N709" s="4">
        <v>55460384.152776055</v>
      </c>
    </row>
    <row r="710" spans="1:14">
      <c r="A710" s="34">
        <v>590</v>
      </c>
      <c r="C710" s="124"/>
      <c r="F710" s="124" t="s">
        <v>639</v>
      </c>
      <c r="G710" s="33" t="s">
        <v>122</v>
      </c>
      <c r="H710" s="98"/>
      <c r="I710" s="2">
        <v>1865747.32</v>
      </c>
      <c r="J710" s="2">
        <v>810466.68752872571</v>
      </c>
      <c r="K710" s="98"/>
      <c r="L710" s="2">
        <v>1865747.32</v>
      </c>
      <c r="M710" s="2">
        <v>1069798.5370498048</v>
      </c>
      <c r="N710" s="4">
        <v>795948.78295019525</v>
      </c>
    </row>
    <row r="711" spans="1:14">
      <c r="A711" s="34">
        <v>591</v>
      </c>
      <c r="C711" s="124"/>
      <c r="H711" s="98"/>
      <c r="I711" s="5">
        <v>130788906.72999999</v>
      </c>
      <c r="J711" s="5">
        <v>57363079.439831361</v>
      </c>
      <c r="K711" s="98"/>
      <c r="L711" s="5">
        <v>130788906.72999999</v>
      </c>
      <c r="M711" s="5">
        <v>74532573.794273734</v>
      </c>
      <c r="N711" s="5">
        <v>56256332.935726248</v>
      </c>
    </row>
    <row r="712" spans="1:14">
      <c r="A712" s="34">
        <v>592</v>
      </c>
      <c r="C712" s="124"/>
      <c r="H712" s="98"/>
      <c r="I712" s="2"/>
      <c r="J712" s="2"/>
      <c r="K712" s="98"/>
      <c r="L712" s="2"/>
      <c r="M712" s="2"/>
      <c r="N712" s="2"/>
    </row>
    <row r="713" spans="1:14">
      <c r="A713" s="34">
        <v>593</v>
      </c>
      <c r="C713" s="124"/>
      <c r="D713" s="33" t="s">
        <v>216</v>
      </c>
      <c r="H713" s="98" t="s">
        <v>139</v>
      </c>
      <c r="I713" s="5">
        <v>130788906.72999999</v>
      </c>
      <c r="J713" s="5">
        <v>57363079.439831361</v>
      </c>
      <c r="K713" s="98"/>
      <c r="L713" s="5">
        <v>130788906.72999999</v>
      </c>
      <c r="M713" s="5">
        <v>74532573.794273734</v>
      </c>
      <c r="N713" s="5">
        <v>56256332.935726248</v>
      </c>
    </row>
    <row r="714" spans="1:14">
      <c r="A714" s="34">
        <v>594</v>
      </c>
      <c r="C714" s="124"/>
      <c r="H714" s="98"/>
      <c r="I714" s="2"/>
      <c r="J714" s="2"/>
      <c r="K714" s="98"/>
      <c r="L714" s="2"/>
      <c r="M714" s="2"/>
      <c r="N714" s="2"/>
    </row>
    <row r="715" spans="1:14">
      <c r="A715" s="34">
        <v>595</v>
      </c>
      <c r="C715" s="124">
        <v>566</v>
      </c>
      <c r="D715" s="33" t="s">
        <v>217</v>
      </c>
      <c r="H715" s="98"/>
      <c r="I715" s="2"/>
      <c r="J715" s="2"/>
      <c r="K715" s="98"/>
      <c r="L715" s="2"/>
      <c r="M715" s="2"/>
      <c r="N715" s="2"/>
    </row>
    <row r="716" spans="1:14">
      <c r="A716" s="34">
        <v>596</v>
      </c>
      <c r="C716" s="124"/>
      <c r="F716" s="124" t="s">
        <v>639</v>
      </c>
      <c r="G716" s="33" t="s">
        <v>124</v>
      </c>
      <c r="H716" s="98"/>
      <c r="I716" s="2">
        <v>3701507.51</v>
      </c>
      <c r="J716" s="2">
        <v>1623679.7311727467</v>
      </c>
      <c r="K716" s="98"/>
      <c r="L716" s="2">
        <v>3701507.51</v>
      </c>
      <c r="M716" s="2">
        <v>2109186.7090790886</v>
      </c>
      <c r="N716" s="4">
        <v>1592320.8009209114</v>
      </c>
    </row>
    <row r="717" spans="1:14">
      <c r="A717" s="34">
        <v>597</v>
      </c>
      <c r="C717" s="124"/>
      <c r="H717" s="98"/>
      <c r="I717" s="2"/>
      <c r="J717" s="2"/>
      <c r="K717" s="98"/>
      <c r="L717" s="2"/>
      <c r="M717" s="2"/>
      <c r="N717" s="2"/>
    </row>
    <row r="718" spans="1:14">
      <c r="A718" s="34">
        <v>598</v>
      </c>
      <c r="C718" s="124"/>
      <c r="H718" s="98" t="s">
        <v>139</v>
      </c>
      <c r="I718" s="5">
        <v>3701507.51</v>
      </c>
      <c r="J718" s="5">
        <v>1623679.7311727467</v>
      </c>
      <c r="K718" s="98"/>
      <c r="L718" s="5">
        <v>3701507.51</v>
      </c>
      <c r="M718" s="5">
        <v>2109186.7090790886</v>
      </c>
      <c r="N718" s="5">
        <v>1592320.8009209114</v>
      </c>
    </row>
    <row r="719" spans="1:14">
      <c r="A719" s="34">
        <v>599</v>
      </c>
      <c r="C719" s="124"/>
      <c r="H719" s="98"/>
      <c r="I719" s="2"/>
      <c r="J719" s="2"/>
      <c r="K719" s="98"/>
      <c r="L719" s="2"/>
      <c r="M719" s="2"/>
      <c r="N719" s="2"/>
    </row>
    <row r="720" spans="1:14">
      <c r="A720" s="34">
        <v>600</v>
      </c>
      <c r="C720" s="124">
        <v>567</v>
      </c>
      <c r="D720" s="33" t="s">
        <v>218</v>
      </c>
      <c r="H720" s="98"/>
      <c r="I720" s="2"/>
      <c r="J720" s="2"/>
      <c r="K720" s="98"/>
      <c r="L720" s="2"/>
      <c r="M720" s="2"/>
      <c r="N720" s="2"/>
    </row>
    <row r="721" spans="1:14">
      <c r="A721" s="34">
        <v>601</v>
      </c>
      <c r="C721" s="124"/>
      <c r="F721" s="124" t="s">
        <v>639</v>
      </c>
      <c r="G721" s="33" t="s">
        <v>124</v>
      </c>
      <c r="H721" s="98"/>
      <c r="I721" s="2">
        <v>2406374.27</v>
      </c>
      <c r="J721" s="2">
        <v>1055564.825212151</v>
      </c>
      <c r="K721" s="98"/>
      <c r="L721" s="2">
        <v>2406374.27</v>
      </c>
      <c r="M721" s="2">
        <v>1371196.090685196</v>
      </c>
      <c r="N721" s="4">
        <v>1035178.179314804</v>
      </c>
    </row>
    <row r="722" spans="1:14">
      <c r="A722" s="34">
        <v>602</v>
      </c>
      <c r="C722" s="124"/>
      <c r="H722" s="98"/>
      <c r="I722" s="2"/>
      <c r="J722" s="2"/>
      <c r="K722" s="98"/>
      <c r="L722" s="2"/>
      <c r="M722" s="2"/>
      <c r="N722" s="2"/>
    </row>
    <row r="723" spans="1:14">
      <c r="A723" s="34">
        <v>603</v>
      </c>
      <c r="C723" s="124"/>
      <c r="H723" s="98" t="s">
        <v>139</v>
      </c>
      <c r="I723" s="5">
        <v>2406374.27</v>
      </c>
      <c r="J723" s="5">
        <v>1055564.825212151</v>
      </c>
      <c r="K723" s="98"/>
      <c r="L723" s="5">
        <v>2406374.27</v>
      </c>
      <c r="M723" s="5">
        <v>1371196.090685196</v>
      </c>
      <c r="N723" s="5">
        <v>1035178.179314804</v>
      </c>
    </row>
    <row r="724" spans="1:14">
      <c r="A724" s="34">
        <v>604</v>
      </c>
      <c r="C724" s="127"/>
      <c r="D724" s="128"/>
      <c r="E724" s="129"/>
      <c r="G724" s="128"/>
      <c r="H724" s="130"/>
      <c r="I724" s="9"/>
      <c r="J724" s="9"/>
      <c r="K724" s="98"/>
      <c r="L724" s="9"/>
      <c r="M724" s="9"/>
      <c r="N724" s="9"/>
    </row>
    <row r="725" spans="1:14">
      <c r="A725" s="34">
        <v>605</v>
      </c>
      <c r="C725" s="124">
        <v>568</v>
      </c>
      <c r="D725" s="33" t="s">
        <v>151</v>
      </c>
      <c r="H725" s="98"/>
      <c r="I725" s="2"/>
      <c r="J725" s="2"/>
      <c r="K725" s="98"/>
      <c r="L725" s="2"/>
      <c r="M725" s="2"/>
      <c r="N725" s="2"/>
    </row>
    <row r="726" spans="1:14">
      <c r="A726" s="34">
        <v>606</v>
      </c>
      <c r="C726" s="124"/>
      <c r="F726" s="124" t="s">
        <v>639</v>
      </c>
      <c r="G726" s="33" t="s">
        <v>124</v>
      </c>
      <c r="H726" s="98"/>
      <c r="I726" s="2">
        <v>967541.34</v>
      </c>
      <c r="J726" s="2">
        <v>424415.52761559008</v>
      </c>
      <c r="K726" s="98"/>
      <c r="L726" s="2">
        <v>967541.34</v>
      </c>
      <c r="M726" s="2">
        <v>551322.75952415168</v>
      </c>
      <c r="N726" s="4">
        <v>416218.58047584834</v>
      </c>
    </row>
    <row r="727" spans="1:14">
      <c r="A727" s="34">
        <v>607</v>
      </c>
      <c r="C727" s="124"/>
      <c r="H727" s="98"/>
      <c r="I727" s="2"/>
      <c r="J727" s="2"/>
      <c r="K727" s="98"/>
      <c r="L727" s="2"/>
      <c r="M727" s="2"/>
      <c r="N727" s="2"/>
    </row>
    <row r="728" spans="1:14">
      <c r="A728" s="34">
        <v>608</v>
      </c>
      <c r="C728" s="124"/>
      <c r="H728" s="98" t="s">
        <v>139</v>
      </c>
      <c r="I728" s="5">
        <v>967541.34</v>
      </c>
      <c r="J728" s="5">
        <v>424415.52761559008</v>
      </c>
      <c r="K728" s="98"/>
      <c r="L728" s="5">
        <v>967541.34</v>
      </c>
      <c r="M728" s="5">
        <v>551322.75952415168</v>
      </c>
      <c r="N728" s="5">
        <v>416218.58047584834</v>
      </c>
    </row>
    <row r="729" spans="1:14">
      <c r="A729" s="34">
        <v>609</v>
      </c>
      <c r="C729" s="124"/>
      <c r="H729" s="98"/>
      <c r="I729" s="2"/>
      <c r="J729" s="2"/>
      <c r="K729" s="98"/>
      <c r="L729" s="2"/>
      <c r="M729" s="2"/>
      <c r="N729" s="2"/>
    </row>
    <row r="730" spans="1:14">
      <c r="A730" s="34">
        <v>610</v>
      </c>
      <c r="C730" s="124">
        <v>569</v>
      </c>
      <c r="D730" s="33" t="s">
        <v>152</v>
      </c>
      <c r="H730" s="98"/>
      <c r="I730" s="2"/>
      <c r="J730" s="2"/>
      <c r="K730" s="98"/>
      <c r="L730" s="2"/>
      <c r="M730" s="2"/>
      <c r="N730" s="2"/>
    </row>
    <row r="731" spans="1:14">
      <c r="A731" s="34">
        <v>611</v>
      </c>
      <c r="C731" s="124"/>
      <c r="F731" s="124" t="s">
        <v>639</v>
      </c>
      <c r="G731" s="33" t="s">
        <v>124</v>
      </c>
      <c r="H731" s="98"/>
      <c r="I731" s="2">
        <v>4688332.3600000003</v>
      </c>
      <c r="J731" s="2">
        <v>2056554.0405815062</v>
      </c>
      <c r="K731" s="98"/>
      <c r="L731" s="2">
        <v>4688332.3600000003</v>
      </c>
      <c r="M731" s="2">
        <v>2671497.5654493263</v>
      </c>
      <c r="N731" s="4">
        <v>2016834.7945506743</v>
      </c>
    </row>
    <row r="732" spans="1:14">
      <c r="A732" s="34">
        <v>612</v>
      </c>
      <c r="C732" s="124"/>
      <c r="H732" s="98"/>
      <c r="I732" s="2"/>
      <c r="J732" s="2"/>
      <c r="K732" s="98"/>
      <c r="L732" s="2"/>
      <c r="M732" s="2"/>
      <c r="N732" s="2"/>
    </row>
    <row r="733" spans="1:14">
      <c r="A733" s="34">
        <v>613</v>
      </c>
      <c r="C733" s="124"/>
      <c r="H733" s="98" t="s">
        <v>139</v>
      </c>
      <c r="I733" s="5">
        <v>4688332.3600000003</v>
      </c>
      <c r="J733" s="5">
        <v>2056554.0405815062</v>
      </c>
      <c r="K733" s="98"/>
      <c r="L733" s="5">
        <v>4688332.3600000003</v>
      </c>
      <c r="M733" s="5">
        <v>2671497.5654493263</v>
      </c>
      <c r="N733" s="5">
        <v>2016834.7945506743</v>
      </c>
    </row>
    <row r="734" spans="1:14">
      <c r="A734" s="34">
        <v>614</v>
      </c>
      <c r="C734" s="124"/>
      <c r="H734" s="98"/>
      <c r="I734" s="2"/>
      <c r="J734" s="2"/>
      <c r="K734" s="98"/>
      <c r="L734" s="2"/>
      <c r="M734" s="2"/>
      <c r="N734" s="2"/>
    </row>
    <row r="735" spans="1:14">
      <c r="A735" s="34">
        <v>615</v>
      </c>
      <c r="C735" s="124">
        <v>570</v>
      </c>
      <c r="D735" s="33" t="s">
        <v>219</v>
      </c>
      <c r="H735" s="98"/>
      <c r="I735" s="2"/>
      <c r="J735" s="2"/>
      <c r="K735" s="98"/>
      <c r="L735" s="2"/>
      <c r="M735" s="2"/>
      <c r="N735" s="2"/>
    </row>
    <row r="736" spans="1:14">
      <c r="A736" s="34">
        <v>616</v>
      </c>
      <c r="C736" s="124"/>
      <c r="F736" s="124" t="s">
        <v>639</v>
      </c>
      <c r="G736" s="33" t="s">
        <v>124</v>
      </c>
      <c r="H736" s="98"/>
      <c r="I736" s="2">
        <v>11581204.550000001</v>
      </c>
      <c r="J736" s="2">
        <v>5080137.4952230183</v>
      </c>
      <c r="K736" s="98"/>
      <c r="L736" s="2">
        <v>11581204.550000001</v>
      </c>
      <c r="M736" s="2">
        <v>6599182.2645218046</v>
      </c>
      <c r="N736" s="4">
        <v>4982022.2854781961</v>
      </c>
    </row>
    <row r="737" spans="1:14">
      <c r="A737" s="34">
        <v>617</v>
      </c>
      <c r="C737" s="124"/>
      <c r="H737" s="98"/>
      <c r="I737" s="2"/>
      <c r="J737" s="2"/>
      <c r="K737" s="98"/>
      <c r="L737" s="2"/>
      <c r="M737" s="2"/>
      <c r="N737" s="2"/>
    </row>
    <row r="738" spans="1:14">
      <c r="A738" s="34">
        <v>618</v>
      </c>
      <c r="C738" s="124"/>
      <c r="H738" s="98" t="s">
        <v>139</v>
      </c>
      <c r="I738" s="5">
        <v>11581204.550000001</v>
      </c>
      <c r="J738" s="5">
        <v>5080137.4952230183</v>
      </c>
      <c r="K738" s="98"/>
      <c r="L738" s="5">
        <v>11581204.550000001</v>
      </c>
      <c r="M738" s="5">
        <v>6599182.2645218046</v>
      </c>
      <c r="N738" s="5">
        <v>4982022.2854781961</v>
      </c>
    </row>
    <row r="739" spans="1:14">
      <c r="A739" s="34">
        <v>619</v>
      </c>
      <c r="C739" s="124"/>
      <c r="H739" s="98"/>
      <c r="I739" s="2"/>
      <c r="J739" s="2"/>
      <c r="K739" s="98"/>
      <c r="L739" s="2"/>
      <c r="M739" s="2"/>
      <c r="N739" s="2"/>
    </row>
    <row r="740" spans="1:14">
      <c r="A740" s="34">
        <v>620</v>
      </c>
      <c r="C740" s="124">
        <v>571</v>
      </c>
      <c r="D740" s="33" t="s">
        <v>220</v>
      </c>
      <c r="H740" s="98"/>
      <c r="I740" s="2"/>
      <c r="J740" s="2"/>
      <c r="K740" s="98"/>
      <c r="L740" s="2"/>
      <c r="M740" s="2"/>
      <c r="N740" s="2"/>
    </row>
    <row r="741" spans="1:14">
      <c r="A741" s="34">
        <v>621</v>
      </c>
      <c r="C741" s="124"/>
      <c r="F741" s="124" t="s">
        <v>639</v>
      </c>
      <c r="G741" s="33" t="s">
        <v>124</v>
      </c>
      <c r="H741" s="98"/>
      <c r="I741" s="2">
        <v>17444207.25</v>
      </c>
      <c r="J741" s="2">
        <v>7651964.9525718996</v>
      </c>
      <c r="K741" s="98"/>
      <c r="L741" s="2">
        <v>17444207.25</v>
      </c>
      <c r="M741" s="2">
        <v>9940028.4837247506</v>
      </c>
      <c r="N741" s="4">
        <v>7504178.7662752494</v>
      </c>
    </row>
    <row r="742" spans="1:14">
      <c r="A742" s="34">
        <v>622</v>
      </c>
      <c r="C742" s="124"/>
      <c r="H742" s="98"/>
      <c r="I742" s="2"/>
      <c r="J742" s="2"/>
      <c r="K742" s="98"/>
      <c r="L742" s="2"/>
      <c r="M742" s="2"/>
      <c r="N742" s="2"/>
    </row>
    <row r="743" spans="1:14">
      <c r="A743" s="34">
        <v>623</v>
      </c>
      <c r="C743" s="124"/>
      <c r="H743" s="98" t="s">
        <v>139</v>
      </c>
      <c r="I743" s="5">
        <v>17444207.25</v>
      </c>
      <c r="J743" s="5">
        <v>7651964.9525718996</v>
      </c>
      <c r="K743" s="98"/>
      <c r="L743" s="5">
        <v>17444207.25</v>
      </c>
      <c r="M743" s="5">
        <v>9940028.4837247506</v>
      </c>
      <c r="N743" s="5">
        <v>7504178.7662752494</v>
      </c>
    </row>
    <row r="744" spans="1:14">
      <c r="A744" s="34">
        <v>624</v>
      </c>
      <c r="C744" s="124"/>
      <c r="H744" s="98"/>
      <c r="I744" s="2"/>
      <c r="J744" s="2"/>
      <c r="K744" s="98"/>
      <c r="L744" s="2"/>
      <c r="M744" s="2"/>
      <c r="N744" s="2"/>
    </row>
    <row r="745" spans="1:14">
      <c r="A745" s="34">
        <v>625</v>
      </c>
      <c r="C745" s="124">
        <v>572</v>
      </c>
      <c r="D745" s="33" t="s">
        <v>221</v>
      </c>
      <c r="H745" s="98"/>
      <c r="I745" s="2"/>
      <c r="J745" s="2"/>
      <c r="K745" s="98"/>
      <c r="L745" s="2"/>
      <c r="M745" s="2"/>
      <c r="N745" s="2"/>
    </row>
    <row r="746" spans="1:14">
      <c r="A746" s="34">
        <v>626</v>
      </c>
      <c r="C746" s="124"/>
      <c r="F746" s="124" t="s">
        <v>639</v>
      </c>
      <c r="G746" s="33" t="s">
        <v>124</v>
      </c>
      <c r="H746" s="98"/>
      <c r="I746" s="2">
        <v>98313.22</v>
      </c>
      <c r="J746" s="2">
        <v>43125.451505656165</v>
      </c>
      <c r="K746" s="98"/>
      <c r="L746" s="2">
        <v>98313.22</v>
      </c>
      <c r="M746" s="2">
        <v>56020.671683243032</v>
      </c>
      <c r="N746" s="4">
        <v>42292.548316756969</v>
      </c>
    </row>
    <row r="747" spans="1:14">
      <c r="A747" s="34">
        <v>627</v>
      </c>
      <c r="C747" s="124"/>
      <c r="H747" s="98"/>
      <c r="I747" s="2"/>
      <c r="J747" s="2"/>
      <c r="K747" s="98"/>
      <c r="L747" s="2"/>
      <c r="M747" s="2"/>
      <c r="N747" s="2"/>
    </row>
    <row r="748" spans="1:14">
      <c r="A748" s="34">
        <v>628</v>
      </c>
      <c r="C748" s="124"/>
      <c r="H748" s="98" t="s">
        <v>139</v>
      </c>
      <c r="I748" s="5">
        <v>98313.22</v>
      </c>
      <c r="J748" s="5">
        <v>43125.451505656165</v>
      </c>
      <c r="K748" s="98"/>
      <c r="L748" s="5">
        <v>98313.22</v>
      </c>
      <c r="M748" s="5">
        <v>56020.671683243032</v>
      </c>
      <c r="N748" s="5">
        <v>42292.548316756969</v>
      </c>
    </row>
    <row r="749" spans="1:14">
      <c r="A749" s="34">
        <v>629</v>
      </c>
      <c r="C749" s="124"/>
      <c r="H749" s="98"/>
      <c r="I749" s="2"/>
      <c r="J749" s="2"/>
      <c r="K749" s="98"/>
      <c r="L749" s="2"/>
      <c r="M749" s="2"/>
      <c r="N749" s="2"/>
    </row>
    <row r="750" spans="1:14">
      <c r="A750" s="34">
        <v>630</v>
      </c>
      <c r="C750" s="124">
        <v>573</v>
      </c>
      <c r="D750" s="33" t="s">
        <v>222</v>
      </c>
      <c r="H750" s="98"/>
      <c r="I750" s="2"/>
      <c r="J750" s="2"/>
      <c r="K750" s="98"/>
      <c r="L750" s="2"/>
      <c r="M750" s="2"/>
      <c r="N750" s="2"/>
    </row>
    <row r="751" spans="1:14">
      <c r="A751" s="34">
        <v>631</v>
      </c>
      <c r="C751" s="124"/>
      <c r="F751" s="124" t="s">
        <v>639</v>
      </c>
      <c r="G751" s="33" t="s">
        <v>124</v>
      </c>
      <c r="H751" s="98"/>
      <c r="I751" s="2">
        <v>116401.79</v>
      </c>
      <c r="J751" s="2">
        <v>51060.068521980793</v>
      </c>
      <c r="K751" s="98"/>
      <c r="L751" s="2">
        <v>116401.79</v>
      </c>
      <c r="M751" s="2">
        <v>66327.869852414573</v>
      </c>
      <c r="N751" s="4">
        <v>50073.920147585421</v>
      </c>
    </row>
    <row r="752" spans="1:14">
      <c r="A752" s="34">
        <v>632</v>
      </c>
      <c r="C752" s="124"/>
      <c r="H752" s="98"/>
      <c r="I752" s="2"/>
      <c r="J752" s="2"/>
      <c r="K752" s="98"/>
      <c r="L752" s="2"/>
      <c r="M752" s="2"/>
      <c r="N752" s="2"/>
    </row>
    <row r="753" spans="1:14">
      <c r="A753" s="34">
        <v>633</v>
      </c>
      <c r="C753" s="124"/>
      <c r="H753" s="98" t="s">
        <v>139</v>
      </c>
      <c r="I753" s="5">
        <v>116401.79</v>
      </c>
      <c r="J753" s="5">
        <v>51060.068521980793</v>
      </c>
      <c r="K753" s="98"/>
      <c r="L753" s="5">
        <v>116401.79</v>
      </c>
      <c r="M753" s="5">
        <v>66327.869852414573</v>
      </c>
      <c r="N753" s="5">
        <v>50073.920147585421</v>
      </c>
    </row>
    <row r="754" spans="1:14">
      <c r="A754" s="34">
        <v>634</v>
      </c>
      <c r="C754" s="124"/>
      <c r="H754" s="98"/>
      <c r="I754" s="2"/>
      <c r="J754" s="2"/>
      <c r="K754" s="98"/>
      <c r="L754" s="2"/>
      <c r="M754" s="2"/>
      <c r="N754" s="2"/>
    </row>
    <row r="755" spans="1:14" ht="15.75" thickBot="1">
      <c r="A755" s="34">
        <v>635</v>
      </c>
      <c r="C755" s="125" t="s">
        <v>223</v>
      </c>
      <c r="H755" s="126" t="s">
        <v>139</v>
      </c>
      <c r="I755" s="7">
        <v>203261004.69</v>
      </c>
      <c r="J755" s="7">
        <v>89153228.781772792</v>
      </c>
      <c r="K755" s="126"/>
      <c r="L755" s="7">
        <v>203261004.69</v>
      </c>
      <c r="M755" s="7">
        <v>115828501.30039129</v>
      </c>
      <c r="N755" s="7">
        <v>87432503.389608681</v>
      </c>
    </row>
    <row r="756" spans="1:14" ht="15.75" thickTop="1">
      <c r="A756" s="34">
        <v>636</v>
      </c>
      <c r="C756" s="124"/>
      <c r="H756" s="98"/>
      <c r="I756" s="2"/>
      <c r="J756" s="2"/>
      <c r="K756" s="98"/>
      <c r="L756" s="2"/>
      <c r="M756" s="2"/>
      <c r="N756" s="2"/>
    </row>
    <row r="757" spans="1:14">
      <c r="A757" s="34">
        <v>637</v>
      </c>
      <c r="C757" s="124" t="s">
        <v>224</v>
      </c>
      <c r="H757" s="98"/>
      <c r="I757" s="2"/>
      <c r="J757" s="2"/>
      <c r="K757" s="98"/>
      <c r="L757" s="2"/>
      <c r="M757" s="2"/>
      <c r="N757" s="2"/>
    </row>
    <row r="758" spans="1:14">
      <c r="A758" s="34">
        <v>638</v>
      </c>
      <c r="C758" s="124"/>
      <c r="E758" s="33" t="s">
        <v>122</v>
      </c>
      <c r="H758" s="98"/>
      <c r="I758" s="2">
        <v>1865747.32</v>
      </c>
      <c r="J758" s="2">
        <v>810466.68752872571</v>
      </c>
      <c r="K758" s="98"/>
      <c r="L758" s="2">
        <v>1865747.32</v>
      </c>
      <c r="M758" s="2">
        <v>1069798.5370498048</v>
      </c>
      <c r="N758" s="4">
        <v>795948.78295019525</v>
      </c>
    </row>
    <row r="759" spans="1:14">
      <c r="A759" s="34">
        <v>639</v>
      </c>
      <c r="C759" s="124"/>
      <c r="E759" s="33" t="s">
        <v>124</v>
      </c>
      <c r="H759" s="98"/>
      <c r="I759" s="2">
        <v>201395257.37</v>
      </c>
      <c r="J759" s="2">
        <v>88342762.094244063</v>
      </c>
      <c r="K759" s="98"/>
      <c r="L759" s="2">
        <v>201395257.37</v>
      </c>
      <c r="M759" s="2">
        <v>114758702.76334152</v>
      </c>
      <c r="N759" s="4">
        <v>86636554.606658489</v>
      </c>
    </row>
    <row r="760" spans="1:14">
      <c r="A760" s="34">
        <v>640</v>
      </c>
      <c r="C760" s="124"/>
      <c r="E760" s="96" t="s">
        <v>225</v>
      </c>
      <c r="H760" s="98"/>
      <c r="I760" s="2">
        <v>0</v>
      </c>
      <c r="J760" s="2">
        <v>0</v>
      </c>
      <c r="K760" s="98"/>
      <c r="L760" s="2">
        <v>0</v>
      </c>
      <c r="M760" s="2">
        <v>0</v>
      </c>
      <c r="N760" s="4">
        <v>0</v>
      </c>
    </row>
    <row r="761" spans="1:14" ht="15.75" thickBot="1">
      <c r="A761" s="34">
        <v>641</v>
      </c>
      <c r="C761" s="96" t="s">
        <v>226</v>
      </c>
      <c r="H761" s="98" t="s">
        <v>1</v>
      </c>
      <c r="I761" s="14">
        <v>203261004.69</v>
      </c>
      <c r="J761" s="14">
        <v>89153228.781772792</v>
      </c>
      <c r="K761" s="98"/>
      <c r="L761" s="14">
        <v>203261004.69</v>
      </c>
      <c r="M761" s="14">
        <v>115828501.30039132</v>
      </c>
      <c r="N761" s="14">
        <v>87432503.389608681</v>
      </c>
    </row>
    <row r="762" spans="1:14" ht="15.75" thickTop="1">
      <c r="A762" s="34">
        <v>642</v>
      </c>
      <c r="C762" s="124">
        <v>580</v>
      </c>
      <c r="D762" s="33" t="s">
        <v>138</v>
      </c>
      <c r="H762" s="98"/>
      <c r="I762" s="2"/>
      <c r="J762" s="2"/>
      <c r="K762" s="98"/>
      <c r="L762" s="2"/>
      <c r="M762" s="2"/>
      <c r="N762" s="2"/>
    </row>
    <row r="763" spans="1:14">
      <c r="A763" s="34">
        <v>643</v>
      </c>
      <c r="C763" s="124"/>
      <c r="F763" s="124" t="s">
        <v>637</v>
      </c>
      <c r="G763" s="33" t="s">
        <v>120</v>
      </c>
      <c r="H763" s="98"/>
      <c r="I763" s="2">
        <v>1290392.3700000001</v>
      </c>
      <c r="J763" s="2">
        <v>564001.52</v>
      </c>
      <c r="K763" s="98"/>
      <c r="L763" s="2">
        <v>1290392.3700000001</v>
      </c>
      <c r="M763" s="2">
        <v>726390.85000000009</v>
      </c>
      <c r="N763" s="4">
        <v>564001.52</v>
      </c>
    </row>
    <row r="764" spans="1:14">
      <c r="A764" s="34">
        <v>644</v>
      </c>
      <c r="C764" s="124"/>
      <c r="F764" s="124" t="s">
        <v>637</v>
      </c>
      <c r="G764" s="33" t="s">
        <v>238</v>
      </c>
      <c r="H764" s="98"/>
      <c r="I764" s="2">
        <v>8921320.0700000003</v>
      </c>
      <c r="J764" s="2">
        <v>4295315.73059789</v>
      </c>
      <c r="K764" s="98"/>
      <c r="L764" s="2">
        <v>8921320.0700000003</v>
      </c>
      <c r="M764" s="2">
        <v>4626004.3394021103</v>
      </c>
      <c r="N764" s="4">
        <v>4295315.73059789</v>
      </c>
    </row>
    <row r="765" spans="1:14">
      <c r="A765" s="34">
        <v>645</v>
      </c>
      <c r="C765" s="124"/>
      <c r="H765" s="98" t="s">
        <v>139</v>
      </c>
      <c r="I765" s="5">
        <v>10211712.440000001</v>
      </c>
      <c r="J765" s="5">
        <v>4859317.2505978905</v>
      </c>
      <c r="K765" s="98"/>
      <c r="L765" s="5">
        <v>10211712.440000001</v>
      </c>
      <c r="M765" s="5">
        <v>5352395.1894021109</v>
      </c>
      <c r="N765" s="5">
        <v>4859317.2505978905</v>
      </c>
    </row>
    <row r="766" spans="1:14">
      <c r="A766" s="34">
        <v>646</v>
      </c>
      <c r="C766" s="124"/>
      <c r="H766" s="98"/>
      <c r="I766" s="2"/>
      <c r="J766" s="2"/>
      <c r="K766" s="98"/>
      <c r="L766" s="2"/>
      <c r="M766" s="2"/>
      <c r="N766" s="2"/>
    </row>
    <row r="767" spans="1:14">
      <c r="A767" s="34">
        <v>647</v>
      </c>
      <c r="C767" s="124">
        <v>581</v>
      </c>
      <c r="D767" s="33" t="s">
        <v>209</v>
      </c>
      <c r="H767" s="98"/>
      <c r="I767" s="2"/>
      <c r="J767" s="2"/>
      <c r="K767" s="98"/>
      <c r="L767" s="2"/>
      <c r="M767" s="2"/>
      <c r="N767" s="2"/>
    </row>
    <row r="768" spans="1:14">
      <c r="A768" s="34">
        <v>648</v>
      </c>
      <c r="C768" s="124"/>
      <c r="F768" s="124" t="s">
        <v>637</v>
      </c>
      <c r="G768" s="33" t="s">
        <v>120</v>
      </c>
      <c r="H768" s="98"/>
      <c r="I768" s="2">
        <v>0</v>
      </c>
      <c r="J768" s="2">
        <v>0</v>
      </c>
      <c r="K768" s="98"/>
      <c r="L768" s="2">
        <v>0</v>
      </c>
      <c r="M768" s="2">
        <v>0</v>
      </c>
      <c r="N768" s="4">
        <v>0</v>
      </c>
    </row>
    <row r="769" spans="1:14">
      <c r="A769" s="34">
        <v>649</v>
      </c>
      <c r="C769" s="124"/>
      <c r="F769" s="124" t="s">
        <v>637</v>
      </c>
      <c r="G769" s="33" t="s">
        <v>238</v>
      </c>
      <c r="H769" s="98"/>
      <c r="I769" s="2">
        <v>11608861.060000001</v>
      </c>
      <c r="J769" s="2">
        <v>5589276.3777214522</v>
      </c>
      <c r="K769" s="98"/>
      <c r="L769" s="2">
        <v>11608861.060000001</v>
      </c>
      <c r="M769" s="2">
        <v>6019584.6822785484</v>
      </c>
      <c r="N769" s="4">
        <v>5589276.3777214522</v>
      </c>
    </row>
    <row r="770" spans="1:14">
      <c r="A770" s="34">
        <v>650</v>
      </c>
      <c r="C770" s="124"/>
      <c r="H770" s="98" t="s">
        <v>139</v>
      </c>
      <c r="I770" s="5">
        <v>11608861.060000001</v>
      </c>
      <c r="J770" s="5">
        <v>5589276.3777214522</v>
      </c>
      <c r="K770" s="98"/>
      <c r="L770" s="5">
        <v>11608861.060000001</v>
      </c>
      <c r="M770" s="5">
        <v>6019584.6822785484</v>
      </c>
      <c r="N770" s="5">
        <v>5589276.3777214522</v>
      </c>
    </row>
    <row r="771" spans="1:14">
      <c r="A771" s="34">
        <v>651</v>
      </c>
      <c r="C771" s="124"/>
      <c r="H771" s="98"/>
      <c r="I771" s="2"/>
      <c r="J771" s="2"/>
      <c r="K771" s="98"/>
      <c r="L771" s="2"/>
      <c r="M771" s="2"/>
      <c r="N771" s="2"/>
    </row>
    <row r="772" spans="1:14">
      <c r="A772" s="34">
        <v>652</v>
      </c>
      <c r="C772" s="124">
        <v>582</v>
      </c>
      <c r="D772" s="33" t="s">
        <v>210</v>
      </c>
      <c r="H772" s="98"/>
      <c r="I772" s="2"/>
      <c r="J772" s="2"/>
      <c r="K772" s="98"/>
      <c r="L772" s="2"/>
      <c r="M772" s="2"/>
      <c r="N772" s="2"/>
    </row>
    <row r="773" spans="1:14">
      <c r="A773" s="34">
        <v>653</v>
      </c>
      <c r="C773" s="124"/>
      <c r="F773" s="124" t="s">
        <v>637</v>
      </c>
      <c r="G773" s="33" t="s">
        <v>120</v>
      </c>
      <c r="H773" s="98"/>
      <c r="I773" s="2">
        <v>4449465.8999999994</v>
      </c>
      <c r="J773" s="2">
        <v>1814508.01</v>
      </c>
      <c r="K773" s="98"/>
      <c r="L773" s="2">
        <v>4449465.8999999994</v>
      </c>
      <c r="M773" s="2">
        <v>2634957.8899999997</v>
      </c>
      <c r="N773" s="4">
        <v>1814508.01</v>
      </c>
    </row>
    <row r="774" spans="1:14">
      <c r="A774" s="34">
        <v>654</v>
      </c>
      <c r="C774" s="124"/>
      <c r="F774" s="124" t="s">
        <v>637</v>
      </c>
      <c r="G774" s="33" t="s">
        <v>238</v>
      </c>
      <c r="H774" s="98"/>
      <c r="I774" s="2">
        <v>6073.18</v>
      </c>
      <c r="J774" s="2">
        <v>2924.0320248651824</v>
      </c>
      <c r="K774" s="98"/>
      <c r="L774" s="2">
        <v>6073.18</v>
      </c>
      <c r="M774" s="2">
        <v>3149.1479751348179</v>
      </c>
      <c r="N774" s="4">
        <v>2924.0320248651824</v>
      </c>
    </row>
    <row r="775" spans="1:14">
      <c r="A775" s="34">
        <v>655</v>
      </c>
      <c r="C775" s="124"/>
      <c r="H775" s="98" t="s">
        <v>139</v>
      </c>
      <c r="I775" s="5">
        <v>4455539.0799999991</v>
      </c>
      <c r="J775" s="5">
        <v>1817432.0420248653</v>
      </c>
      <c r="K775" s="98"/>
      <c r="L775" s="5">
        <v>4455539.0799999991</v>
      </c>
      <c r="M775" s="5">
        <v>2638107.0379751343</v>
      </c>
      <c r="N775" s="5">
        <v>1817432.0420248653</v>
      </c>
    </row>
    <row r="776" spans="1:14">
      <c r="A776" s="34">
        <v>656</v>
      </c>
      <c r="C776" s="124"/>
      <c r="H776" s="98"/>
      <c r="I776" s="2"/>
      <c r="J776" s="2"/>
      <c r="K776" s="98"/>
      <c r="L776" s="2"/>
      <c r="M776" s="2"/>
      <c r="N776" s="2"/>
    </row>
    <row r="777" spans="1:14">
      <c r="A777" s="34">
        <v>657</v>
      </c>
      <c r="C777" s="124">
        <v>583</v>
      </c>
      <c r="D777" s="33" t="s">
        <v>227</v>
      </c>
      <c r="H777" s="98"/>
      <c r="I777" s="2"/>
      <c r="J777" s="2"/>
      <c r="K777" s="98"/>
      <c r="L777" s="2"/>
      <c r="M777" s="2"/>
      <c r="N777" s="2"/>
    </row>
    <row r="778" spans="1:14">
      <c r="A778" s="34">
        <v>658</v>
      </c>
      <c r="C778" s="124"/>
      <c r="F778" s="124" t="s">
        <v>637</v>
      </c>
      <c r="G778" s="33" t="s">
        <v>120</v>
      </c>
      <c r="H778" s="98"/>
      <c r="I778" s="2">
        <v>7582391.0799999991</v>
      </c>
      <c r="J778" s="2">
        <v>4866708.8</v>
      </c>
      <c r="K778" s="98"/>
      <c r="L778" s="2">
        <v>7582391.0799999991</v>
      </c>
      <c r="M778" s="2">
        <v>2715682.2799999993</v>
      </c>
      <c r="N778" s="4">
        <v>4866708.8</v>
      </c>
    </row>
    <row r="779" spans="1:14">
      <c r="A779" s="34">
        <v>659</v>
      </c>
      <c r="C779" s="124"/>
      <c r="F779" s="124" t="s">
        <v>637</v>
      </c>
      <c r="G779" s="33" t="s">
        <v>238</v>
      </c>
      <c r="H779" s="98"/>
      <c r="I779" s="2">
        <v>489</v>
      </c>
      <c r="J779" s="2">
        <v>235.43706265236239</v>
      </c>
      <c r="K779" s="98"/>
      <c r="L779" s="2">
        <v>489</v>
      </c>
      <c r="M779" s="2">
        <v>253.56293734763761</v>
      </c>
      <c r="N779" s="4">
        <v>235.43706265236239</v>
      </c>
    </row>
    <row r="780" spans="1:14">
      <c r="A780" s="34">
        <v>660</v>
      </c>
      <c r="C780" s="124"/>
      <c r="H780" s="98" t="s">
        <v>139</v>
      </c>
      <c r="I780" s="5">
        <v>7582880.0799999991</v>
      </c>
      <c r="J780" s="5">
        <v>4866944.2370626526</v>
      </c>
      <c r="K780" s="98"/>
      <c r="L780" s="5">
        <v>7582880.0799999991</v>
      </c>
      <c r="M780" s="5">
        <v>2715935.842937347</v>
      </c>
      <c r="N780" s="5">
        <v>4866944.2370626526</v>
      </c>
    </row>
    <row r="781" spans="1:14">
      <c r="A781" s="34">
        <v>661</v>
      </c>
      <c r="C781" s="124"/>
      <c r="H781" s="98"/>
      <c r="I781" s="2"/>
      <c r="J781" s="2"/>
      <c r="K781" s="98"/>
      <c r="L781" s="2"/>
      <c r="M781" s="2"/>
      <c r="N781" s="2"/>
    </row>
    <row r="782" spans="1:14">
      <c r="A782" s="34">
        <v>662</v>
      </c>
      <c r="C782" s="124">
        <v>584</v>
      </c>
      <c r="D782" s="33" t="s">
        <v>212</v>
      </c>
      <c r="H782" s="98"/>
      <c r="I782" s="2"/>
      <c r="J782" s="2"/>
      <c r="K782" s="98"/>
      <c r="L782" s="2"/>
      <c r="M782" s="2"/>
      <c r="N782" s="2"/>
    </row>
    <row r="783" spans="1:14">
      <c r="A783" s="34">
        <v>663</v>
      </c>
      <c r="C783" s="124"/>
      <c r="F783" s="124" t="s">
        <v>637</v>
      </c>
      <c r="G783" s="33" t="s">
        <v>120</v>
      </c>
      <c r="H783" s="98"/>
      <c r="I783" s="2">
        <v>1119.95</v>
      </c>
      <c r="J783" s="2">
        <v>679.36</v>
      </c>
      <c r="K783" s="98"/>
      <c r="L783" s="2">
        <v>1119.95</v>
      </c>
      <c r="M783" s="2">
        <v>440.59000000000003</v>
      </c>
      <c r="N783" s="4">
        <v>679.36</v>
      </c>
    </row>
    <row r="784" spans="1:14">
      <c r="A784" s="34">
        <v>664</v>
      </c>
      <c r="C784" s="124"/>
      <c r="F784" s="124" t="s">
        <v>637</v>
      </c>
      <c r="G784" s="33" t="s">
        <v>238</v>
      </c>
      <c r="H784" s="98"/>
      <c r="I784" s="2">
        <v>0</v>
      </c>
      <c r="J784" s="2">
        <v>0</v>
      </c>
      <c r="K784" s="98"/>
      <c r="L784" s="2">
        <v>0</v>
      </c>
      <c r="M784" s="2">
        <v>0</v>
      </c>
      <c r="N784" s="4">
        <v>0</v>
      </c>
    </row>
    <row r="785" spans="1:14">
      <c r="A785" s="34">
        <v>665</v>
      </c>
      <c r="C785" s="124"/>
      <c r="H785" s="98" t="s">
        <v>139</v>
      </c>
      <c r="I785" s="5">
        <v>1119.95</v>
      </c>
      <c r="J785" s="5">
        <v>679.36</v>
      </c>
      <c r="K785" s="98"/>
      <c r="L785" s="5">
        <v>1119.95</v>
      </c>
      <c r="M785" s="5">
        <v>440.59000000000003</v>
      </c>
      <c r="N785" s="5">
        <v>679.36</v>
      </c>
    </row>
    <row r="786" spans="1:14">
      <c r="A786" s="34">
        <v>666</v>
      </c>
      <c r="C786" s="124"/>
      <c r="H786" s="98"/>
      <c r="I786" s="2"/>
      <c r="J786" s="2"/>
      <c r="K786" s="98"/>
      <c r="L786" s="2"/>
      <c r="M786" s="2"/>
      <c r="N786" s="2"/>
    </row>
    <row r="787" spans="1:14">
      <c r="A787" s="34">
        <v>667</v>
      </c>
      <c r="C787" s="124">
        <v>585</v>
      </c>
      <c r="D787" s="33" t="s">
        <v>228</v>
      </c>
      <c r="H787" s="98"/>
      <c r="I787" s="2"/>
      <c r="J787" s="2"/>
      <c r="K787" s="98"/>
      <c r="L787" s="2"/>
      <c r="M787" s="2"/>
      <c r="N787" s="2"/>
    </row>
    <row r="788" spans="1:14">
      <c r="A788" s="34">
        <v>668</v>
      </c>
      <c r="C788" s="124"/>
      <c r="F788" s="124" t="s">
        <v>637</v>
      </c>
      <c r="G788" s="33" t="s">
        <v>120</v>
      </c>
      <c r="H788" s="98"/>
      <c r="I788" s="2">
        <v>0</v>
      </c>
      <c r="J788" s="2">
        <v>0</v>
      </c>
      <c r="K788" s="98"/>
      <c r="L788" s="2">
        <v>0</v>
      </c>
      <c r="M788" s="2">
        <v>0</v>
      </c>
      <c r="N788" s="4">
        <v>0</v>
      </c>
    </row>
    <row r="789" spans="1:14">
      <c r="A789" s="34">
        <v>669</v>
      </c>
      <c r="C789" s="124"/>
      <c r="F789" s="124" t="s">
        <v>637</v>
      </c>
      <c r="G789" s="33" t="s">
        <v>238</v>
      </c>
      <c r="H789" s="98"/>
      <c r="I789" s="2">
        <v>248346.64</v>
      </c>
      <c r="J789" s="2">
        <v>119570.55918442472</v>
      </c>
      <c r="K789" s="98"/>
      <c r="L789" s="2">
        <v>248346.64</v>
      </c>
      <c r="M789" s="2">
        <v>128776.08081557529</v>
      </c>
      <c r="N789" s="4">
        <v>119570.55918442472</v>
      </c>
    </row>
    <row r="790" spans="1:14">
      <c r="A790" s="34">
        <v>670</v>
      </c>
      <c r="C790" s="124"/>
      <c r="H790" s="98" t="s">
        <v>139</v>
      </c>
      <c r="I790" s="5">
        <v>248346.64</v>
      </c>
      <c r="J790" s="5">
        <v>119570.55918442472</v>
      </c>
      <c r="K790" s="98"/>
      <c r="L790" s="5">
        <v>248346.64</v>
      </c>
      <c r="M790" s="5">
        <v>128776.08081557529</v>
      </c>
      <c r="N790" s="5">
        <v>119570.55918442472</v>
      </c>
    </row>
    <row r="791" spans="1:14">
      <c r="A791" s="34">
        <v>671</v>
      </c>
      <c r="C791" s="124"/>
      <c r="H791" s="98"/>
      <c r="I791" s="2"/>
      <c r="J791" s="2"/>
      <c r="K791" s="98"/>
      <c r="L791" s="2"/>
      <c r="M791" s="2"/>
      <c r="N791" s="2"/>
    </row>
    <row r="792" spans="1:14">
      <c r="A792" s="34">
        <v>672</v>
      </c>
      <c r="C792" s="124">
        <v>586</v>
      </c>
      <c r="D792" s="33" t="s">
        <v>229</v>
      </c>
      <c r="H792" s="98"/>
      <c r="I792" s="2"/>
      <c r="J792" s="2"/>
      <c r="K792" s="98"/>
      <c r="L792" s="2"/>
      <c r="M792" s="2"/>
      <c r="N792" s="2"/>
    </row>
    <row r="793" spans="1:14">
      <c r="A793" s="34">
        <v>673</v>
      </c>
      <c r="C793" s="124"/>
      <c r="F793" s="124" t="s">
        <v>637</v>
      </c>
      <c r="G793" s="33" t="s">
        <v>120</v>
      </c>
      <c r="H793" s="98"/>
      <c r="I793" s="2">
        <v>6010884.4199999999</v>
      </c>
      <c r="J793" s="2">
        <v>2013970.61</v>
      </c>
      <c r="K793" s="98"/>
      <c r="L793" s="2">
        <v>6010884.4199999999</v>
      </c>
      <c r="M793" s="2">
        <v>3996913.8099999996</v>
      </c>
      <c r="N793" s="4">
        <v>2013970.61</v>
      </c>
    </row>
    <row r="794" spans="1:14">
      <c r="A794" s="34">
        <v>674</v>
      </c>
      <c r="C794" s="124"/>
      <c r="F794" s="124" t="s">
        <v>637</v>
      </c>
      <c r="G794" s="33" t="s">
        <v>238</v>
      </c>
      <c r="H794" s="98"/>
      <c r="I794" s="2">
        <v>42428.01</v>
      </c>
      <c r="J794" s="2">
        <v>20427.660631053288</v>
      </c>
      <c r="K794" s="98"/>
      <c r="L794" s="2">
        <v>42428.01</v>
      </c>
      <c r="M794" s="2">
        <v>22000.349368946714</v>
      </c>
      <c r="N794" s="4">
        <v>20427.660631053288</v>
      </c>
    </row>
    <row r="795" spans="1:14">
      <c r="A795" s="34">
        <v>675</v>
      </c>
      <c r="C795" s="124"/>
      <c r="H795" s="98" t="s">
        <v>139</v>
      </c>
      <c r="I795" s="5">
        <v>6053312.4299999997</v>
      </c>
      <c r="J795" s="5">
        <v>2034398.2706310535</v>
      </c>
      <c r="K795" s="98"/>
      <c r="L795" s="5">
        <v>6053312.4299999997</v>
      </c>
      <c r="M795" s="5">
        <v>4018914.1593689462</v>
      </c>
      <c r="N795" s="5">
        <v>2034398.2706310535</v>
      </c>
    </row>
    <row r="796" spans="1:14">
      <c r="A796" s="34">
        <v>676</v>
      </c>
      <c r="C796" s="124"/>
      <c r="H796" s="98"/>
      <c r="I796" s="2"/>
      <c r="J796" s="2"/>
      <c r="K796" s="98"/>
      <c r="L796" s="2"/>
      <c r="M796" s="2"/>
      <c r="N796" s="2"/>
    </row>
    <row r="797" spans="1:14">
      <c r="A797" s="34">
        <v>677</v>
      </c>
      <c r="C797" s="124">
        <v>587</v>
      </c>
      <c r="D797" s="33" t="s">
        <v>230</v>
      </c>
      <c r="H797" s="98"/>
      <c r="I797" s="2"/>
      <c r="J797" s="2"/>
      <c r="K797" s="98"/>
      <c r="L797" s="2"/>
      <c r="M797" s="2"/>
      <c r="N797" s="2"/>
    </row>
    <row r="798" spans="1:14">
      <c r="A798" s="34">
        <v>678</v>
      </c>
      <c r="C798" s="124"/>
      <c r="F798" s="124" t="s">
        <v>637</v>
      </c>
      <c r="G798" s="33" t="s">
        <v>120</v>
      </c>
      <c r="H798" s="98"/>
      <c r="I798" s="2">
        <v>13509277.119999999</v>
      </c>
      <c r="J798" s="2">
        <v>4998669.7699999996</v>
      </c>
      <c r="K798" s="98"/>
      <c r="L798" s="2">
        <v>13509277.119999999</v>
      </c>
      <c r="M798" s="2">
        <v>8510607.3499999996</v>
      </c>
      <c r="N798" s="4">
        <v>4998669.7699999996</v>
      </c>
    </row>
    <row r="799" spans="1:14">
      <c r="A799" s="34">
        <v>679</v>
      </c>
      <c r="C799" s="124"/>
      <c r="F799" s="124" t="s">
        <v>637</v>
      </c>
      <c r="G799" s="33" t="s">
        <v>238</v>
      </c>
      <c r="H799" s="98"/>
      <c r="I799" s="2">
        <v>0</v>
      </c>
      <c r="J799" s="2">
        <v>0</v>
      </c>
      <c r="K799" s="98"/>
      <c r="L799" s="2">
        <v>0</v>
      </c>
      <c r="M799" s="2">
        <v>0</v>
      </c>
      <c r="N799" s="4">
        <v>0</v>
      </c>
    </row>
    <row r="800" spans="1:14">
      <c r="A800" s="34">
        <v>680</v>
      </c>
      <c r="C800" s="124"/>
      <c r="H800" s="98" t="s">
        <v>139</v>
      </c>
      <c r="I800" s="5">
        <v>13509277.119999999</v>
      </c>
      <c r="J800" s="5">
        <v>4998669.7699999996</v>
      </c>
      <c r="K800" s="98"/>
      <c r="L800" s="5">
        <v>13509277.119999999</v>
      </c>
      <c r="M800" s="5">
        <v>8510607.3499999996</v>
      </c>
      <c r="N800" s="5">
        <v>4998669.7699999996</v>
      </c>
    </row>
    <row r="801" spans="1:14">
      <c r="A801" s="34">
        <v>681</v>
      </c>
      <c r="C801" s="124"/>
      <c r="H801" s="98"/>
      <c r="I801" s="8"/>
      <c r="J801" s="8"/>
      <c r="K801" s="98"/>
      <c r="L801" s="8"/>
      <c r="M801" s="2"/>
      <c r="N801" s="2"/>
    </row>
    <row r="802" spans="1:14">
      <c r="A802" s="34">
        <v>682</v>
      </c>
      <c r="C802" s="124">
        <v>588</v>
      </c>
      <c r="D802" s="33" t="s">
        <v>231</v>
      </c>
      <c r="H802" s="98"/>
      <c r="I802" s="2"/>
      <c r="J802" s="2"/>
      <c r="K802" s="98"/>
      <c r="L802" s="2"/>
      <c r="M802" s="2"/>
      <c r="N802" s="2"/>
    </row>
    <row r="803" spans="1:14">
      <c r="A803" s="34">
        <v>683</v>
      </c>
      <c r="C803" s="124"/>
      <c r="F803" s="124" t="s">
        <v>637</v>
      </c>
      <c r="G803" s="33" t="s">
        <v>120</v>
      </c>
      <c r="H803" s="98"/>
      <c r="I803" s="2">
        <v>1986675.8200000003</v>
      </c>
      <c r="J803" s="2">
        <v>2121491.4500000002</v>
      </c>
      <c r="K803" s="98"/>
      <c r="L803" s="2">
        <v>-408862.29000000015</v>
      </c>
      <c r="M803" s="2">
        <v>-134815.63</v>
      </c>
      <c r="N803" s="4">
        <v>-274046.66000000015</v>
      </c>
    </row>
    <row r="804" spans="1:14">
      <c r="A804" s="34">
        <v>684</v>
      </c>
      <c r="C804" s="124"/>
      <c r="F804" s="124" t="s">
        <v>637</v>
      </c>
      <c r="G804" s="33" t="s">
        <v>238</v>
      </c>
      <c r="H804" s="98"/>
      <c r="I804" s="2">
        <v>2596533</v>
      </c>
      <c r="J804" s="2">
        <v>1250143.359100054</v>
      </c>
      <c r="K804" s="98"/>
      <c r="L804" s="2">
        <v>2596533</v>
      </c>
      <c r="M804" s="2">
        <v>1346389.640899946</v>
      </c>
      <c r="N804" s="4">
        <v>1250143.359100054</v>
      </c>
    </row>
    <row r="805" spans="1:14">
      <c r="A805" s="34">
        <v>685</v>
      </c>
      <c r="C805" s="124"/>
      <c r="H805" s="98" t="s">
        <v>139</v>
      </c>
      <c r="I805" s="5">
        <v>4583208.82</v>
      </c>
      <c r="J805" s="5">
        <v>3371634.8091000542</v>
      </c>
      <c r="K805" s="98"/>
      <c r="L805" s="5">
        <v>2187670.71</v>
      </c>
      <c r="M805" s="5">
        <v>1211574.0108999461</v>
      </c>
      <c r="N805" s="5">
        <v>976096.69910005387</v>
      </c>
    </row>
    <row r="806" spans="1:14">
      <c r="A806" s="34">
        <v>686</v>
      </c>
      <c r="C806" s="124"/>
      <c r="H806" s="98"/>
      <c r="I806" s="2"/>
      <c r="J806" s="2"/>
      <c r="K806" s="98"/>
      <c r="L806" s="2"/>
      <c r="M806" s="2"/>
      <c r="N806" s="2"/>
    </row>
    <row r="807" spans="1:14">
      <c r="A807" s="34">
        <v>687</v>
      </c>
      <c r="C807" s="124">
        <v>589</v>
      </c>
      <c r="D807" s="33" t="s">
        <v>150</v>
      </c>
      <c r="H807" s="98"/>
      <c r="I807" s="2"/>
      <c r="J807" s="2"/>
      <c r="K807" s="98"/>
      <c r="L807" s="2"/>
      <c r="M807" s="2"/>
      <c r="N807" s="2"/>
    </row>
    <row r="808" spans="1:14">
      <c r="A808" s="34">
        <v>688</v>
      </c>
      <c r="C808" s="124"/>
      <c r="F808" s="124" t="s">
        <v>637</v>
      </c>
      <c r="G808" s="33" t="s">
        <v>120</v>
      </c>
      <c r="H808" s="98"/>
      <c r="I808" s="2">
        <v>3306771.75</v>
      </c>
      <c r="J808" s="2">
        <v>661364.99</v>
      </c>
      <c r="K808" s="98"/>
      <c r="L808" s="2">
        <v>3306771.75</v>
      </c>
      <c r="M808" s="2">
        <v>2645406.7599999998</v>
      </c>
      <c r="N808" s="4">
        <v>661364.99</v>
      </c>
    </row>
    <row r="809" spans="1:14">
      <c r="A809" s="34">
        <v>689</v>
      </c>
      <c r="C809" s="124"/>
      <c r="F809" s="124" t="s">
        <v>637</v>
      </c>
      <c r="G809" s="33" t="s">
        <v>238</v>
      </c>
      <c r="H809" s="98"/>
      <c r="I809" s="2">
        <v>12146.34</v>
      </c>
      <c r="J809" s="2">
        <v>5848.0544204026492</v>
      </c>
      <c r="K809" s="98"/>
      <c r="L809" s="2">
        <v>12146.34</v>
      </c>
      <c r="M809" s="2">
        <v>6298.285579597351</v>
      </c>
      <c r="N809" s="4">
        <v>5848.0544204026492</v>
      </c>
    </row>
    <row r="810" spans="1:14">
      <c r="A810" s="34">
        <v>690</v>
      </c>
      <c r="C810" s="124"/>
      <c r="H810" s="98" t="s">
        <v>139</v>
      </c>
      <c r="I810" s="5">
        <v>3318918.09</v>
      </c>
      <c r="J810" s="5">
        <v>667213.04442040261</v>
      </c>
      <c r="K810" s="98"/>
      <c r="L810" s="5">
        <v>3318918.09</v>
      </c>
      <c r="M810" s="5">
        <v>2651705.0455795974</v>
      </c>
      <c r="N810" s="5">
        <v>667213.04442040261</v>
      </c>
    </row>
    <row r="811" spans="1:14">
      <c r="A811" s="34">
        <v>691</v>
      </c>
      <c r="C811" s="124"/>
      <c r="H811" s="98"/>
      <c r="I811" s="2"/>
      <c r="J811" s="2"/>
      <c r="K811" s="98"/>
      <c r="L811" s="2"/>
      <c r="M811" s="2"/>
      <c r="N811" s="2"/>
    </row>
    <row r="812" spans="1:14">
      <c r="A812" s="34">
        <v>692</v>
      </c>
      <c r="C812" s="124">
        <v>590</v>
      </c>
      <c r="D812" s="33" t="s">
        <v>151</v>
      </c>
      <c r="H812" s="98"/>
      <c r="I812" s="2"/>
      <c r="J812" s="2"/>
      <c r="K812" s="98"/>
      <c r="L812" s="2"/>
      <c r="M812" s="2"/>
      <c r="N812" s="2"/>
    </row>
    <row r="813" spans="1:14">
      <c r="A813" s="34">
        <v>693</v>
      </c>
      <c r="C813" s="124"/>
      <c r="F813" s="124" t="s">
        <v>637</v>
      </c>
      <c r="G813" s="33" t="s">
        <v>120</v>
      </c>
      <c r="H813" s="98"/>
      <c r="I813" s="2">
        <v>3277969.1399999997</v>
      </c>
      <c r="J813" s="2">
        <v>1394213.6</v>
      </c>
      <c r="K813" s="98"/>
      <c r="L813" s="2">
        <v>3277969.1399999997</v>
      </c>
      <c r="M813" s="2">
        <v>1883755.5399999996</v>
      </c>
      <c r="N813" s="4">
        <v>1394213.6</v>
      </c>
    </row>
    <row r="814" spans="1:14">
      <c r="A814" s="34">
        <v>694</v>
      </c>
      <c r="C814" s="124"/>
      <c r="F814" s="124" t="s">
        <v>637</v>
      </c>
      <c r="G814" s="33" t="s">
        <v>238</v>
      </c>
      <c r="H814" s="98"/>
      <c r="I814" s="2">
        <v>2097484.2000000002</v>
      </c>
      <c r="J814" s="2">
        <v>1009868.1370301436</v>
      </c>
      <c r="K814" s="98"/>
      <c r="L814" s="2">
        <v>2097484.2000000002</v>
      </c>
      <c r="M814" s="2">
        <v>1087616.0629698564</v>
      </c>
      <c r="N814" s="4">
        <v>1009868.1370301436</v>
      </c>
    </row>
    <row r="815" spans="1:14">
      <c r="A815" s="34">
        <v>695</v>
      </c>
      <c r="C815" s="124"/>
      <c r="H815" s="98" t="s">
        <v>139</v>
      </c>
      <c r="I815" s="5">
        <v>5375453.3399999999</v>
      </c>
      <c r="J815" s="5">
        <v>2404081.7370301438</v>
      </c>
      <c r="K815" s="98"/>
      <c r="L815" s="5">
        <v>5375453.3399999999</v>
      </c>
      <c r="M815" s="5">
        <v>2971371.602969856</v>
      </c>
      <c r="N815" s="5">
        <v>2404081.7370301438</v>
      </c>
    </row>
    <row r="816" spans="1:14">
      <c r="A816" s="34">
        <v>696</v>
      </c>
      <c r="C816" s="124"/>
      <c r="H816" s="98"/>
      <c r="I816" s="2"/>
      <c r="J816" s="2"/>
      <c r="K816" s="98"/>
      <c r="L816" s="2"/>
      <c r="M816" s="2"/>
      <c r="N816" s="2"/>
    </row>
    <row r="817" spans="1:14">
      <c r="A817" s="34">
        <v>697</v>
      </c>
      <c r="C817" s="124">
        <v>591</v>
      </c>
      <c r="D817" s="33" t="s">
        <v>152</v>
      </c>
      <c r="H817" s="98"/>
      <c r="I817" s="2"/>
      <c r="J817" s="2"/>
      <c r="K817" s="98"/>
      <c r="L817" s="2"/>
      <c r="M817" s="2"/>
      <c r="N817" s="2"/>
    </row>
    <row r="818" spans="1:14">
      <c r="A818" s="34">
        <v>698</v>
      </c>
      <c r="C818" s="124"/>
      <c r="F818" s="124" t="s">
        <v>637</v>
      </c>
      <c r="G818" s="33" t="s">
        <v>120</v>
      </c>
      <c r="H818" s="98"/>
      <c r="I818" s="2">
        <v>1863998.13</v>
      </c>
      <c r="J818" s="2">
        <v>757540.94</v>
      </c>
      <c r="K818" s="98"/>
      <c r="L818" s="2">
        <v>1858919.3199999998</v>
      </c>
      <c r="M818" s="2">
        <v>1106457.19</v>
      </c>
      <c r="N818" s="4">
        <v>752462.12999999989</v>
      </c>
    </row>
    <row r="819" spans="1:14">
      <c r="A819" s="34">
        <v>699</v>
      </c>
      <c r="C819" s="124"/>
      <c r="F819" s="124" t="s">
        <v>637</v>
      </c>
      <c r="G819" s="33" t="s">
        <v>238</v>
      </c>
      <c r="H819" s="98"/>
      <c r="I819" s="2">
        <v>133389.17000000001</v>
      </c>
      <c r="J819" s="2">
        <v>64222.401583714971</v>
      </c>
      <c r="K819" s="98"/>
      <c r="L819" s="2">
        <v>133389.17000000001</v>
      </c>
      <c r="M819" s="2">
        <v>69166.768416285049</v>
      </c>
      <c r="N819" s="4">
        <v>64222.401583714971</v>
      </c>
    </row>
    <row r="820" spans="1:14">
      <c r="A820" s="34">
        <v>700</v>
      </c>
      <c r="C820" s="124"/>
      <c r="H820" s="98" t="s">
        <v>139</v>
      </c>
      <c r="I820" s="5">
        <v>1997387.2999999998</v>
      </c>
      <c r="J820" s="5">
        <v>821763.34158371494</v>
      </c>
      <c r="K820" s="98"/>
      <c r="L820" s="5">
        <v>1992308.4899999998</v>
      </c>
      <c r="M820" s="5">
        <v>1175623.958416285</v>
      </c>
      <c r="N820" s="5">
        <v>816684.53158371488</v>
      </c>
    </row>
    <row r="821" spans="1:14">
      <c r="A821" s="34">
        <v>701</v>
      </c>
      <c r="C821" s="124"/>
      <c r="H821" s="98"/>
      <c r="I821" s="2"/>
      <c r="J821" s="2"/>
      <c r="K821" s="98"/>
      <c r="L821" s="2"/>
      <c r="M821" s="2"/>
      <c r="N821" s="2"/>
    </row>
    <row r="822" spans="1:14">
      <c r="A822" s="34">
        <v>702</v>
      </c>
      <c r="C822" s="124">
        <v>592</v>
      </c>
      <c r="D822" s="33" t="s">
        <v>219</v>
      </c>
      <c r="H822" s="98"/>
      <c r="I822" s="2"/>
      <c r="J822" s="2"/>
      <c r="K822" s="98"/>
      <c r="L822" s="2"/>
      <c r="M822" s="2"/>
      <c r="N822" s="2"/>
    </row>
    <row r="823" spans="1:14">
      <c r="A823" s="34">
        <v>703</v>
      </c>
      <c r="C823" s="124"/>
      <c r="F823" s="124" t="s">
        <v>637</v>
      </c>
      <c r="G823" s="33" t="s">
        <v>120</v>
      </c>
      <c r="H823" s="98"/>
      <c r="I823" s="2">
        <v>8872324.6300000008</v>
      </c>
      <c r="J823" s="2">
        <v>3521429.67</v>
      </c>
      <c r="K823" s="98"/>
      <c r="L823" s="2">
        <v>8872324.6300000008</v>
      </c>
      <c r="M823" s="2">
        <v>5350894.9600000009</v>
      </c>
      <c r="N823" s="4">
        <v>3521429.67</v>
      </c>
    </row>
    <row r="824" spans="1:14">
      <c r="A824" s="34">
        <v>704</v>
      </c>
      <c r="C824" s="124"/>
      <c r="F824" s="124" t="s">
        <v>637</v>
      </c>
      <c r="G824" s="33" t="s">
        <v>238</v>
      </c>
      <c r="H824" s="98"/>
      <c r="I824" s="2">
        <v>1745570.64</v>
      </c>
      <c r="J824" s="2">
        <v>840433.58718569379</v>
      </c>
      <c r="K824" s="98"/>
      <c r="L824" s="2">
        <v>1745570.64</v>
      </c>
      <c r="M824" s="2">
        <v>905137.05281430611</v>
      </c>
      <c r="N824" s="4">
        <v>840433.58718569379</v>
      </c>
    </row>
    <row r="825" spans="1:14">
      <c r="A825" s="34">
        <v>705</v>
      </c>
      <c r="C825" s="124"/>
      <c r="H825" s="98" t="s">
        <v>139</v>
      </c>
      <c r="I825" s="5">
        <v>10617895.270000001</v>
      </c>
      <c r="J825" s="5">
        <v>4361863.2571856938</v>
      </c>
      <c r="K825" s="98"/>
      <c r="L825" s="5">
        <v>10617895.270000001</v>
      </c>
      <c r="M825" s="5">
        <v>6256032.0128143067</v>
      </c>
      <c r="N825" s="5">
        <v>4361863.2571856938</v>
      </c>
    </row>
    <row r="826" spans="1:14">
      <c r="A826" s="34">
        <v>706</v>
      </c>
      <c r="C826" s="124">
        <v>593</v>
      </c>
      <c r="D826" s="33" t="s">
        <v>220</v>
      </c>
      <c r="H826" s="98"/>
      <c r="I826" s="2"/>
      <c r="J826" s="2"/>
      <c r="K826" s="98"/>
      <c r="L826" s="2"/>
      <c r="M826" s="2"/>
      <c r="N826" s="2"/>
    </row>
    <row r="827" spans="1:14">
      <c r="A827" s="34">
        <v>707</v>
      </c>
      <c r="C827" s="124"/>
      <c r="F827" s="124" t="s">
        <v>637</v>
      </c>
      <c r="G827" s="33" t="s">
        <v>120</v>
      </c>
      <c r="H827" s="98"/>
      <c r="I827" s="2">
        <v>79205132.149999991</v>
      </c>
      <c r="J827" s="2">
        <v>29151974.739999998</v>
      </c>
      <c r="K827" s="98"/>
      <c r="L827" s="2">
        <v>79205132.149999991</v>
      </c>
      <c r="M827" s="2">
        <v>50053157.409999996</v>
      </c>
      <c r="N827" s="4">
        <v>29151974.739999998</v>
      </c>
    </row>
    <row r="828" spans="1:14">
      <c r="A828" s="34">
        <v>708</v>
      </c>
      <c r="C828" s="124"/>
      <c r="F828" s="124" t="s">
        <v>637</v>
      </c>
      <c r="G828" s="33" t="s">
        <v>238</v>
      </c>
      <c r="H828" s="98"/>
      <c r="I828" s="2">
        <v>1566919.71</v>
      </c>
      <c r="J828" s="2">
        <v>754419.1696001871</v>
      </c>
      <c r="K828" s="98"/>
      <c r="L828" s="2">
        <v>1566919.71</v>
      </c>
      <c r="M828" s="2">
        <v>812500.54039981286</v>
      </c>
      <c r="N828" s="4">
        <v>754419.1696001871</v>
      </c>
    </row>
    <row r="829" spans="1:14">
      <c r="A829" s="34">
        <v>709</v>
      </c>
      <c r="C829" s="124"/>
      <c r="H829" s="98" t="s">
        <v>139</v>
      </c>
      <c r="I829" s="5">
        <v>80772051.859999985</v>
      </c>
      <c r="J829" s="5">
        <v>29906393.909600187</v>
      </c>
      <c r="K829" s="98"/>
      <c r="L829" s="5">
        <v>80772051.859999985</v>
      </c>
      <c r="M829" s="5">
        <v>50865657.950399809</v>
      </c>
      <c r="N829" s="5">
        <v>29906393.909600187</v>
      </c>
    </row>
    <row r="830" spans="1:14">
      <c r="A830" s="34">
        <v>710</v>
      </c>
      <c r="C830" s="124"/>
      <c r="H830" s="98"/>
      <c r="I830" s="2"/>
      <c r="J830" s="2"/>
      <c r="K830" s="98"/>
      <c r="L830" s="2"/>
      <c r="M830" s="2"/>
      <c r="N830" s="2"/>
    </row>
    <row r="831" spans="1:14">
      <c r="A831" s="34">
        <v>711</v>
      </c>
      <c r="C831" s="124">
        <v>594</v>
      </c>
      <c r="D831" s="33" t="s">
        <v>221</v>
      </c>
      <c r="H831" s="98"/>
      <c r="I831" s="2"/>
      <c r="J831" s="2"/>
      <c r="K831" s="98"/>
      <c r="L831" s="2"/>
      <c r="M831" s="2"/>
      <c r="N831" s="2"/>
    </row>
    <row r="832" spans="1:14">
      <c r="A832" s="34">
        <v>712</v>
      </c>
      <c r="C832" s="124"/>
      <c r="F832" s="124" t="s">
        <v>637</v>
      </c>
      <c r="G832" s="33" t="s">
        <v>120</v>
      </c>
      <c r="H832" s="98"/>
      <c r="I832" s="2">
        <v>25682458.729999997</v>
      </c>
      <c r="J832" s="2">
        <v>14046855.51</v>
      </c>
      <c r="K832" s="98"/>
      <c r="L832" s="2">
        <v>25682458.729999997</v>
      </c>
      <c r="M832" s="2">
        <v>11635603.219999997</v>
      </c>
      <c r="N832" s="4">
        <v>14046855.51</v>
      </c>
    </row>
    <row r="833" spans="1:14">
      <c r="A833" s="34">
        <v>713</v>
      </c>
      <c r="C833" s="124"/>
      <c r="F833" s="124" t="s">
        <v>637</v>
      </c>
      <c r="G833" s="33" t="s">
        <v>238</v>
      </c>
      <c r="H833" s="98"/>
      <c r="I833" s="2">
        <v>22125.99</v>
      </c>
      <c r="J833" s="2">
        <v>10652.920437373301</v>
      </c>
      <c r="K833" s="98"/>
      <c r="L833" s="2">
        <v>22125.99</v>
      </c>
      <c r="M833" s="2">
        <v>11473.069562626701</v>
      </c>
      <c r="N833" s="4">
        <v>10652.920437373301</v>
      </c>
    </row>
    <row r="834" spans="1:14">
      <c r="A834" s="34">
        <v>714</v>
      </c>
      <c r="C834" s="124"/>
      <c r="H834" s="98" t="s">
        <v>139</v>
      </c>
      <c r="I834" s="5">
        <v>25704584.719999995</v>
      </c>
      <c r="J834" s="5">
        <v>14057508.430437373</v>
      </c>
      <c r="K834" s="98"/>
      <c r="L834" s="5">
        <v>25704584.719999995</v>
      </c>
      <c r="M834" s="5">
        <v>11647076.289562624</v>
      </c>
      <c r="N834" s="5">
        <v>14057508.430437373</v>
      </c>
    </row>
    <row r="835" spans="1:14">
      <c r="A835" s="34">
        <v>715</v>
      </c>
      <c r="C835" s="124"/>
      <c r="H835" s="98"/>
      <c r="I835" s="2"/>
      <c r="J835" s="2"/>
      <c r="K835" s="98"/>
      <c r="L835" s="2"/>
      <c r="M835" s="2"/>
      <c r="N835" s="2"/>
    </row>
    <row r="836" spans="1:14">
      <c r="A836" s="34">
        <v>716</v>
      </c>
      <c r="C836" s="124">
        <v>595</v>
      </c>
      <c r="D836" s="33" t="s">
        <v>232</v>
      </c>
      <c r="H836" s="98"/>
      <c r="I836" s="2"/>
      <c r="J836" s="2"/>
      <c r="K836" s="98"/>
      <c r="L836" s="2"/>
      <c r="M836" s="2"/>
      <c r="N836" s="2"/>
    </row>
    <row r="837" spans="1:14">
      <c r="A837" s="34">
        <v>717</v>
      </c>
      <c r="C837" s="124"/>
      <c r="F837" s="124" t="s">
        <v>637</v>
      </c>
      <c r="G837" s="33" t="s">
        <v>120</v>
      </c>
      <c r="H837" s="98"/>
      <c r="I837" s="2">
        <v>0</v>
      </c>
      <c r="J837" s="2">
        <v>0</v>
      </c>
      <c r="K837" s="98"/>
      <c r="L837" s="2">
        <v>0</v>
      </c>
      <c r="M837" s="2">
        <v>0</v>
      </c>
      <c r="N837" s="4">
        <v>0</v>
      </c>
    </row>
    <row r="838" spans="1:14">
      <c r="A838" s="34">
        <v>718</v>
      </c>
      <c r="C838" s="124"/>
      <c r="F838" s="124" t="s">
        <v>637</v>
      </c>
      <c r="G838" s="33" t="s">
        <v>238</v>
      </c>
      <c r="H838" s="98"/>
      <c r="I838" s="2">
        <v>1075858.3500000001</v>
      </c>
      <c r="J838" s="2">
        <v>517989.63139880827</v>
      </c>
      <c r="K838" s="98"/>
      <c r="L838" s="2">
        <v>1075858.3500000001</v>
      </c>
      <c r="M838" s="2">
        <v>557868.71860119188</v>
      </c>
      <c r="N838" s="4">
        <v>517989.63139880827</v>
      </c>
    </row>
    <row r="839" spans="1:14">
      <c r="A839" s="34">
        <v>719</v>
      </c>
      <c r="C839" s="124"/>
      <c r="H839" s="98" t="s">
        <v>139</v>
      </c>
      <c r="I839" s="5">
        <v>1075858.3500000001</v>
      </c>
      <c r="J839" s="5">
        <v>517989.63139880827</v>
      </c>
      <c r="K839" s="98"/>
      <c r="L839" s="5">
        <v>1075858.3500000001</v>
      </c>
      <c r="M839" s="5">
        <v>557868.71860119188</v>
      </c>
      <c r="N839" s="5">
        <v>517989.63139880827</v>
      </c>
    </row>
    <row r="840" spans="1:14">
      <c r="A840" s="34">
        <v>720</v>
      </c>
      <c r="C840" s="124"/>
      <c r="H840" s="98"/>
      <c r="I840" s="8"/>
      <c r="J840" s="8"/>
      <c r="K840" s="98"/>
      <c r="L840" s="8"/>
      <c r="M840" s="2"/>
      <c r="N840" s="2"/>
    </row>
    <row r="841" spans="1:14">
      <c r="A841" s="34">
        <v>721</v>
      </c>
      <c r="C841" s="124">
        <v>596</v>
      </c>
      <c r="D841" s="33" t="s">
        <v>233</v>
      </c>
      <c r="H841" s="98"/>
      <c r="I841" s="2"/>
      <c r="J841" s="2"/>
      <c r="K841" s="98"/>
      <c r="L841" s="2"/>
      <c r="M841" s="2"/>
      <c r="N841" s="2"/>
    </row>
    <row r="842" spans="1:14">
      <c r="A842" s="34">
        <v>722</v>
      </c>
      <c r="C842" s="124"/>
      <c r="F842" s="124" t="s">
        <v>637</v>
      </c>
      <c r="G842" s="33" t="s">
        <v>120</v>
      </c>
      <c r="H842" s="98"/>
      <c r="I842" s="2">
        <v>3239308.6100000003</v>
      </c>
      <c r="J842" s="2">
        <v>1533606.42</v>
      </c>
      <c r="K842" s="98"/>
      <c r="L842" s="2">
        <v>3239308.6100000003</v>
      </c>
      <c r="M842" s="2">
        <v>1705702.1900000004</v>
      </c>
      <c r="N842" s="4">
        <v>1533606.42</v>
      </c>
    </row>
    <row r="843" spans="1:14">
      <c r="A843" s="34">
        <v>723</v>
      </c>
      <c r="C843" s="124"/>
      <c r="F843" s="124" t="s">
        <v>637</v>
      </c>
      <c r="G843" s="33" t="s">
        <v>238</v>
      </c>
      <c r="H843" s="98"/>
      <c r="I843" s="2">
        <v>0</v>
      </c>
      <c r="J843" s="2">
        <v>0</v>
      </c>
      <c r="K843" s="98"/>
      <c r="L843" s="2">
        <v>0</v>
      </c>
      <c r="M843" s="2">
        <v>0</v>
      </c>
      <c r="N843" s="4">
        <v>0</v>
      </c>
    </row>
    <row r="844" spans="1:14">
      <c r="A844" s="34">
        <v>724</v>
      </c>
      <c r="C844" s="124"/>
      <c r="H844" s="98" t="s">
        <v>139</v>
      </c>
      <c r="I844" s="5">
        <v>3239308.6100000003</v>
      </c>
      <c r="J844" s="5">
        <v>1533606.42</v>
      </c>
      <c r="K844" s="98"/>
      <c r="L844" s="5">
        <v>3239308.6100000003</v>
      </c>
      <c r="M844" s="5">
        <v>1705702.1900000004</v>
      </c>
      <c r="N844" s="5">
        <v>1533606.42</v>
      </c>
    </row>
    <row r="845" spans="1:14">
      <c r="A845" s="34">
        <v>725</v>
      </c>
      <c r="C845" s="124"/>
      <c r="H845" s="98"/>
      <c r="I845" s="2"/>
      <c r="J845" s="2"/>
      <c r="K845" s="98"/>
      <c r="L845" s="2"/>
      <c r="M845" s="2"/>
      <c r="N845" s="2"/>
    </row>
    <row r="846" spans="1:14">
      <c r="A846" s="34">
        <v>726</v>
      </c>
      <c r="C846" s="124">
        <v>597</v>
      </c>
      <c r="D846" s="33" t="s">
        <v>234</v>
      </c>
      <c r="H846" s="98"/>
      <c r="I846" s="2"/>
      <c r="J846" s="2"/>
      <c r="K846" s="98"/>
      <c r="L846" s="2"/>
      <c r="M846" s="2"/>
      <c r="N846" s="2"/>
    </row>
    <row r="847" spans="1:14">
      <c r="A847" s="34">
        <v>727</v>
      </c>
      <c r="C847" s="124"/>
      <c r="F847" s="124" t="s">
        <v>637</v>
      </c>
      <c r="G847" s="33" t="s">
        <v>120</v>
      </c>
      <c r="H847" s="98"/>
      <c r="I847" s="2">
        <v>451741.78</v>
      </c>
      <c r="J847" s="2">
        <v>203503.4</v>
      </c>
      <c r="K847" s="98"/>
      <c r="L847" s="2">
        <v>451741.78</v>
      </c>
      <c r="M847" s="2">
        <v>248238.38000000003</v>
      </c>
      <c r="N847" s="4">
        <v>203503.4</v>
      </c>
    </row>
    <row r="848" spans="1:14">
      <c r="A848" s="34">
        <v>728</v>
      </c>
      <c r="C848" s="124"/>
      <c r="F848" s="124" t="s">
        <v>637</v>
      </c>
      <c r="G848" s="33" t="s">
        <v>238</v>
      </c>
      <c r="H848" s="98"/>
      <c r="I848" s="2">
        <v>-445771.82</v>
      </c>
      <c r="J848" s="2">
        <v>-214624.1470633898</v>
      </c>
      <c r="K848" s="98"/>
      <c r="L848" s="2">
        <v>-445771.82</v>
      </c>
      <c r="M848" s="2">
        <v>-231147.67293661021</v>
      </c>
      <c r="N848" s="4">
        <v>-214624.1470633898</v>
      </c>
    </row>
    <row r="849" spans="1:14">
      <c r="A849" s="34">
        <v>729</v>
      </c>
      <c r="C849" s="124"/>
      <c r="H849" s="98" t="s">
        <v>139</v>
      </c>
      <c r="I849" s="5">
        <v>5969.960000000021</v>
      </c>
      <c r="J849" s="5">
        <v>-11120.747063389805</v>
      </c>
      <c r="K849" s="98"/>
      <c r="L849" s="5">
        <v>5969.960000000021</v>
      </c>
      <c r="M849" s="5">
        <v>17090.707063389826</v>
      </c>
      <c r="N849" s="5">
        <v>-11120.747063389805</v>
      </c>
    </row>
    <row r="850" spans="1:14">
      <c r="A850" s="34">
        <v>730</v>
      </c>
      <c r="C850" s="124"/>
      <c r="H850" s="98"/>
      <c r="I850" s="2"/>
      <c r="J850" s="2"/>
      <c r="K850" s="98"/>
      <c r="L850" s="2"/>
      <c r="M850" s="2"/>
      <c r="N850" s="2"/>
    </row>
    <row r="851" spans="1:14">
      <c r="A851" s="34">
        <v>731</v>
      </c>
      <c r="C851" s="124">
        <v>598</v>
      </c>
      <c r="D851" s="33" t="s">
        <v>235</v>
      </c>
      <c r="H851" s="98"/>
      <c r="I851" s="2"/>
      <c r="J851" s="2"/>
      <c r="K851" s="98"/>
      <c r="L851" s="2"/>
      <c r="M851" s="2"/>
      <c r="N851" s="2"/>
    </row>
    <row r="852" spans="1:14">
      <c r="A852" s="34">
        <v>732</v>
      </c>
      <c r="C852" s="124"/>
      <c r="F852" s="124" t="s">
        <v>637</v>
      </c>
      <c r="G852" s="33" t="s">
        <v>120</v>
      </c>
      <c r="H852" s="98"/>
      <c r="I852" s="2">
        <v>1794095.9800000002</v>
      </c>
      <c r="J852" s="2">
        <v>802322.15</v>
      </c>
      <c r="K852" s="98"/>
      <c r="L852" s="2">
        <v>1794095.9800000002</v>
      </c>
      <c r="M852" s="2">
        <v>991773.83000000019</v>
      </c>
      <c r="N852" s="4">
        <v>802322.15</v>
      </c>
    </row>
    <row r="853" spans="1:14">
      <c r="A853" s="34">
        <v>733</v>
      </c>
      <c r="C853" s="124"/>
      <c r="F853" s="124" t="s">
        <v>637</v>
      </c>
      <c r="G853" s="33" t="s">
        <v>238</v>
      </c>
      <c r="H853" s="98"/>
      <c r="I853" s="2">
        <v>4342151.2699999996</v>
      </c>
      <c r="J853" s="2">
        <v>2090599.878529703</v>
      </c>
      <c r="K853" s="98"/>
      <c r="L853" s="2">
        <v>4342151.2699999996</v>
      </c>
      <c r="M853" s="2">
        <v>2251551.3914702963</v>
      </c>
      <c r="N853" s="4">
        <v>2090599.878529703</v>
      </c>
    </row>
    <row r="854" spans="1:14">
      <c r="A854" s="34">
        <v>734</v>
      </c>
      <c r="C854" s="124"/>
      <c r="H854" s="98" t="s">
        <v>139</v>
      </c>
      <c r="I854" s="5">
        <v>6136247.25</v>
      </c>
      <c r="J854" s="5">
        <v>2892922.0285297032</v>
      </c>
      <c r="K854" s="98"/>
      <c r="L854" s="5">
        <v>6136247.25</v>
      </c>
      <c r="M854" s="5">
        <v>3243325.2214702964</v>
      </c>
      <c r="N854" s="5">
        <v>2892922.0285297032</v>
      </c>
    </row>
    <row r="855" spans="1:14">
      <c r="A855" s="34">
        <v>735</v>
      </c>
      <c r="C855" s="124"/>
      <c r="H855" s="98"/>
      <c r="I855" s="2"/>
      <c r="J855" s="2"/>
      <c r="K855" s="98"/>
      <c r="L855" s="2"/>
      <c r="M855" s="2"/>
      <c r="N855" s="2"/>
    </row>
    <row r="856" spans="1:14" ht="15.75" thickBot="1">
      <c r="A856" s="34">
        <v>736</v>
      </c>
      <c r="C856" s="125" t="s">
        <v>236</v>
      </c>
      <c r="H856" s="126" t="s">
        <v>139</v>
      </c>
      <c r="I856" s="7">
        <v>196497932.37</v>
      </c>
      <c r="J856" s="7">
        <v>84810143.729445055</v>
      </c>
      <c r="K856" s="126"/>
      <c r="L856" s="7">
        <v>194097315.45000002</v>
      </c>
      <c r="M856" s="7">
        <v>111687788.64055498</v>
      </c>
      <c r="N856" s="7">
        <v>82409526.809445053</v>
      </c>
    </row>
    <row r="857" spans="1:14" ht="15.75" thickTop="1">
      <c r="A857" s="34">
        <v>737</v>
      </c>
      <c r="C857" s="124"/>
      <c r="H857" s="98"/>
      <c r="I857" s="2"/>
      <c r="J857" s="2"/>
      <c r="K857" s="98"/>
      <c r="L857" s="2"/>
      <c r="M857" s="2"/>
      <c r="N857" s="2"/>
    </row>
    <row r="858" spans="1:14">
      <c r="A858" s="34">
        <v>738</v>
      </c>
      <c r="C858" s="124"/>
      <c r="H858" s="98"/>
      <c r="I858" s="2"/>
      <c r="J858" s="2"/>
      <c r="K858" s="98"/>
      <c r="L858" s="2"/>
      <c r="M858" s="2"/>
      <c r="N858" s="2"/>
    </row>
    <row r="859" spans="1:14">
      <c r="A859" s="34">
        <v>739</v>
      </c>
      <c r="C859" s="124" t="s">
        <v>237</v>
      </c>
      <c r="H859" s="98"/>
      <c r="I859" s="2"/>
      <c r="J859" s="2"/>
      <c r="K859" s="98"/>
      <c r="L859" s="2"/>
      <c r="M859" s="2"/>
      <c r="N859" s="2"/>
    </row>
    <row r="860" spans="1:14">
      <c r="A860" s="34">
        <v>740</v>
      </c>
      <c r="C860" s="124"/>
      <c r="E860" s="124" t="s">
        <v>120</v>
      </c>
      <c r="H860" s="98"/>
      <c r="I860" s="2">
        <v>162524007.56</v>
      </c>
      <c r="J860" s="2">
        <v>68452840.939999998</v>
      </c>
      <c r="K860" s="98"/>
      <c r="L860" s="2">
        <v>160123390.63999999</v>
      </c>
      <c r="M860" s="2">
        <v>94071166.620000005</v>
      </c>
      <c r="N860" s="4">
        <v>66052224.019999988</v>
      </c>
    </row>
    <row r="861" spans="1:14">
      <c r="A861" s="34">
        <v>741</v>
      </c>
      <c r="C861" s="124"/>
      <c r="E861" s="96" t="s">
        <v>238</v>
      </c>
      <c r="H861" s="98"/>
      <c r="I861" s="2">
        <v>33973924.810000002</v>
      </c>
      <c r="J861" s="2">
        <v>16357302.78944503</v>
      </c>
      <c r="K861" s="98"/>
      <c r="L861" s="2">
        <v>33973924.810000002</v>
      </c>
      <c r="M861" s="2">
        <v>17616622.020554975</v>
      </c>
      <c r="N861" s="4">
        <v>16357302.78944503</v>
      </c>
    </row>
    <row r="862" spans="1:14">
      <c r="A862" s="34">
        <v>742</v>
      </c>
      <c r="C862" s="124"/>
      <c r="H862" s="98"/>
      <c r="I862" s="2"/>
      <c r="J862" s="2"/>
      <c r="K862" s="98"/>
      <c r="L862" s="2"/>
      <c r="M862" s="2"/>
      <c r="N862" s="2"/>
    </row>
    <row r="863" spans="1:14" ht="15.75" thickBot="1">
      <c r="A863" s="34">
        <v>743</v>
      </c>
      <c r="C863" s="124" t="s">
        <v>239</v>
      </c>
      <c r="H863" s="98" t="s">
        <v>1</v>
      </c>
      <c r="I863" s="14">
        <v>196497932.37</v>
      </c>
      <c r="J863" s="14">
        <v>84810143.729445025</v>
      </c>
      <c r="K863" s="98"/>
      <c r="L863" s="14">
        <v>194097315.44999999</v>
      </c>
      <c r="M863" s="14">
        <v>111687788.64055498</v>
      </c>
      <c r="N863" s="14">
        <v>82409526.809445024</v>
      </c>
    </row>
    <row r="864" spans="1:14" ht="15.75" thickTop="1">
      <c r="A864" s="34">
        <v>744</v>
      </c>
      <c r="C864" s="124"/>
      <c r="H864" s="98"/>
      <c r="I864" s="2"/>
      <c r="J864" s="2"/>
      <c r="K864" s="98"/>
      <c r="L864" s="2"/>
      <c r="M864" s="2"/>
      <c r="N864" s="2"/>
    </row>
    <row r="865" spans="1:14">
      <c r="A865" s="34">
        <v>745</v>
      </c>
      <c r="C865" s="124">
        <v>901</v>
      </c>
      <c r="D865" s="33" t="s">
        <v>240</v>
      </c>
      <c r="H865" s="98"/>
      <c r="I865" s="2"/>
      <c r="J865" s="2"/>
      <c r="K865" s="98"/>
      <c r="L865" s="2"/>
      <c r="M865" s="2"/>
      <c r="N865" s="2"/>
    </row>
    <row r="866" spans="1:14">
      <c r="A866" s="34">
        <v>746</v>
      </c>
      <c r="C866" s="124"/>
      <c r="F866" s="124" t="s">
        <v>638</v>
      </c>
      <c r="G866" s="33" t="s">
        <v>120</v>
      </c>
      <c r="H866" s="98"/>
      <c r="I866" s="2">
        <v>-1128.51</v>
      </c>
      <c r="J866" s="2">
        <v>-1388.95</v>
      </c>
      <c r="K866" s="98"/>
      <c r="L866" s="2">
        <v>-1128.51</v>
      </c>
      <c r="M866" s="2">
        <v>260.44000000000005</v>
      </c>
      <c r="N866" s="4">
        <v>-1388.95</v>
      </c>
    </row>
    <row r="867" spans="1:14">
      <c r="A867" s="34">
        <v>747</v>
      </c>
      <c r="C867" s="124"/>
      <c r="F867" s="124" t="s">
        <v>638</v>
      </c>
      <c r="G867" s="33" t="s">
        <v>121</v>
      </c>
      <c r="H867" s="98"/>
      <c r="I867" s="2">
        <v>2335972.5499999998</v>
      </c>
      <c r="J867" s="2">
        <v>1097349.8349402065</v>
      </c>
      <c r="K867" s="98"/>
      <c r="L867" s="2">
        <v>2335972.5499999998</v>
      </c>
      <c r="M867" s="2">
        <v>1238622.7150597933</v>
      </c>
      <c r="N867" s="4">
        <v>1097349.8349402065</v>
      </c>
    </row>
    <row r="868" spans="1:14">
      <c r="A868" s="34">
        <v>748</v>
      </c>
      <c r="C868" s="124"/>
      <c r="H868" s="98" t="s">
        <v>139</v>
      </c>
      <c r="I868" s="5">
        <v>2334844.04</v>
      </c>
      <c r="J868" s="5">
        <v>1095960.8849402065</v>
      </c>
      <c r="K868" s="98"/>
      <c r="L868" s="5">
        <v>2334844.04</v>
      </c>
      <c r="M868" s="5">
        <v>1238883.1550597933</v>
      </c>
      <c r="N868" s="5">
        <v>1095960.8849402065</v>
      </c>
    </row>
    <row r="869" spans="1:14">
      <c r="A869" s="34">
        <v>749</v>
      </c>
      <c r="C869" s="124"/>
      <c r="H869" s="98"/>
      <c r="I869" s="2"/>
      <c r="J869" s="2"/>
      <c r="K869" s="98"/>
      <c r="L869" s="2"/>
      <c r="M869" s="2"/>
      <c r="N869" s="2"/>
    </row>
    <row r="870" spans="1:14">
      <c r="A870" s="34">
        <v>750</v>
      </c>
      <c r="C870" s="124">
        <v>902</v>
      </c>
      <c r="D870" s="33" t="s">
        <v>241</v>
      </c>
      <c r="H870" s="98"/>
      <c r="I870" s="2"/>
      <c r="J870" s="2"/>
      <c r="K870" s="98"/>
      <c r="L870" s="2"/>
      <c r="M870" s="2"/>
      <c r="N870" s="2"/>
    </row>
    <row r="871" spans="1:14">
      <c r="A871" s="34">
        <v>751</v>
      </c>
      <c r="C871" s="124"/>
      <c r="F871" s="124" t="s">
        <v>638</v>
      </c>
      <c r="G871" s="33" t="s">
        <v>120</v>
      </c>
      <c r="H871" s="98"/>
      <c r="I871" s="2">
        <v>17519272.009999998</v>
      </c>
      <c r="J871" s="2">
        <v>3231126.54</v>
      </c>
      <c r="K871" s="98"/>
      <c r="L871" s="2">
        <v>17519272.009999998</v>
      </c>
      <c r="M871" s="2">
        <v>14288145.469999999</v>
      </c>
      <c r="N871" s="4">
        <v>3231126.54</v>
      </c>
    </row>
    <row r="872" spans="1:14">
      <c r="A872" s="34">
        <v>752</v>
      </c>
      <c r="C872" s="124"/>
      <c r="F872" s="124" t="s">
        <v>638</v>
      </c>
      <c r="G872" s="33" t="s">
        <v>121</v>
      </c>
      <c r="H872" s="98"/>
      <c r="I872" s="2">
        <v>570456.19999999995</v>
      </c>
      <c r="J872" s="2">
        <v>267978.32744679187</v>
      </c>
      <c r="K872" s="98"/>
      <c r="L872" s="2">
        <v>570456.19999999995</v>
      </c>
      <c r="M872" s="2">
        <v>302477.87255320809</v>
      </c>
      <c r="N872" s="4">
        <v>267978.32744679187</v>
      </c>
    </row>
    <row r="873" spans="1:14">
      <c r="A873" s="34">
        <v>753</v>
      </c>
      <c r="C873" s="124"/>
      <c r="H873" s="98" t="s">
        <v>139</v>
      </c>
      <c r="I873" s="5">
        <v>18089728.209999997</v>
      </c>
      <c r="J873" s="5">
        <v>3499104.8674467918</v>
      </c>
      <c r="K873" s="98"/>
      <c r="L873" s="5">
        <v>18089728.209999997</v>
      </c>
      <c r="M873" s="5">
        <v>14590623.342553208</v>
      </c>
      <c r="N873" s="5">
        <v>3499104.8674467918</v>
      </c>
    </row>
    <row r="874" spans="1:14">
      <c r="A874" s="34">
        <v>754</v>
      </c>
      <c r="C874" s="124"/>
      <c r="H874" s="98"/>
      <c r="I874" s="8"/>
      <c r="J874" s="8"/>
      <c r="K874" s="98"/>
      <c r="L874" s="8"/>
      <c r="M874" s="2"/>
      <c r="N874" s="2"/>
    </row>
    <row r="875" spans="1:14">
      <c r="A875" s="34">
        <v>755</v>
      </c>
      <c r="C875" s="124">
        <v>903</v>
      </c>
      <c r="D875" s="33" t="s">
        <v>242</v>
      </c>
      <c r="H875" s="98"/>
      <c r="I875" s="2"/>
      <c r="J875" s="2"/>
      <c r="K875" s="98"/>
      <c r="L875" s="2"/>
      <c r="M875" s="2"/>
      <c r="N875" s="2"/>
    </row>
    <row r="876" spans="1:14">
      <c r="A876" s="34">
        <v>756</v>
      </c>
      <c r="C876" s="124"/>
      <c r="F876" s="124" t="s">
        <v>638</v>
      </c>
      <c r="G876" s="33" t="s">
        <v>120</v>
      </c>
      <c r="H876" s="98"/>
      <c r="I876" s="2">
        <v>7144352.4000000013</v>
      </c>
      <c r="J876" s="2">
        <v>3182028.43</v>
      </c>
      <c r="K876" s="98"/>
      <c r="L876" s="2">
        <v>7068898.3600000003</v>
      </c>
      <c r="M876" s="2">
        <v>3886869.93</v>
      </c>
      <c r="N876" s="4">
        <v>3182028.43</v>
      </c>
    </row>
    <row r="877" spans="1:14">
      <c r="A877" s="34">
        <v>757</v>
      </c>
      <c r="C877" s="124"/>
      <c r="F877" s="124" t="s">
        <v>638</v>
      </c>
      <c r="G877" s="33" t="s">
        <v>121</v>
      </c>
      <c r="H877" s="98"/>
      <c r="I877" s="2">
        <v>41439499.57</v>
      </c>
      <c r="J877" s="2">
        <v>19466679.098238662</v>
      </c>
      <c r="K877" s="98"/>
      <c r="L877" s="2">
        <v>41436686.32</v>
      </c>
      <c r="M877" s="2">
        <v>21971328.778139707</v>
      </c>
      <c r="N877" s="4">
        <v>19465357.541860294</v>
      </c>
    </row>
    <row r="878" spans="1:14">
      <c r="A878" s="34">
        <v>758</v>
      </c>
      <c r="C878" s="124"/>
      <c r="H878" s="98" t="s">
        <v>139</v>
      </c>
      <c r="I878" s="5">
        <v>48583851.969999999</v>
      </c>
      <c r="J878" s="5">
        <v>22648707.528238662</v>
      </c>
      <c r="K878" s="98"/>
      <c r="L878" s="5">
        <v>48505584.68</v>
      </c>
      <c r="M878" s="5">
        <v>25858198.708139706</v>
      </c>
      <c r="N878" s="5">
        <v>22647385.971860293</v>
      </c>
    </row>
    <row r="879" spans="1:14">
      <c r="A879" s="34">
        <v>759</v>
      </c>
      <c r="C879" s="124"/>
      <c r="H879" s="98"/>
      <c r="I879" s="2"/>
      <c r="J879" s="2"/>
      <c r="K879" s="98"/>
      <c r="L879" s="2"/>
      <c r="M879" s="2"/>
      <c r="N879" s="2"/>
    </row>
    <row r="880" spans="1:14">
      <c r="A880" s="34">
        <v>760</v>
      </c>
      <c r="C880" s="124">
        <v>904</v>
      </c>
      <c r="D880" s="33" t="s">
        <v>243</v>
      </c>
      <c r="H880" s="98"/>
      <c r="I880" s="2"/>
      <c r="J880" s="2"/>
      <c r="K880" s="98"/>
      <c r="L880" s="2"/>
      <c r="M880" s="2"/>
      <c r="N880" s="2"/>
    </row>
    <row r="881" spans="1:14">
      <c r="A881" s="34">
        <v>761</v>
      </c>
      <c r="C881" s="124"/>
      <c r="F881" s="124" t="s">
        <v>638</v>
      </c>
      <c r="G881" s="33" t="s">
        <v>120</v>
      </c>
      <c r="H881" s="98"/>
      <c r="I881" s="2">
        <v>11539476.310000001</v>
      </c>
      <c r="J881" s="2">
        <v>3885537.76</v>
      </c>
      <c r="K881" s="98"/>
      <c r="L881" s="2">
        <v>11474492.058894044</v>
      </c>
      <c r="M881" s="2">
        <v>7653938.5500000007</v>
      </c>
      <c r="N881" s="4">
        <v>3820553.508894043</v>
      </c>
    </row>
    <row r="882" spans="1:14">
      <c r="A882" s="34">
        <v>762</v>
      </c>
      <c r="C882" s="124"/>
      <c r="F882" s="124" t="s">
        <v>556</v>
      </c>
      <c r="G882" s="33" t="s">
        <v>124</v>
      </c>
      <c r="H882" s="98"/>
      <c r="I882" s="2">
        <v>0</v>
      </c>
      <c r="J882" s="2">
        <v>0</v>
      </c>
      <c r="K882" s="98"/>
      <c r="L882" s="2">
        <v>0</v>
      </c>
      <c r="M882" s="2">
        <v>0</v>
      </c>
      <c r="N882" s="4">
        <v>0</v>
      </c>
    </row>
    <row r="883" spans="1:14">
      <c r="A883" s="34">
        <v>763</v>
      </c>
      <c r="C883" s="124"/>
      <c r="F883" s="124" t="s">
        <v>638</v>
      </c>
      <c r="G883" s="33" t="s">
        <v>121</v>
      </c>
      <c r="H883" s="98"/>
      <c r="I883" s="2">
        <v>689426.61</v>
      </c>
      <c r="J883" s="2">
        <v>323866.03887399542</v>
      </c>
      <c r="K883" s="98"/>
      <c r="L883" s="2">
        <v>689426.61</v>
      </c>
      <c r="M883" s="2">
        <v>365560.57112600456</v>
      </c>
      <c r="N883" s="4">
        <v>323866.03887399542</v>
      </c>
    </row>
    <row r="884" spans="1:14">
      <c r="A884" s="34">
        <v>764</v>
      </c>
      <c r="C884" s="124"/>
      <c r="H884" s="98" t="s">
        <v>139</v>
      </c>
      <c r="I884" s="5">
        <v>12228902.92</v>
      </c>
      <c r="J884" s="5">
        <v>4209403.7988739954</v>
      </c>
      <c r="K884" s="98"/>
      <c r="L884" s="5">
        <v>12163918.668894043</v>
      </c>
      <c r="M884" s="5">
        <v>8019499.1211260054</v>
      </c>
      <c r="N884" s="5">
        <v>4144419.5477680387</v>
      </c>
    </row>
    <row r="885" spans="1:14">
      <c r="A885" s="34">
        <v>765</v>
      </c>
      <c r="C885" s="124"/>
      <c r="H885" s="98"/>
      <c r="I885" s="2"/>
      <c r="J885" s="2"/>
      <c r="K885" s="98"/>
      <c r="L885" s="2"/>
      <c r="M885" s="2"/>
      <c r="N885" s="2"/>
    </row>
    <row r="886" spans="1:14">
      <c r="A886" s="34">
        <v>766</v>
      </c>
      <c r="C886" s="124">
        <v>905</v>
      </c>
      <c r="D886" s="33" t="s">
        <v>244</v>
      </c>
      <c r="H886" s="98"/>
      <c r="I886" s="2"/>
      <c r="J886" s="2"/>
      <c r="K886" s="98"/>
      <c r="L886" s="2"/>
      <c r="M886" s="2"/>
      <c r="N886" s="2"/>
    </row>
    <row r="887" spans="1:14">
      <c r="A887" s="34">
        <v>767</v>
      </c>
      <c r="C887" s="124"/>
      <c r="F887" s="124" t="s">
        <v>638</v>
      </c>
      <c r="G887" s="33" t="s">
        <v>120</v>
      </c>
      <c r="H887" s="98"/>
      <c r="I887" s="2">
        <v>1908868.91</v>
      </c>
      <c r="J887" s="2">
        <v>1908868.91</v>
      </c>
      <c r="K887" s="98"/>
      <c r="L887" s="2">
        <v>1908868.91</v>
      </c>
      <c r="M887" s="2">
        <v>0</v>
      </c>
      <c r="N887" s="4">
        <v>1908868.91</v>
      </c>
    </row>
    <row r="888" spans="1:14">
      <c r="A888" s="34">
        <v>768</v>
      </c>
      <c r="C888" s="124"/>
      <c r="F888" s="124" t="s">
        <v>638</v>
      </c>
      <c r="G888" s="33" t="s">
        <v>121</v>
      </c>
      <c r="H888" s="98"/>
      <c r="I888" s="2">
        <v>40814.49</v>
      </c>
      <c r="J888" s="2">
        <v>19173.073701002486</v>
      </c>
      <c r="K888" s="98"/>
      <c r="L888" s="2">
        <v>40814.49</v>
      </c>
      <c r="M888" s="2">
        <v>21641.416298997512</v>
      </c>
      <c r="N888" s="4">
        <v>19173.073701002486</v>
      </c>
    </row>
    <row r="889" spans="1:14">
      <c r="A889" s="34">
        <v>769</v>
      </c>
      <c r="C889" s="124"/>
      <c r="H889" s="98" t="s">
        <v>139</v>
      </c>
      <c r="I889" s="5">
        <v>1949683.4</v>
      </c>
      <c r="J889" s="5">
        <v>1928041.9837010023</v>
      </c>
      <c r="K889" s="98"/>
      <c r="L889" s="5">
        <v>1949683.4</v>
      </c>
      <c r="M889" s="5">
        <v>21641.416298997512</v>
      </c>
      <c r="N889" s="5">
        <v>1928041.9837010023</v>
      </c>
    </row>
    <row r="890" spans="1:14">
      <c r="A890" s="34">
        <v>770</v>
      </c>
      <c r="C890" s="124"/>
      <c r="H890" s="98"/>
      <c r="I890" s="2"/>
      <c r="J890" s="2"/>
      <c r="K890" s="98"/>
      <c r="L890" s="2"/>
      <c r="M890" s="2"/>
      <c r="N890" s="2"/>
    </row>
    <row r="891" spans="1:14" ht="15.75" thickBot="1">
      <c r="A891" s="34">
        <v>771</v>
      </c>
      <c r="C891" s="125" t="s">
        <v>245</v>
      </c>
      <c r="H891" s="126" t="s">
        <v>139</v>
      </c>
      <c r="I891" s="7">
        <v>83187010.539999992</v>
      </c>
      <c r="J891" s="7">
        <v>33381219.06320066</v>
      </c>
      <c r="K891" s="126"/>
      <c r="L891" s="7">
        <v>83043758.998894021</v>
      </c>
      <c r="M891" s="7">
        <v>49728845.743177719</v>
      </c>
      <c r="N891" s="7">
        <v>33314913.255716331</v>
      </c>
    </row>
    <row r="892" spans="1:14" ht="15.75" thickTop="1">
      <c r="A892" s="34">
        <v>772</v>
      </c>
      <c r="C892" s="124"/>
      <c r="H892" s="134"/>
      <c r="I892" s="2"/>
      <c r="J892" s="2"/>
      <c r="K892" s="134"/>
      <c r="L892" s="2"/>
      <c r="M892" s="2"/>
      <c r="N892" s="2"/>
    </row>
    <row r="893" spans="1:14">
      <c r="A893" s="34">
        <v>773</v>
      </c>
      <c r="C893" s="124" t="s">
        <v>246</v>
      </c>
      <c r="H893" s="98"/>
      <c r="I893" s="2"/>
      <c r="J893" s="2"/>
      <c r="K893" s="98"/>
      <c r="L893" s="2"/>
      <c r="M893" s="2"/>
      <c r="N893" s="2"/>
    </row>
    <row r="894" spans="1:14">
      <c r="A894" s="34">
        <v>774</v>
      </c>
      <c r="C894" s="124"/>
      <c r="E894" s="124" t="s">
        <v>120</v>
      </c>
      <c r="H894" s="98"/>
      <c r="I894" s="2">
        <v>38110841.119999997</v>
      </c>
      <c r="J894" s="2">
        <v>12206172.689999999</v>
      </c>
      <c r="K894" s="98"/>
      <c r="L894" s="2">
        <v>37970402.828894034</v>
      </c>
      <c r="M894" s="2">
        <v>25829214.389999993</v>
      </c>
      <c r="N894" s="4">
        <v>12141188.438894043</v>
      </c>
    </row>
    <row r="895" spans="1:14">
      <c r="A895" s="34">
        <v>775</v>
      </c>
      <c r="C895" s="124"/>
      <c r="E895" s="96" t="s">
        <v>121</v>
      </c>
      <c r="H895" s="98"/>
      <c r="I895" s="2">
        <v>45076169.420000002</v>
      </c>
      <c r="J895" s="2">
        <v>21175046.373200659</v>
      </c>
      <c r="K895" s="98"/>
      <c r="L895" s="2">
        <v>45073356.170000002</v>
      </c>
      <c r="M895" s="2">
        <v>23899631.353177711</v>
      </c>
      <c r="N895" s="4">
        <v>21173724.81682229</v>
      </c>
    </row>
    <row r="896" spans="1:14">
      <c r="A896" s="34">
        <v>776</v>
      </c>
      <c r="C896" s="124"/>
      <c r="E896" s="33" t="s">
        <v>124</v>
      </c>
      <c r="H896" s="98"/>
      <c r="I896" s="2">
        <v>0</v>
      </c>
      <c r="J896" s="2">
        <v>0</v>
      </c>
      <c r="K896" s="98"/>
      <c r="L896" s="2">
        <v>0</v>
      </c>
      <c r="M896" s="2">
        <v>0</v>
      </c>
      <c r="N896" s="4">
        <v>0</v>
      </c>
    </row>
    <row r="897" spans="1:14" ht="15.75" thickBot="1">
      <c r="A897" s="34">
        <v>777</v>
      </c>
      <c r="C897" s="124" t="s">
        <v>247</v>
      </c>
      <c r="H897" s="98" t="s">
        <v>1</v>
      </c>
      <c r="I897" s="14">
        <v>83187010.539999992</v>
      </c>
      <c r="J897" s="14">
        <v>33381219.06320066</v>
      </c>
      <c r="K897" s="98"/>
      <c r="L897" s="14">
        <v>83043758.998894036</v>
      </c>
      <c r="M897" s="14">
        <v>49728845.743177705</v>
      </c>
      <c r="N897" s="14">
        <v>33314913.255716331</v>
      </c>
    </row>
    <row r="898" spans="1:14" ht="15.75" thickTop="1">
      <c r="A898" s="34">
        <v>778</v>
      </c>
      <c r="C898" s="124"/>
      <c r="H898" s="98"/>
      <c r="I898" s="2"/>
      <c r="J898" s="2"/>
      <c r="K898" s="98"/>
      <c r="L898" s="2"/>
      <c r="M898" s="2"/>
      <c r="N898" s="2"/>
    </row>
    <row r="899" spans="1:14">
      <c r="A899" s="34">
        <v>779</v>
      </c>
      <c r="C899" s="124">
        <v>907</v>
      </c>
      <c r="D899" s="33" t="s">
        <v>240</v>
      </c>
      <c r="H899" s="98"/>
      <c r="I899" s="2"/>
      <c r="J899" s="2"/>
      <c r="K899" s="98"/>
      <c r="L899" s="2"/>
      <c r="M899" s="2"/>
      <c r="N899" s="2"/>
    </row>
    <row r="900" spans="1:14">
      <c r="A900" s="34">
        <v>780</v>
      </c>
      <c r="C900" s="124"/>
      <c r="F900" s="124" t="s">
        <v>638</v>
      </c>
      <c r="G900" s="33" t="s">
        <v>120</v>
      </c>
      <c r="H900" s="98"/>
      <c r="I900" s="2">
        <v>0</v>
      </c>
      <c r="J900" s="2">
        <v>0</v>
      </c>
      <c r="K900" s="98"/>
      <c r="L900" s="2">
        <v>0</v>
      </c>
      <c r="M900" s="2">
        <v>0</v>
      </c>
      <c r="N900" s="4">
        <v>0</v>
      </c>
    </row>
    <row r="901" spans="1:14">
      <c r="A901" s="34">
        <v>781</v>
      </c>
      <c r="C901" s="124"/>
      <c r="F901" s="124" t="s">
        <v>638</v>
      </c>
      <c r="G901" s="33" t="s">
        <v>121</v>
      </c>
      <c r="H901" s="98"/>
      <c r="I901" s="2">
        <v>278713.71999999997</v>
      </c>
      <c r="J901" s="2">
        <v>130928.95917701213</v>
      </c>
      <c r="K901" s="98"/>
      <c r="L901" s="2">
        <v>278713.71999999997</v>
      </c>
      <c r="M901" s="2">
        <v>147784.76082298782</v>
      </c>
      <c r="N901" s="4">
        <v>130928.95917701213</v>
      </c>
    </row>
    <row r="902" spans="1:14">
      <c r="A902" s="34">
        <v>782</v>
      </c>
      <c r="C902" s="124"/>
      <c r="H902" s="98" t="s">
        <v>139</v>
      </c>
      <c r="I902" s="5">
        <v>278713.71999999997</v>
      </c>
      <c r="J902" s="5">
        <v>130928.95917701213</v>
      </c>
      <c r="K902" s="98"/>
      <c r="L902" s="5">
        <v>278713.71999999997</v>
      </c>
      <c r="M902" s="5">
        <v>147784.76082298782</v>
      </c>
      <c r="N902" s="5">
        <v>130928.95917701213</v>
      </c>
    </row>
    <row r="903" spans="1:14">
      <c r="A903" s="34">
        <v>783</v>
      </c>
      <c r="C903" s="124"/>
      <c r="H903" s="98"/>
      <c r="I903" s="2"/>
      <c r="J903" s="2"/>
      <c r="K903" s="98"/>
      <c r="L903" s="2"/>
      <c r="M903" s="2"/>
      <c r="N903" s="2"/>
    </row>
    <row r="904" spans="1:14">
      <c r="A904" s="34">
        <v>784</v>
      </c>
      <c r="C904" s="124">
        <v>908</v>
      </c>
      <c r="D904" s="33" t="s">
        <v>248</v>
      </c>
      <c r="H904" s="98"/>
      <c r="I904" s="2"/>
      <c r="J904" s="2"/>
      <c r="K904" s="98"/>
      <c r="L904" s="2"/>
      <c r="M904" s="2"/>
      <c r="N904" s="2"/>
    </row>
    <row r="905" spans="1:14">
      <c r="A905" s="34">
        <v>785</v>
      </c>
      <c r="C905" s="124"/>
      <c r="F905" s="124" t="s">
        <v>638</v>
      </c>
      <c r="G905" s="33" t="s">
        <v>120</v>
      </c>
      <c r="H905" s="98"/>
      <c r="I905" s="2">
        <v>142398229.23000002</v>
      </c>
      <c r="J905" s="2">
        <v>2249206.67</v>
      </c>
      <c r="K905" s="98"/>
      <c r="L905" s="2">
        <v>142398229.23000002</v>
      </c>
      <c r="M905" s="2">
        <v>140149022.56000003</v>
      </c>
      <c r="N905" s="4">
        <v>2249206.67</v>
      </c>
    </row>
    <row r="906" spans="1:14">
      <c r="A906" s="34">
        <v>786</v>
      </c>
      <c r="C906" s="124"/>
      <c r="F906" s="124" t="s">
        <v>638</v>
      </c>
      <c r="G906" s="33" t="s">
        <v>121</v>
      </c>
      <c r="H906" s="98"/>
      <c r="I906" s="2">
        <v>1588892.1</v>
      </c>
      <c r="J906" s="2">
        <v>746400.24501691957</v>
      </c>
      <c r="K906" s="98"/>
      <c r="L906" s="2">
        <v>1588892.1</v>
      </c>
      <c r="M906" s="2">
        <v>842491.85498308053</v>
      </c>
      <c r="N906" s="4">
        <v>746400.24501691957</v>
      </c>
    </row>
    <row r="907" spans="1:14">
      <c r="A907" s="34">
        <v>787</v>
      </c>
      <c r="C907" s="124"/>
      <c r="H907" s="98"/>
      <c r="I907" s="6"/>
      <c r="J907" s="6"/>
      <c r="K907" s="98"/>
      <c r="L907" s="6"/>
      <c r="M907" s="2"/>
      <c r="N907" s="2"/>
    </row>
    <row r="908" spans="1:14">
      <c r="A908" s="34">
        <v>788</v>
      </c>
      <c r="C908" s="124"/>
      <c r="H908" s="98"/>
      <c r="I908" s="6"/>
      <c r="J908" s="6"/>
      <c r="K908" s="98"/>
      <c r="L908" s="6"/>
      <c r="M908" s="2"/>
      <c r="N908" s="2"/>
    </row>
    <row r="909" spans="1:14">
      <c r="A909" s="34">
        <v>789</v>
      </c>
      <c r="C909" s="124"/>
      <c r="H909" s="98" t="s">
        <v>139</v>
      </c>
      <c r="I909" s="5">
        <v>143987121.33000001</v>
      </c>
      <c r="J909" s="5">
        <v>2995606.9150169194</v>
      </c>
      <c r="K909" s="98"/>
      <c r="L909" s="5">
        <v>143987121.33000001</v>
      </c>
      <c r="M909" s="5">
        <v>140991514.41498312</v>
      </c>
      <c r="N909" s="5">
        <v>2995606.9150169194</v>
      </c>
    </row>
    <row r="910" spans="1:14">
      <c r="A910" s="34">
        <v>790</v>
      </c>
      <c r="C910" s="124"/>
      <c r="H910" s="98"/>
      <c r="I910" s="8"/>
      <c r="J910" s="8"/>
      <c r="K910" s="98"/>
      <c r="L910" s="8"/>
      <c r="M910" s="2"/>
      <c r="N910" s="2"/>
    </row>
    <row r="911" spans="1:14">
      <c r="A911" s="34">
        <v>791</v>
      </c>
      <c r="C911" s="124">
        <v>909</v>
      </c>
      <c r="D911" s="33" t="s">
        <v>249</v>
      </c>
      <c r="H911" s="98"/>
      <c r="I911" s="2"/>
      <c r="J911" s="2"/>
      <c r="K911" s="98"/>
      <c r="L911" s="2"/>
      <c r="M911" s="2"/>
      <c r="N911" s="2"/>
    </row>
    <row r="912" spans="1:14">
      <c r="A912" s="34">
        <v>792</v>
      </c>
      <c r="C912" s="124"/>
      <c r="F912" s="124" t="s">
        <v>638</v>
      </c>
      <c r="G912" s="33" t="s">
        <v>120</v>
      </c>
      <c r="H912" s="98"/>
      <c r="I912" s="2">
        <v>1624057.2</v>
      </c>
      <c r="J912" s="2">
        <v>828893.77</v>
      </c>
      <c r="K912" s="98"/>
      <c r="L912" s="2">
        <v>1617162.4</v>
      </c>
      <c r="M912" s="2">
        <v>788268.62999999989</v>
      </c>
      <c r="N912" s="4">
        <v>828893.77</v>
      </c>
    </row>
    <row r="913" spans="1:14">
      <c r="A913" s="34">
        <v>793</v>
      </c>
      <c r="C913" s="124"/>
      <c r="F913" s="124" t="s">
        <v>638</v>
      </c>
      <c r="G913" s="33" t="s">
        <v>121</v>
      </c>
      <c r="H913" s="98"/>
      <c r="I913" s="2">
        <v>1469759.72</v>
      </c>
      <c r="J913" s="2">
        <v>690436.44632885954</v>
      </c>
      <c r="K913" s="98"/>
      <c r="L913" s="2">
        <v>1462921.29</v>
      </c>
      <c r="M913" s="2">
        <v>775697.27441299579</v>
      </c>
      <c r="N913" s="4">
        <v>687224.01558700425</v>
      </c>
    </row>
    <row r="914" spans="1:14">
      <c r="A914" s="34">
        <v>794</v>
      </c>
      <c r="C914" s="124"/>
      <c r="H914" s="98" t="s">
        <v>139</v>
      </c>
      <c r="I914" s="5">
        <v>3093816.92</v>
      </c>
      <c r="J914" s="5">
        <v>1519330.2163288596</v>
      </c>
      <c r="K914" s="98"/>
      <c r="L914" s="5">
        <v>3080083.69</v>
      </c>
      <c r="M914" s="5">
        <v>1563965.9044129956</v>
      </c>
      <c r="N914" s="5">
        <v>1516117.7855870044</v>
      </c>
    </row>
    <row r="915" spans="1:14">
      <c r="A915" s="34">
        <v>795</v>
      </c>
      <c r="C915" s="124"/>
      <c r="H915" s="98"/>
      <c r="I915" s="2"/>
      <c r="J915" s="2"/>
      <c r="K915" s="98"/>
      <c r="L915" s="2"/>
      <c r="M915" s="2"/>
      <c r="N915" s="2"/>
    </row>
    <row r="916" spans="1:14">
      <c r="A916" s="34">
        <v>796</v>
      </c>
      <c r="C916" s="124">
        <v>910</v>
      </c>
      <c r="D916" s="33" t="s">
        <v>250</v>
      </c>
      <c r="H916" s="98"/>
      <c r="I916" s="2"/>
      <c r="J916" s="2"/>
      <c r="K916" s="98"/>
      <c r="L916" s="2"/>
      <c r="M916" s="2"/>
      <c r="N916" s="2"/>
    </row>
    <row r="917" spans="1:14">
      <c r="A917" s="34">
        <v>797</v>
      </c>
      <c r="C917" s="124"/>
      <c r="F917" s="124" t="s">
        <v>638</v>
      </c>
      <c r="G917" s="33" t="s">
        <v>120</v>
      </c>
      <c r="H917" s="98"/>
      <c r="I917" s="2">
        <v>0</v>
      </c>
      <c r="J917" s="2">
        <v>0</v>
      </c>
      <c r="K917" s="98"/>
      <c r="L917" s="2">
        <v>0</v>
      </c>
      <c r="M917" s="2">
        <v>0</v>
      </c>
      <c r="N917" s="4">
        <v>0</v>
      </c>
    </row>
    <row r="918" spans="1:14">
      <c r="A918" s="34">
        <v>798</v>
      </c>
      <c r="C918" s="124"/>
      <c r="F918" s="124" t="s">
        <v>638</v>
      </c>
      <c r="G918" s="33" t="s">
        <v>121</v>
      </c>
      <c r="H918" s="98"/>
      <c r="I918" s="2">
        <v>54913.36</v>
      </c>
      <c r="J918" s="2">
        <v>25796.179211100811</v>
      </c>
      <c r="K918" s="98"/>
      <c r="L918" s="2">
        <v>54913.36</v>
      </c>
      <c r="M918" s="2">
        <v>29117.18078889919</v>
      </c>
      <c r="N918" s="4">
        <v>25796.179211100811</v>
      </c>
    </row>
    <row r="919" spans="1:14">
      <c r="A919" s="34">
        <v>799</v>
      </c>
      <c r="C919" s="124"/>
      <c r="H919" s="98"/>
      <c r="I919" s="6"/>
      <c r="J919" s="6"/>
      <c r="K919" s="98"/>
      <c r="L919" s="6"/>
      <c r="M919" s="2"/>
      <c r="N919" s="2"/>
    </row>
    <row r="920" spans="1:14">
      <c r="A920" s="34">
        <v>800</v>
      </c>
      <c r="C920" s="124"/>
      <c r="H920" s="98" t="s">
        <v>139</v>
      </c>
      <c r="I920" s="5">
        <v>54913.36</v>
      </c>
      <c r="J920" s="5">
        <v>25796.179211100811</v>
      </c>
      <c r="K920" s="98"/>
      <c r="L920" s="5">
        <v>54913.36</v>
      </c>
      <c r="M920" s="5">
        <v>29117.18078889919</v>
      </c>
      <c r="N920" s="5">
        <v>25796.179211100811</v>
      </c>
    </row>
    <row r="921" spans="1:14">
      <c r="A921" s="34">
        <v>801</v>
      </c>
      <c r="C921" s="124"/>
      <c r="H921" s="98"/>
      <c r="I921" s="2"/>
      <c r="J921" s="2"/>
      <c r="K921" s="98"/>
      <c r="L921" s="2"/>
      <c r="M921" s="2"/>
      <c r="N921" s="2"/>
    </row>
    <row r="922" spans="1:14" ht="15.75" thickBot="1">
      <c r="A922" s="34">
        <v>802</v>
      </c>
      <c r="C922" s="125" t="s">
        <v>251</v>
      </c>
      <c r="H922" s="126" t="s">
        <v>139</v>
      </c>
      <c r="I922" s="7">
        <v>147414565.33000001</v>
      </c>
      <c r="J922" s="7">
        <v>4671662.2697338918</v>
      </c>
      <c r="K922" s="126"/>
      <c r="L922" s="7">
        <v>147400832.10000002</v>
      </c>
      <c r="M922" s="7">
        <v>142732382.26100799</v>
      </c>
      <c r="N922" s="7">
        <v>4668449.8389920359</v>
      </c>
    </row>
    <row r="923" spans="1:14" ht="15.75" thickTop="1">
      <c r="A923" s="34">
        <v>803</v>
      </c>
      <c r="C923" s="124"/>
      <c r="H923" s="98"/>
      <c r="I923" s="2"/>
      <c r="J923" s="2"/>
      <c r="K923" s="98"/>
      <c r="L923" s="2"/>
      <c r="M923" s="2"/>
      <c r="N923" s="2"/>
    </row>
    <row r="924" spans="1:14">
      <c r="A924" s="34">
        <v>804</v>
      </c>
      <c r="C924" s="124"/>
      <c r="H924" s="98"/>
      <c r="I924" s="2"/>
      <c r="J924" s="2"/>
      <c r="K924" s="98"/>
      <c r="L924" s="2"/>
      <c r="M924" s="2"/>
      <c r="N924" s="2"/>
    </row>
    <row r="925" spans="1:14">
      <c r="A925" s="34">
        <v>805</v>
      </c>
      <c r="C925" s="124" t="s">
        <v>252</v>
      </c>
      <c r="H925" s="98"/>
      <c r="I925" s="2"/>
      <c r="J925" s="2"/>
      <c r="K925" s="98"/>
      <c r="L925" s="2"/>
      <c r="M925" s="2"/>
      <c r="N925" s="2"/>
    </row>
    <row r="926" spans="1:14">
      <c r="A926" s="34">
        <v>806</v>
      </c>
      <c r="C926" s="124"/>
      <c r="E926" s="124" t="s">
        <v>120</v>
      </c>
      <c r="H926" s="98"/>
      <c r="I926" s="2">
        <v>144022286.43000001</v>
      </c>
      <c r="J926" s="2">
        <v>3078100.44</v>
      </c>
      <c r="K926" s="98"/>
      <c r="L926" s="2">
        <v>144015391.63000003</v>
      </c>
      <c r="M926" s="2">
        <v>140937291.19000003</v>
      </c>
      <c r="N926" s="4">
        <v>3078100.44</v>
      </c>
    </row>
    <row r="927" spans="1:14">
      <c r="A927" s="34">
        <v>807</v>
      </c>
      <c r="C927" s="124"/>
      <c r="E927" s="96" t="s">
        <v>121</v>
      </c>
      <c r="H927" s="98"/>
      <c r="I927" s="2">
        <v>3392278.9</v>
      </c>
      <c r="J927" s="2">
        <v>1593561.8297338921</v>
      </c>
      <c r="K927" s="98"/>
      <c r="L927" s="2">
        <v>3385440.47</v>
      </c>
      <c r="M927" s="2">
        <v>1795091.0710079635</v>
      </c>
      <c r="N927" s="4">
        <v>1590349.3989920367</v>
      </c>
    </row>
    <row r="928" spans="1:14">
      <c r="A928" s="34">
        <v>808</v>
      </c>
      <c r="C928" s="124"/>
      <c r="H928" s="98"/>
      <c r="I928" s="2"/>
      <c r="J928" s="2"/>
      <c r="K928" s="98"/>
      <c r="L928" s="2"/>
      <c r="M928" s="2"/>
      <c r="N928" s="2"/>
    </row>
    <row r="929" spans="1:14" ht="15.75" thickBot="1">
      <c r="A929" s="34">
        <v>809</v>
      </c>
      <c r="C929" s="124" t="s">
        <v>253</v>
      </c>
      <c r="H929" s="98" t="s">
        <v>139</v>
      </c>
      <c r="I929" s="14">
        <v>147414565.33000001</v>
      </c>
      <c r="J929" s="14">
        <v>4671662.2697338918</v>
      </c>
      <c r="K929" s="98"/>
      <c r="L929" s="14">
        <v>147400832.10000002</v>
      </c>
      <c r="M929" s="14">
        <v>142732382.26100799</v>
      </c>
      <c r="N929" s="14">
        <v>4668449.8389920369</v>
      </c>
    </row>
    <row r="930" spans="1:14" ht="15.75" thickTop="1">
      <c r="A930" s="34">
        <v>810</v>
      </c>
      <c r="C930" s="124"/>
      <c r="H930" s="98"/>
      <c r="I930" s="2"/>
      <c r="J930" s="2"/>
      <c r="K930" s="98"/>
      <c r="L930" s="2"/>
      <c r="M930" s="2"/>
      <c r="N930" s="2"/>
    </row>
    <row r="931" spans="1:14">
      <c r="A931" s="34">
        <v>811</v>
      </c>
      <c r="C931" s="124"/>
      <c r="H931" s="98"/>
      <c r="I931" s="2"/>
      <c r="J931" s="2"/>
      <c r="K931" s="98"/>
      <c r="L931" s="2"/>
      <c r="M931" s="2"/>
      <c r="N931" s="2"/>
    </row>
    <row r="932" spans="1:14">
      <c r="A932" s="34">
        <v>812</v>
      </c>
      <c r="C932" s="124">
        <v>911</v>
      </c>
      <c r="D932" s="33" t="s">
        <v>240</v>
      </c>
      <c r="H932" s="98"/>
      <c r="I932" s="2"/>
      <c r="J932" s="2"/>
      <c r="K932" s="98"/>
      <c r="L932" s="2"/>
      <c r="M932" s="2"/>
      <c r="N932" s="2"/>
    </row>
    <row r="933" spans="1:14">
      <c r="A933" s="34">
        <v>813</v>
      </c>
      <c r="C933" s="124"/>
      <c r="F933" s="124" t="s">
        <v>638</v>
      </c>
      <c r="G933" s="33" t="s">
        <v>120</v>
      </c>
      <c r="H933" s="98"/>
      <c r="I933" s="2">
        <v>0</v>
      </c>
      <c r="J933" s="2">
        <v>0</v>
      </c>
      <c r="K933" s="98"/>
      <c r="L933" s="2">
        <v>0</v>
      </c>
      <c r="M933" s="2">
        <v>0</v>
      </c>
      <c r="N933" s="4">
        <v>0</v>
      </c>
    </row>
    <row r="934" spans="1:14">
      <c r="A934" s="34">
        <v>814</v>
      </c>
      <c r="C934" s="124"/>
      <c r="F934" s="124" t="s">
        <v>638</v>
      </c>
      <c r="G934" s="33" t="s">
        <v>121</v>
      </c>
      <c r="H934" s="98"/>
      <c r="I934" s="2">
        <v>0</v>
      </c>
      <c r="J934" s="2">
        <v>0</v>
      </c>
      <c r="K934" s="98"/>
      <c r="L934" s="2">
        <v>0</v>
      </c>
      <c r="M934" s="2">
        <v>0</v>
      </c>
      <c r="N934" s="4">
        <v>0</v>
      </c>
    </row>
    <row r="935" spans="1:14">
      <c r="A935" s="34">
        <v>815</v>
      </c>
      <c r="C935" s="124"/>
      <c r="H935" s="98" t="s">
        <v>139</v>
      </c>
      <c r="I935" s="5">
        <v>0</v>
      </c>
      <c r="J935" s="5">
        <v>0</v>
      </c>
      <c r="K935" s="98"/>
      <c r="L935" s="5">
        <v>0</v>
      </c>
      <c r="M935" s="5">
        <v>0</v>
      </c>
      <c r="N935" s="5">
        <v>0</v>
      </c>
    </row>
    <row r="936" spans="1:14">
      <c r="A936" s="34">
        <v>816</v>
      </c>
      <c r="C936" s="124"/>
      <c r="H936" s="98"/>
      <c r="I936" s="2"/>
      <c r="J936" s="2"/>
      <c r="K936" s="98"/>
      <c r="L936" s="2"/>
      <c r="M936" s="2"/>
      <c r="N936" s="2"/>
    </row>
    <row r="937" spans="1:14">
      <c r="A937" s="34">
        <v>817</v>
      </c>
      <c r="C937" s="124">
        <v>912</v>
      </c>
      <c r="D937" s="33" t="s">
        <v>254</v>
      </c>
      <c r="H937" s="98"/>
      <c r="I937" s="2"/>
      <c r="J937" s="2"/>
      <c r="K937" s="98"/>
      <c r="L937" s="2"/>
      <c r="M937" s="2"/>
      <c r="N937" s="2"/>
    </row>
    <row r="938" spans="1:14">
      <c r="A938" s="34">
        <v>818</v>
      </c>
      <c r="C938" s="124"/>
      <c r="F938" s="124" t="s">
        <v>638</v>
      </c>
      <c r="G938" s="33" t="s">
        <v>120</v>
      </c>
      <c r="H938" s="98"/>
      <c r="I938" s="2">
        <v>0</v>
      </c>
      <c r="J938" s="2">
        <v>0</v>
      </c>
      <c r="K938" s="98"/>
      <c r="L938" s="2">
        <v>0</v>
      </c>
      <c r="M938" s="2">
        <v>0</v>
      </c>
      <c r="N938" s="4">
        <v>0</v>
      </c>
    </row>
    <row r="939" spans="1:14">
      <c r="A939" s="34">
        <v>819</v>
      </c>
      <c r="C939" s="124"/>
      <c r="F939" s="124" t="s">
        <v>638</v>
      </c>
      <c r="G939" s="33" t="s">
        <v>121</v>
      </c>
      <c r="H939" s="98"/>
      <c r="I939" s="2">
        <v>0</v>
      </c>
      <c r="J939" s="2">
        <v>0</v>
      </c>
      <c r="K939" s="98"/>
      <c r="L939" s="2">
        <v>0</v>
      </c>
      <c r="M939" s="2">
        <v>0</v>
      </c>
      <c r="N939" s="4">
        <v>0</v>
      </c>
    </row>
    <row r="940" spans="1:14">
      <c r="A940" s="34">
        <v>820</v>
      </c>
      <c r="C940" s="124"/>
      <c r="H940" s="98" t="s">
        <v>139</v>
      </c>
      <c r="I940" s="5">
        <v>0</v>
      </c>
      <c r="J940" s="5">
        <v>0</v>
      </c>
      <c r="K940" s="98"/>
      <c r="L940" s="5">
        <v>0</v>
      </c>
      <c r="M940" s="5">
        <v>0</v>
      </c>
      <c r="N940" s="5">
        <v>0</v>
      </c>
    </row>
    <row r="941" spans="1:14">
      <c r="A941" s="34">
        <v>821</v>
      </c>
      <c r="C941" s="124"/>
      <c r="H941" s="98"/>
      <c r="I941" s="2"/>
      <c r="J941" s="2"/>
      <c r="K941" s="98"/>
      <c r="L941" s="2"/>
      <c r="M941" s="2"/>
      <c r="N941" s="2"/>
    </row>
    <row r="942" spans="1:14">
      <c r="A942" s="34">
        <v>822</v>
      </c>
      <c r="C942" s="124">
        <v>913</v>
      </c>
      <c r="D942" s="33" t="s">
        <v>255</v>
      </c>
      <c r="H942" s="98"/>
      <c r="I942" s="2"/>
      <c r="J942" s="2"/>
      <c r="K942" s="98"/>
      <c r="L942" s="2"/>
      <c r="M942" s="2"/>
      <c r="N942" s="2"/>
    </row>
    <row r="943" spans="1:14">
      <c r="A943" s="34">
        <v>823</v>
      </c>
      <c r="C943" s="124"/>
      <c r="F943" s="124" t="s">
        <v>638</v>
      </c>
      <c r="G943" s="33" t="s">
        <v>120</v>
      </c>
      <c r="H943" s="98"/>
      <c r="I943" s="2">
        <v>0</v>
      </c>
      <c r="J943" s="2">
        <v>0</v>
      </c>
      <c r="K943" s="98"/>
      <c r="L943" s="2">
        <v>0</v>
      </c>
      <c r="M943" s="2">
        <v>0</v>
      </c>
      <c r="N943" s="4">
        <v>0</v>
      </c>
    </row>
    <row r="944" spans="1:14">
      <c r="A944" s="34">
        <v>824</v>
      </c>
      <c r="C944" s="124"/>
      <c r="F944" s="124" t="s">
        <v>638</v>
      </c>
      <c r="G944" s="33" t="s">
        <v>121</v>
      </c>
      <c r="H944" s="98"/>
      <c r="I944" s="2">
        <v>0</v>
      </c>
      <c r="J944" s="2">
        <v>0</v>
      </c>
      <c r="K944" s="98"/>
      <c r="L944" s="2">
        <v>0</v>
      </c>
      <c r="M944" s="2">
        <v>0</v>
      </c>
      <c r="N944" s="4">
        <v>0</v>
      </c>
    </row>
    <row r="945" spans="1:14">
      <c r="A945" s="34">
        <v>825</v>
      </c>
      <c r="C945" s="124"/>
      <c r="H945" s="98" t="s">
        <v>139</v>
      </c>
      <c r="I945" s="5">
        <v>0</v>
      </c>
      <c r="J945" s="5">
        <v>0</v>
      </c>
      <c r="K945" s="98"/>
      <c r="L945" s="5">
        <v>0</v>
      </c>
      <c r="M945" s="5">
        <v>0</v>
      </c>
      <c r="N945" s="5">
        <v>0</v>
      </c>
    </row>
    <row r="946" spans="1:14">
      <c r="A946" s="34">
        <v>826</v>
      </c>
      <c r="C946" s="124"/>
      <c r="H946" s="98"/>
      <c r="I946" s="8"/>
      <c r="J946" s="8"/>
      <c r="K946" s="98"/>
      <c r="L946" s="8"/>
      <c r="M946" s="2"/>
      <c r="N946" s="2"/>
    </row>
    <row r="947" spans="1:14">
      <c r="A947" s="34">
        <v>827</v>
      </c>
      <c r="C947" s="124">
        <v>916</v>
      </c>
      <c r="D947" s="33" t="s">
        <v>256</v>
      </c>
      <c r="H947" s="98"/>
      <c r="I947" s="2"/>
      <c r="J947" s="2"/>
      <c r="K947" s="98"/>
      <c r="L947" s="2"/>
      <c r="M947" s="2"/>
      <c r="N947" s="2"/>
    </row>
    <row r="948" spans="1:14">
      <c r="A948" s="34">
        <v>828</v>
      </c>
      <c r="C948" s="124"/>
      <c r="F948" s="124" t="s">
        <v>638</v>
      </c>
      <c r="G948" s="33" t="s">
        <v>120</v>
      </c>
      <c r="H948" s="98"/>
      <c r="I948" s="2">
        <v>0</v>
      </c>
      <c r="J948" s="2">
        <v>0</v>
      </c>
      <c r="K948" s="98"/>
      <c r="L948" s="2">
        <v>0</v>
      </c>
      <c r="M948" s="2">
        <v>0</v>
      </c>
      <c r="N948" s="4">
        <v>0</v>
      </c>
    </row>
    <row r="949" spans="1:14">
      <c r="A949" s="34">
        <v>829</v>
      </c>
      <c r="C949" s="124"/>
      <c r="F949" s="124" t="s">
        <v>638</v>
      </c>
      <c r="G949" s="33" t="s">
        <v>121</v>
      </c>
      <c r="H949" s="98"/>
      <c r="I949" s="2">
        <v>0</v>
      </c>
      <c r="J949" s="2">
        <v>0</v>
      </c>
      <c r="K949" s="98"/>
      <c r="L949" s="2">
        <v>0</v>
      </c>
      <c r="M949" s="2">
        <v>0</v>
      </c>
      <c r="N949" s="4">
        <v>0</v>
      </c>
    </row>
    <row r="950" spans="1:14">
      <c r="A950" s="34">
        <v>830</v>
      </c>
      <c r="C950" s="124"/>
      <c r="H950" s="98" t="s">
        <v>139</v>
      </c>
      <c r="I950" s="5">
        <v>0</v>
      </c>
      <c r="J950" s="5">
        <v>0</v>
      </c>
      <c r="K950" s="98"/>
      <c r="L950" s="5">
        <v>0</v>
      </c>
      <c r="M950" s="5">
        <v>0</v>
      </c>
      <c r="N950" s="5">
        <v>0</v>
      </c>
    </row>
    <row r="951" spans="1:14">
      <c r="A951" s="34">
        <v>831</v>
      </c>
      <c r="C951" s="124"/>
      <c r="H951" s="98"/>
      <c r="I951" s="2"/>
      <c r="J951" s="2"/>
      <c r="K951" s="98"/>
      <c r="L951" s="2"/>
      <c r="M951" s="2"/>
      <c r="N951" s="2"/>
    </row>
    <row r="952" spans="1:14" ht="15.75" thickBot="1">
      <c r="A952" s="34">
        <v>832</v>
      </c>
      <c r="C952" s="125" t="s">
        <v>257</v>
      </c>
      <c r="H952" s="126" t="s">
        <v>139</v>
      </c>
      <c r="I952" s="7">
        <v>0</v>
      </c>
      <c r="J952" s="7">
        <v>0</v>
      </c>
      <c r="K952" s="98"/>
      <c r="L952" s="7">
        <v>0</v>
      </c>
      <c r="M952" s="7">
        <v>0</v>
      </c>
      <c r="N952" s="7">
        <v>0</v>
      </c>
    </row>
    <row r="953" spans="1:14" ht="15.75" thickTop="1">
      <c r="A953" s="34">
        <v>833</v>
      </c>
      <c r="C953" s="124"/>
      <c r="H953" s="98"/>
      <c r="I953" s="2"/>
      <c r="J953" s="2"/>
      <c r="K953" s="98"/>
      <c r="L953" s="2"/>
      <c r="M953" s="2"/>
      <c r="N953" s="2"/>
    </row>
    <row r="954" spans="1:14">
      <c r="A954" s="34">
        <v>834</v>
      </c>
      <c r="C954" s="124"/>
      <c r="H954" s="98"/>
      <c r="I954" s="2"/>
      <c r="J954" s="2"/>
      <c r="K954" s="98"/>
      <c r="L954" s="2"/>
      <c r="M954" s="2"/>
      <c r="N954" s="2"/>
    </row>
    <row r="955" spans="1:14">
      <c r="A955" s="34">
        <v>835</v>
      </c>
      <c r="C955" s="124" t="s">
        <v>258</v>
      </c>
      <c r="H955" s="98"/>
      <c r="I955" s="2"/>
      <c r="J955" s="2"/>
      <c r="K955" s="98"/>
      <c r="L955" s="2"/>
      <c r="M955" s="2"/>
      <c r="N955" s="2"/>
    </row>
    <row r="956" spans="1:14">
      <c r="A956" s="34">
        <v>836</v>
      </c>
      <c r="C956" s="124"/>
      <c r="E956" s="124" t="s">
        <v>120</v>
      </c>
      <c r="H956" s="98"/>
      <c r="I956" s="2">
        <v>0</v>
      </c>
      <c r="J956" s="2">
        <v>0</v>
      </c>
      <c r="K956" s="98"/>
      <c r="L956" s="2">
        <v>0</v>
      </c>
      <c r="M956" s="2">
        <v>0</v>
      </c>
      <c r="N956" s="4">
        <v>0</v>
      </c>
    </row>
    <row r="957" spans="1:14">
      <c r="A957" s="34">
        <v>837</v>
      </c>
      <c r="C957" s="124"/>
      <c r="E957" s="33" t="s">
        <v>121</v>
      </c>
      <c r="H957" s="98"/>
      <c r="I957" s="2">
        <v>0</v>
      </c>
      <c r="J957" s="2">
        <v>0</v>
      </c>
      <c r="K957" s="98"/>
      <c r="L957" s="2">
        <v>0</v>
      </c>
      <c r="M957" s="2">
        <v>0</v>
      </c>
      <c r="N957" s="4">
        <v>0</v>
      </c>
    </row>
    <row r="958" spans="1:14" ht="15.75" thickBot="1">
      <c r="A958" s="34">
        <v>838</v>
      </c>
      <c r="C958" s="124" t="s">
        <v>258</v>
      </c>
      <c r="H958" s="98" t="s">
        <v>1</v>
      </c>
      <c r="I958" s="14">
        <v>0</v>
      </c>
      <c r="J958" s="14">
        <v>0</v>
      </c>
      <c r="K958" s="98"/>
      <c r="L958" s="14">
        <v>0</v>
      </c>
      <c r="M958" s="14">
        <v>0</v>
      </c>
      <c r="N958" s="14">
        <v>0</v>
      </c>
    </row>
    <row r="959" spans="1:14" ht="15.75" thickTop="1">
      <c r="A959" s="34">
        <v>839</v>
      </c>
      <c r="C959" s="124"/>
      <c r="H959" s="98"/>
      <c r="I959" s="2"/>
      <c r="J959" s="2"/>
      <c r="K959" s="98"/>
      <c r="L959" s="2"/>
      <c r="M959" s="2"/>
      <c r="N959" s="2"/>
    </row>
    <row r="960" spans="1:14" ht="15.75" thickBot="1">
      <c r="A960" s="34">
        <v>840</v>
      </c>
      <c r="C960" s="125" t="s">
        <v>259</v>
      </c>
      <c r="H960" s="126" t="s">
        <v>139</v>
      </c>
      <c r="I960" s="7">
        <v>147414565.33000001</v>
      </c>
      <c r="J960" s="7">
        <v>4671662.2697338918</v>
      </c>
      <c r="K960" s="126"/>
      <c r="L960" s="7">
        <v>147400832.10000002</v>
      </c>
      <c r="M960" s="7">
        <v>142732382.26100799</v>
      </c>
      <c r="N960" s="7">
        <v>4668449.8389920369</v>
      </c>
    </row>
    <row r="961" spans="1:14" ht="15.75" thickTop="1">
      <c r="A961" s="34">
        <v>841</v>
      </c>
      <c r="C961" s="124">
        <v>920</v>
      </c>
      <c r="D961" s="33" t="s">
        <v>260</v>
      </c>
      <c r="H961" s="98"/>
      <c r="I961" s="2"/>
      <c r="J961" s="2"/>
      <c r="K961" s="98"/>
      <c r="L961" s="2"/>
      <c r="M961" s="2"/>
      <c r="N961" s="2"/>
    </row>
    <row r="962" spans="1:14">
      <c r="A962" s="34">
        <v>842</v>
      </c>
      <c r="C962" s="124"/>
      <c r="F962" s="124" t="s">
        <v>646</v>
      </c>
      <c r="G962" s="33" t="s">
        <v>120</v>
      </c>
      <c r="H962" s="98"/>
      <c r="I962" s="2">
        <v>-231438.27000000002</v>
      </c>
      <c r="J962" s="2">
        <v>558808.62</v>
      </c>
      <c r="K962" s="98"/>
      <c r="L962" s="2">
        <v>-231438.27000000002</v>
      </c>
      <c r="M962" s="2">
        <v>-790246.89</v>
      </c>
      <c r="N962" s="4">
        <v>558808.62</v>
      </c>
    </row>
    <row r="963" spans="1:14">
      <c r="A963" s="34">
        <v>843</v>
      </c>
      <c r="C963" s="124"/>
      <c r="F963" s="124" t="s">
        <v>638</v>
      </c>
      <c r="G963" s="33" t="s">
        <v>121</v>
      </c>
      <c r="H963" s="98"/>
      <c r="I963" s="2">
        <v>0</v>
      </c>
      <c r="J963" s="2">
        <v>0</v>
      </c>
      <c r="K963" s="98"/>
      <c r="L963" s="2">
        <v>0</v>
      </c>
      <c r="M963" s="2">
        <v>0</v>
      </c>
      <c r="N963" s="4">
        <v>0</v>
      </c>
    </row>
    <row r="964" spans="1:14">
      <c r="A964" s="34">
        <v>844</v>
      </c>
      <c r="C964" s="124"/>
      <c r="F964" s="124" t="s">
        <v>646</v>
      </c>
      <c r="G964" s="33" t="s">
        <v>123</v>
      </c>
      <c r="H964" s="98"/>
      <c r="I964" s="2">
        <v>73038855.319999993</v>
      </c>
      <c r="J964" s="2">
        <v>31622519.362149984</v>
      </c>
      <c r="K964" s="98"/>
      <c r="L964" s="2">
        <v>73038855.319999993</v>
      </c>
      <c r="M964" s="2">
        <v>41811981.271660596</v>
      </c>
      <c r="N964" s="4">
        <v>31226874.048339393</v>
      </c>
    </row>
    <row r="965" spans="1:14">
      <c r="A965" s="34">
        <v>845</v>
      </c>
      <c r="C965" s="124"/>
      <c r="H965" s="98" t="s">
        <v>139</v>
      </c>
      <c r="I965" s="5">
        <v>72807417.049999997</v>
      </c>
      <c r="J965" s="5">
        <v>32181327.982149985</v>
      </c>
      <c r="K965" s="98"/>
      <c r="L965" s="5">
        <v>72807417.049999997</v>
      </c>
      <c r="M965" s="5">
        <v>41021734.381660596</v>
      </c>
      <c r="N965" s="5">
        <v>31785682.668339394</v>
      </c>
    </row>
    <row r="966" spans="1:14">
      <c r="A966" s="34">
        <v>846</v>
      </c>
      <c r="C966" s="124"/>
      <c r="H966" s="98"/>
      <c r="I966" s="2"/>
      <c r="J966" s="2"/>
      <c r="K966" s="98"/>
      <c r="L966" s="2"/>
      <c r="M966" s="2"/>
      <c r="N966" s="2"/>
    </row>
    <row r="967" spans="1:14">
      <c r="A967" s="34">
        <v>847</v>
      </c>
      <c r="C967" s="124">
        <v>921</v>
      </c>
      <c r="D967" s="33" t="s">
        <v>261</v>
      </c>
      <c r="H967" s="98"/>
      <c r="I967" s="2"/>
      <c r="J967" s="2"/>
      <c r="K967" s="98"/>
      <c r="L967" s="2"/>
      <c r="M967" s="2"/>
      <c r="N967" s="2"/>
    </row>
    <row r="968" spans="1:14">
      <c r="A968" s="34">
        <v>848</v>
      </c>
      <c r="C968" s="124"/>
      <c r="F968" s="124" t="s">
        <v>646</v>
      </c>
      <c r="G968" s="33" t="s">
        <v>120</v>
      </c>
      <c r="H968" s="98"/>
      <c r="I968" s="2">
        <v>342751.32999999996</v>
      </c>
      <c r="J968" s="2">
        <v>131457.99</v>
      </c>
      <c r="K968" s="98"/>
      <c r="L968" s="2">
        <v>342751.32999999996</v>
      </c>
      <c r="M968" s="2">
        <v>211293.33999999997</v>
      </c>
      <c r="N968" s="4">
        <v>131457.99</v>
      </c>
    </row>
    <row r="969" spans="1:14">
      <c r="A969" s="34">
        <v>849</v>
      </c>
      <c r="C969" s="124"/>
      <c r="F969" s="124" t="s">
        <v>638</v>
      </c>
      <c r="G969" s="33" t="s">
        <v>121</v>
      </c>
      <c r="H969" s="98"/>
      <c r="I969" s="2">
        <v>84242.69</v>
      </c>
      <c r="J969" s="2">
        <v>39573.967582118632</v>
      </c>
      <c r="K969" s="98"/>
      <c r="L969" s="2">
        <v>84242.69</v>
      </c>
      <c r="M969" s="2">
        <v>44668.72241788137</v>
      </c>
      <c r="N969" s="4">
        <v>39573.967582118632</v>
      </c>
    </row>
    <row r="970" spans="1:14">
      <c r="A970" s="34">
        <v>850</v>
      </c>
      <c r="C970" s="124"/>
      <c r="F970" s="124" t="s">
        <v>646</v>
      </c>
      <c r="G970" s="33" t="s">
        <v>123</v>
      </c>
      <c r="H970" s="98"/>
      <c r="I970" s="2">
        <v>8136737.3799999999</v>
      </c>
      <c r="J970" s="2">
        <v>3522839.1000443674</v>
      </c>
      <c r="K970" s="98"/>
      <c r="L970" s="2">
        <v>8108566.1299999999</v>
      </c>
      <c r="M970" s="2">
        <v>4641847.3247176502</v>
      </c>
      <c r="N970" s="4">
        <v>3466718.8052823502</v>
      </c>
    </row>
    <row r="971" spans="1:14">
      <c r="A971" s="34">
        <v>851</v>
      </c>
      <c r="C971" s="124"/>
      <c r="H971" s="98" t="s">
        <v>139</v>
      </c>
      <c r="I971" s="5">
        <v>8563731.4000000004</v>
      </c>
      <c r="J971" s="5">
        <v>3693871.0576264858</v>
      </c>
      <c r="K971" s="98"/>
      <c r="L971" s="5">
        <v>8535560.1500000004</v>
      </c>
      <c r="M971" s="5">
        <v>4897809.3871355318</v>
      </c>
      <c r="N971" s="5">
        <v>3637750.7628644686</v>
      </c>
    </row>
    <row r="972" spans="1:14">
      <c r="A972" s="34">
        <v>852</v>
      </c>
      <c r="C972" s="124"/>
      <c r="H972" s="98"/>
      <c r="I972" s="2"/>
      <c r="J972" s="2"/>
      <c r="K972" s="98"/>
      <c r="L972" s="2"/>
      <c r="M972" s="2"/>
      <c r="N972" s="2"/>
    </row>
    <row r="973" spans="1:14">
      <c r="A973" s="34">
        <v>853</v>
      </c>
      <c r="C973" s="124">
        <v>922</v>
      </c>
      <c r="D973" s="33" t="s">
        <v>262</v>
      </c>
      <c r="H973" s="98"/>
      <c r="I973" s="2"/>
      <c r="J973" s="2"/>
      <c r="K973" s="98"/>
      <c r="L973" s="2"/>
      <c r="M973" s="2"/>
      <c r="N973" s="2"/>
    </row>
    <row r="974" spans="1:14">
      <c r="A974" s="34">
        <v>854</v>
      </c>
      <c r="C974" s="124"/>
      <c r="F974" s="124" t="s">
        <v>646</v>
      </c>
      <c r="G974" s="33" t="s">
        <v>120</v>
      </c>
      <c r="H974" s="98"/>
      <c r="I974" s="2">
        <v>0</v>
      </c>
      <c r="J974" s="2">
        <v>0</v>
      </c>
      <c r="K974" s="98"/>
      <c r="L974" s="2">
        <v>0</v>
      </c>
      <c r="M974" s="2">
        <v>0</v>
      </c>
      <c r="N974" s="4">
        <v>0</v>
      </c>
    </row>
    <row r="975" spans="1:14">
      <c r="A975" s="34">
        <v>855</v>
      </c>
      <c r="C975" s="124"/>
      <c r="F975" s="124" t="s">
        <v>638</v>
      </c>
      <c r="G975" s="33" t="s">
        <v>121</v>
      </c>
      <c r="H975" s="98"/>
      <c r="I975" s="2">
        <v>0</v>
      </c>
      <c r="J975" s="2">
        <v>0</v>
      </c>
      <c r="K975" s="98"/>
      <c r="L975" s="2">
        <v>0</v>
      </c>
      <c r="M975" s="2">
        <v>0</v>
      </c>
      <c r="N975" s="4">
        <v>0</v>
      </c>
    </row>
    <row r="976" spans="1:14">
      <c r="A976" s="34">
        <v>856</v>
      </c>
      <c r="C976" s="124"/>
      <c r="F976" s="124" t="s">
        <v>646</v>
      </c>
      <c r="G976" s="33" t="s">
        <v>123</v>
      </c>
      <c r="H976" s="98"/>
      <c r="I976" s="2">
        <v>-33233807.66</v>
      </c>
      <c r="J976" s="2">
        <v>-14388734.894624559</v>
      </c>
      <c r="K976" s="98"/>
      <c r="L976" s="2">
        <v>-33233807.66</v>
      </c>
      <c r="M976" s="2">
        <v>-19025097.496091083</v>
      </c>
      <c r="N976" s="4">
        <v>-14208710.163908919</v>
      </c>
    </row>
    <row r="977" spans="1:14">
      <c r="A977" s="34">
        <v>857</v>
      </c>
      <c r="C977" s="124"/>
      <c r="H977" s="98" t="s">
        <v>139</v>
      </c>
      <c r="I977" s="5">
        <v>-33233807.66</v>
      </c>
      <c r="J977" s="5">
        <v>-14388734.894624559</v>
      </c>
      <c r="K977" s="98"/>
      <c r="L977" s="5">
        <v>-33233807.66</v>
      </c>
      <c r="M977" s="5">
        <v>-19025097.496091083</v>
      </c>
      <c r="N977" s="5">
        <v>-14208710.163908919</v>
      </c>
    </row>
    <row r="978" spans="1:14">
      <c r="A978" s="34">
        <v>858</v>
      </c>
      <c r="C978" s="124"/>
      <c r="H978" s="98"/>
      <c r="I978" s="12"/>
      <c r="J978" s="12"/>
      <c r="K978" s="98"/>
      <c r="L978" s="12"/>
      <c r="M978" s="12"/>
      <c r="N978" s="12"/>
    </row>
    <row r="979" spans="1:14">
      <c r="A979" s="34">
        <v>859</v>
      </c>
      <c r="C979" s="124">
        <v>923</v>
      </c>
      <c r="D979" s="33" t="s">
        <v>263</v>
      </c>
      <c r="H979" s="98"/>
      <c r="I979" s="2"/>
      <c r="J979" s="2"/>
      <c r="K979" s="98"/>
      <c r="L979" s="2"/>
      <c r="M979" s="2"/>
      <c r="N979" s="2"/>
    </row>
    <row r="980" spans="1:14">
      <c r="A980" s="34">
        <v>860</v>
      </c>
      <c r="C980" s="124"/>
      <c r="F980" s="124" t="s">
        <v>646</v>
      </c>
      <c r="G980" s="33" t="s">
        <v>120</v>
      </c>
      <c r="H980" s="98"/>
      <c r="I980" s="2">
        <v>1201858.8899999999</v>
      </c>
      <c r="J980" s="2">
        <v>492129.4</v>
      </c>
      <c r="K980" s="98"/>
      <c r="L980" s="2">
        <v>1201858.8899999999</v>
      </c>
      <c r="M980" s="2">
        <v>709729.48999999987</v>
      </c>
      <c r="N980" s="4">
        <v>492129.4</v>
      </c>
    </row>
    <row r="981" spans="1:14">
      <c r="A981" s="34">
        <v>861</v>
      </c>
      <c r="C981" s="124"/>
      <c r="F981" s="124" t="s">
        <v>638</v>
      </c>
      <c r="G981" s="33" t="s">
        <v>121</v>
      </c>
      <c r="H981" s="98"/>
      <c r="I981" s="2">
        <v>0</v>
      </c>
      <c r="J981" s="2">
        <v>0</v>
      </c>
      <c r="K981" s="98"/>
      <c r="L981" s="2">
        <v>0</v>
      </c>
      <c r="M981" s="2">
        <v>0</v>
      </c>
      <c r="N981" s="4">
        <v>0</v>
      </c>
    </row>
    <row r="982" spans="1:14">
      <c r="A982" s="34">
        <v>862</v>
      </c>
      <c r="C982" s="124"/>
      <c r="F982" s="124" t="s">
        <v>646</v>
      </c>
      <c r="G982" s="33" t="s">
        <v>123</v>
      </c>
      <c r="H982" s="98"/>
      <c r="I982" s="2">
        <v>13795157.029999999</v>
      </c>
      <c r="J982" s="2">
        <v>5972678.7663061982</v>
      </c>
      <c r="K982" s="98"/>
      <c r="L982" s="2">
        <v>13795157.029999999</v>
      </c>
      <c r="M982" s="2">
        <v>7897205.4648292521</v>
      </c>
      <c r="N982" s="4">
        <v>5897951.5651707472</v>
      </c>
    </row>
    <row r="983" spans="1:14">
      <c r="A983" s="34">
        <v>863</v>
      </c>
      <c r="C983" s="124"/>
      <c r="H983" s="98" t="s">
        <v>139</v>
      </c>
      <c r="I983" s="5">
        <v>14997015.92</v>
      </c>
      <c r="J983" s="5">
        <v>6464808.1663061986</v>
      </c>
      <c r="K983" s="98"/>
      <c r="L983" s="5">
        <v>14997015.92</v>
      </c>
      <c r="M983" s="5">
        <v>8606934.9548292514</v>
      </c>
      <c r="N983" s="5">
        <v>6390080.9651707476</v>
      </c>
    </row>
    <row r="984" spans="1:14">
      <c r="A984" s="34">
        <v>864</v>
      </c>
      <c r="C984" s="124"/>
      <c r="H984" s="98"/>
      <c r="I984" s="2"/>
      <c r="J984" s="2"/>
      <c r="K984" s="98"/>
      <c r="L984" s="2"/>
      <c r="M984" s="2"/>
      <c r="N984" s="2"/>
    </row>
    <row r="985" spans="1:14">
      <c r="A985" s="34">
        <v>865</v>
      </c>
      <c r="C985" s="124">
        <v>924</v>
      </c>
      <c r="D985" s="33" t="s">
        <v>264</v>
      </c>
      <c r="H985" s="98"/>
      <c r="I985" s="2"/>
      <c r="J985" s="2"/>
      <c r="K985" s="98"/>
      <c r="L985" s="2"/>
      <c r="M985" s="2"/>
      <c r="N985" s="2"/>
    </row>
    <row r="986" spans="1:14">
      <c r="A986" s="34">
        <v>866</v>
      </c>
      <c r="C986" s="124"/>
      <c r="F986" s="124" t="s">
        <v>636</v>
      </c>
      <c r="G986" s="33" t="s">
        <v>120</v>
      </c>
      <c r="H986" s="98"/>
      <c r="I986" s="2">
        <v>8209640.8300000001</v>
      </c>
      <c r="J986" s="2">
        <v>1754239.48</v>
      </c>
      <c r="K986" s="98"/>
      <c r="L986" s="2">
        <v>8209640.8300000001</v>
      </c>
      <c r="M986" s="2">
        <v>6455401.3499999996</v>
      </c>
      <c r="N986" s="4">
        <v>1754239.48</v>
      </c>
    </row>
    <row r="987" spans="1:14">
      <c r="A987" s="34">
        <v>867</v>
      </c>
      <c r="C987" s="124"/>
      <c r="F987" s="124" t="s">
        <v>636</v>
      </c>
      <c r="G987" s="33" t="s">
        <v>124</v>
      </c>
      <c r="H987" s="98"/>
      <c r="I987" s="2">
        <v>0</v>
      </c>
      <c r="J987" s="2">
        <v>0</v>
      </c>
      <c r="K987" s="98"/>
      <c r="L987" s="2">
        <v>0</v>
      </c>
      <c r="M987" s="2">
        <v>0</v>
      </c>
      <c r="N987" s="4">
        <v>0</v>
      </c>
    </row>
    <row r="988" spans="1:14">
      <c r="A988" s="34">
        <v>868</v>
      </c>
      <c r="C988" s="124"/>
      <c r="F988" s="124" t="s">
        <v>646</v>
      </c>
      <c r="G988" s="33" t="s">
        <v>123</v>
      </c>
      <c r="H988" s="98"/>
      <c r="I988" s="2">
        <v>6055710.2300000004</v>
      </c>
      <c r="J988" s="2">
        <v>2621848.5100944317</v>
      </c>
      <c r="K988" s="98"/>
      <c r="L988" s="2">
        <v>6055710.2300000004</v>
      </c>
      <c r="M988" s="2">
        <v>3466664.9910384105</v>
      </c>
      <c r="N988" s="4">
        <v>2589045.23896159</v>
      </c>
    </row>
    <row r="989" spans="1:14">
      <c r="A989" s="34">
        <v>869</v>
      </c>
      <c r="C989" s="124"/>
      <c r="H989" s="98" t="s">
        <v>139</v>
      </c>
      <c r="I989" s="5">
        <v>14265351.060000001</v>
      </c>
      <c r="J989" s="5">
        <v>4376087.9900944317</v>
      </c>
      <c r="K989" s="98"/>
      <c r="L989" s="5">
        <v>14265351.060000001</v>
      </c>
      <c r="M989" s="5">
        <v>9922066.3410384096</v>
      </c>
      <c r="N989" s="5">
        <v>4343284.71896159</v>
      </c>
    </row>
    <row r="990" spans="1:14">
      <c r="A990" s="34">
        <v>870</v>
      </c>
      <c r="C990" s="124"/>
      <c r="H990" s="98"/>
      <c r="I990" s="12"/>
      <c r="J990" s="12"/>
      <c r="K990" s="98"/>
      <c r="L990" s="12"/>
      <c r="M990" s="2"/>
      <c r="N990" s="2"/>
    </row>
    <row r="991" spans="1:14">
      <c r="A991" s="34">
        <v>871</v>
      </c>
      <c r="C991" s="124">
        <v>925</v>
      </c>
      <c r="D991" s="33" t="s">
        <v>265</v>
      </c>
      <c r="H991" s="98"/>
      <c r="I991" s="2"/>
      <c r="J991" s="2"/>
      <c r="K991" s="98"/>
      <c r="L991" s="2"/>
      <c r="M991" s="2"/>
      <c r="N991" s="2"/>
    </row>
    <row r="992" spans="1:14">
      <c r="A992" s="34">
        <v>872</v>
      </c>
      <c r="C992" s="124"/>
      <c r="F992" s="124" t="s">
        <v>646</v>
      </c>
      <c r="G992" s="33" t="s">
        <v>120</v>
      </c>
      <c r="H992" s="98"/>
      <c r="I992" s="2">
        <v>3562162.23</v>
      </c>
      <c r="J992" s="2">
        <v>0</v>
      </c>
      <c r="K992" s="98"/>
      <c r="L992" s="2">
        <v>3562162.23</v>
      </c>
      <c r="M992" s="2">
        <v>3562162.23</v>
      </c>
      <c r="N992" s="4">
        <v>0</v>
      </c>
    </row>
    <row r="993" spans="1:14">
      <c r="A993" s="34">
        <v>873</v>
      </c>
      <c r="C993" s="124"/>
      <c r="F993" s="124" t="s">
        <v>646</v>
      </c>
      <c r="G993" s="33" t="s">
        <v>123</v>
      </c>
      <c r="H993" s="98"/>
      <c r="I993" s="2">
        <v>-2355733.4300000002</v>
      </c>
      <c r="J993" s="2">
        <v>-1019925.9787939268</v>
      </c>
      <c r="K993" s="98"/>
      <c r="L993" s="2">
        <v>11572415.840000004</v>
      </c>
      <c r="M993" s="2">
        <v>6624770.2301743664</v>
      </c>
      <c r="N993" s="4">
        <v>4947645.6098256372</v>
      </c>
    </row>
    <row r="994" spans="1:14">
      <c r="A994" s="34">
        <v>874</v>
      </c>
      <c r="C994" s="124"/>
      <c r="H994" s="98" t="s">
        <v>139</v>
      </c>
      <c r="I994" s="5">
        <v>1206428.7999999998</v>
      </c>
      <c r="J994" s="5">
        <v>-1019925.9787939268</v>
      </c>
      <c r="K994" s="98"/>
      <c r="L994" s="5">
        <v>15134578.070000004</v>
      </c>
      <c r="M994" s="5">
        <v>10186932.460174367</v>
      </c>
      <c r="N994" s="5">
        <v>4947645.6098256372</v>
      </c>
    </row>
    <row r="995" spans="1:14">
      <c r="A995" s="34">
        <v>875</v>
      </c>
      <c r="C995" s="124"/>
      <c r="H995" s="98"/>
      <c r="I995" s="2"/>
      <c r="J995" s="2"/>
      <c r="K995" s="98"/>
      <c r="L995" s="2"/>
      <c r="M995" s="2"/>
      <c r="N995" s="2"/>
    </row>
    <row r="996" spans="1:14">
      <c r="A996" s="34">
        <v>876</v>
      </c>
      <c r="C996" s="124">
        <v>926</v>
      </c>
      <c r="D996" s="33" t="s">
        <v>266</v>
      </c>
      <c r="H996" s="98"/>
      <c r="I996" s="2"/>
      <c r="J996" s="2"/>
      <c r="K996" s="98"/>
      <c r="L996" s="2"/>
      <c r="M996" s="2"/>
      <c r="N996" s="2"/>
    </row>
    <row r="997" spans="1:14">
      <c r="A997" s="34">
        <v>877</v>
      </c>
      <c r="C997" s="124"/>
      <c r="F997" s="124" t="s">
        <v>647</v>
      </c>
      <c r="G997" s="33" t="s">
        <v>120</v>
      </c>
      <c r="H997" s="98"/>
      <c r="I997" s="2">
        <v>0</v>
      </c>
      <c r="J997" s="2">
        <v>0</v>
      </c>
      <c r="K997" s="98"/>
      <c r="L997" s="2">
        <v>0</v>
      </c>
      <c r="M997" s="2">
        <v>0</v>
      </c>
      <c r="N997" s="4">
        <v>0</v>
      </c>
    </row>
    <row r="998" spans="1:14">
      <c r="A998" s="34">
        <v>878</v>
      </c>
      <c r="C998" s="124"/>
      <c r="F998" s="124" t="s">
        <v>638</v>
      </c>
      <c r="G998" s="33" t="s">
        <v>121</v>
      </c>
      <c r="H998" s="98"/>
      <c r="I998" s="2">
        <v>0</v>
      </c>
      <c r="J998" s="2">
        <v>0</v>
      </c>
      <c r="K998" s="98"/>
      <c r="L998" s="2">
        <v>0</v>
      </c>
      <c r="M998" s="2">
        <v>0</v>
      </c>
      <c r="N998" s="4">
        <v>0</v>
      </c>
    </row>
    <row r="999" spans="1:14">
      <c r="A999" s="34">
        <v>879</v>
      </c>
      <c r="C999" s="124"/>
      <c r="F999" s="124" t="s">
        <v>647</v>
      </c>
      <c r="G999" s="33" t="s">
        <v>123</v>
      </c>
      <c r="H999" s="98"/>
      <c r="I999" s="2">
        <v>0</v>
      </c>
      <c r="J999" s="2">
        <v>0</v>
      </c>
      <c r="K999" s="98"/>
      <c r="L999" s="2">
        <v>0</v>
      </c>
      <c r="M999" s="2">
        <v>0</v>
      </c>
      <c r="N999" s="4">
        <v>0</v>
      </c>
    </row>
    <row r="1000" spans="1:14">
      <c r="A1000" s="34">
        <v>880</v>
      </c>
      <c r="C1000" s="124"/>
      <c r="H1000" s="98" t="s">
        <v>139</v>
      </c>
      <c r="I1000" s="5">
        <v>0</v>
      </c>
      <c r="J1000" s="5">
        <v>0</v>
      </c>
      <c r="K1000" s="98"/>
      <c r="L1000" s="5">
        <v>0</v>
      </c>
      <c r="M1000" s="5">
        <v>0</v>
      </c>
      <c r="N1000" s="5">
        <v>0</v>
      </c>
    </row>
    <row r="1001" spans="1:14">
      <c r="A1001" s="34">
        <v>881</v>
      </c>
      <c r="C1001" s="124"/>
      <c r="H1001" s="98"/>
      <c r="I1001" s="2"/>
      <c r="J1001" s="2"/>
      <c r="K1001" s="98"/>
      <c r="L1001" s="2"/>
      <c r="M1001" s="2"/>
      <c r="N1001" s="2"/>
    </row>
    <row r="1002" spans="1:14">
      <c r="A1002" s="34">
        <v>882</v>
      </c>
      <c r="C1002" s="124">
        <v>927</v>
      </c>
      <c r="D1002" s="33" t="s">
        <v>267</v>
      </c>
      <c r="H1002" s="98"/>
      <c r="I1002" s="2"/>
      <c r="J1002" s="2"/>
      <c r="K1002" s="98"/>
      <c r="L1002" s="2"/>
      <c r="M1002" s="2"/>
      <c r="N1002" s="2"/>
    </row>
    <row r="1003" spans="1:14">
      <c r="A1003" s="34">
        <v>883</v>
      </c>
      <c r="C1003" s="124"/>
      <c r="F1003" s="124" t="s">
        <v>640</v>
      </c>
      <c r="G1003" s="33" t="s">
        <v>120</v>
      </c>
      <c r="H1003" s="98"/>
      <c r="I1003" s="2">
        <v>0</v>
      </c>
      <c r="J1003" s="2">
        <v>0</v>
      </c>
      <c r="K1003" s="98"/>
      <c r="L1003" s="2">
        <v>0</v>
      </c>
      <c r="M1003" s="2">
        <v>0</v>
      </c>
      <c r="N1003" s="4">
        <v>0</v>
      </c>
    </row>
    <row r="1004" spans="1:14">
      <c r="A1004" s="34">
        <v>884</v>
      </c>
      <c r="C1004" s="124"/>
      <c r="F1004" s="124" t="s">
        <v>640</v>
      </c>
      <c r="G1004" s="33" t="s">
        <v>123</v>
      </c>
      <c r="H1004" s="98"/>
      <c r="I1004" s="2">
        <v>0</v>
      </c>
      <c r="J1004" s="2">
        <v>0</v>
      </c>
      <c r="K1004" s="98"/>
      <c r="L1004" s="2">
        <v>0</v>
      </c>
      <c r="M1004" s="2">
        <v>0</v>
      </c>
      <c r="N1004" s="4">
        <v>0</v>
      </c>
    </row>
    <row r="1005" spans="1:14">
      <c r="A1005" s="34">
        <v>885</v>
      </c>
      <c r="C1005" s="124"/>
      <c r="H1005" s="98" t="s">
        <v>139</v>
      </c>
      <c r="I1005" s="5">
        <v>0</v>
      </c>
      <c r="J1005" s="5">
        <v>0</v>
      </c>
      <c r="K1005" s="98"/>
      <c r="L1005" s="5">
        <v>0</v>
      </c>
      <c r="M1005" s="5">
        <v>0</v>
      </c>
      <c r="N1005" s="5">
        <v>0</v>
      </c>
    </row>
    <row r="1006" spans="1:14">
      <c r="A1006" s="34">
        <v>886</v>
      </c>
      <c r="C1006" s="124"/>
      <c r="H1006" s="98"/>
      <c r="I1006" s="2"/>
      <c r="J1006" s="2"/>
      <c r="K1006" s="98"/>
      <c r="L1006" s="2"/>
      <c r="M1006" s="2"/>
      <c r="N1006" s="2"/>
    </row>
    <row r="1007" spans="1:14">
      <c r="A1007" s="34">
        <v>887</v>
      </c>
      <c r="C1007" s="124">
        <v>928</v>
      </c>
      <c r="D1007" s="33" t="s">
        <v>268</v>
      </c>
      <c r="H1007" s="98"/>
      <c r="I1007" s="2"/>
      <c r="J1007" s="2"/>
      <c r="K1007" s="98"/>
      <c r="L1007" s="2"/>
      <c r="M1007" s="2"/>
      <c r="N1007" s="2"/>
    </row>
    <row r="1008" spans="1:14">
      <c r="A1008" s="34">
        <v>888</v>
      </c>
      <c r="C1008" s="124"/>
      <c r="F1008" s="124" t="s">
        <v>640</v>
      </c>
      <c r="G1008" s="33" t="s">
        <v>120</v>
      </c>
      <c r="H1008" s="98"/>
      <c r="I1008" s="2">
        <v>17117646.66</v>
      </c>
      <c r="J1008" s="2">
        <v>6519555.8799999999</v>
      </c>
      <c r="K1008" s="98"/>
      <c r="L1008" s="2">
        <v>17015187.823212452</v>
      </c>
      <c r="M1008" s="2">
        <v>10598090.780000001</v>
      </c>
      <c r="N1008" s="4">
        <v>6417097.0432124501</v>
      </c>
    </row>
    <row r="1009" spans="1:14">
      <c r="A1009" s="34">
        <v>889</v>
      </c>
      <c r="C1009" s="124"/>
      <c r="F1009" s="124" t="s">
        <v>556</v>
      </c>
      <c r="G1009" s="33" t="s">
        <v>122</v>
      </c>
      <c r="H1009" s="98"/>
      <c r="I1009" s="2">
        <v>197258.65</v>
      </c>
      <c r="J1009" s="2">
        <v>85687.68285937469</v>
      </c>
      <c r="K1009" s="98"/>
      <c r="L1009" s="2">
        <v>197258.65</v>
      </c>
      <c r="M1009" s="2">
        <v>113105.89216894572</v>
      </c>
      <c r="N1009" s="4">
        <v>84152.757831054274</v>
      </c>
    </row>
    <row r="1010" spans="1:14">
      <c r="A1010" s="34">
        <v>890</v>
      </c>
      <c r="C1010" s="124"/>
      <c r="F1010" s="124" t="s">
        <v>640</v>
      </c>
      <c r="G1010" s="33" t="s">
        <v>123</v>
      </c>
      <c r="H1010" s="98"/>
      <c r="I1010" s="2">
        <v>3743712.13</v>
      </c>
      <c r="J1010" s="2">
        <v>1620857.9501768781</v>
      </c>
      <c r="K1010" s="98"/>
      <c r="L1010" s="2">
        <v>3743712.13</v>
      </c>
      <c r="M1010" s="2">
        <v>2143133.5524118757</v>
      </c>
      <c r="N1010" s="4">
        <v>1600578.5775881242</v>
      </c>
    </row>
    <row r="1011" spans="1:14">
      <c r="A1011" s="34">
        <v>891</v>
      </c>
      <c r="C1011" s="124"/>
      <c r="F1011" s="124" t="s">
        <v>93</v>
      </c>
      <c r="G1011" s="33" t="s">
        <v>124</v>
      </c>
      <c r="H1011" s="98"/>
      <c r="I1011" s="2">
        <v>4203203.5</v>
      </c>
      <c r="J1011" s="2">
        <v>1843750.5017906469</v>
      </c>
      <c r="K1011" s="98"/>
      <c r="L1011" s="2">
        <v>4203203.5</v>
      </c>
      <c r="M1011" s="2">
        <v>2395062.2641732008</v>
      </c>
      <c r="N1011" s="4">
        <v>1808141.2358267992</v>
      </c>
    </row>
    <row r="1012" spans="1:14">
      <c r="A1012" s="34">
        <v>892</v>
      </c>
      <c r="C1012" s="124"/>
      <c r="H1012" s="98" t="s">
        <v>139</v>
      </c>
      <c r="I1012" s="5">
        <v>25261820.939999998</v>
      </c>
      <c r="J1012" s="5">
        <v>10069852.014826899</v>
      </c>
      <c r="K1012" s="98"/>
      <c r="L1012" s="5">
        <v>25159362.10321245</v>
      </c>
      <c r="M1012" s="5">
        <v>15249392.488754025</v>
      </c>
      <c r="N1012" s="5">
        <v>9909969.6144584287</v>
      </c>
    </row>
    <row r="1013" spans="1:14">
      <c r="A1013" s="34">
        <v>893</v>
      </c>
      <c r="C1013" s="124"/>
      <c r="H1013" s="98"/>
      <c r="I1013" s="8"/>
      <c r="J1013" s="8"/>
      <c r="K1013" s="98"/>
      <c r="L1013" s="8"/>
      <c r="M1013" s="2"/>
      <c r="N1013" s="2"/>
    </row>
    <row r="1014" spans="1:14">
      <c r="A1014" s="34">
        <v>894</v>
      </c>
      <c r="C1014" s="124">
        <v>929</v>
      </c>
      <c r="D1014" s="33" t="s">
        <v>269</v>
      </c>
      <c r="H1014" s="98"/>
      <c r="I1014" s="2"/>
      <c r="J1014" s="2"/>
      <c r="K1014" s="98"/>
      <c r="L1014" s="2"/>
      <c r="M1014" s="2"/>
      <c r="N1014" s="2"/>
    </row>
    <row r="1015" spans="1:14">
      <c r="A1015" s="34">
        <v>895</v>
      </c>
      <c r="C1015" s="124"/>
      <c r="F1015" s="124" t="s">
        <v>647</v>
      </c>
      <c r="G1015" s="33" t="s">
        <v>120</v>
      </c>
      <c r="H1015" s="98"/>
      <c r="I1015" s="2">
        <v>0</v>
      </c>
      <c r="J1015" s="2">
        <v>0</v>
      </c>
      <c r="K1015" s="98"/>
      <c r="L1015" s="2">
        <v>0</v>
      </c>
      <c r="M1015" s="2">
        <v>0</v>
      </c>
      <c r="N1015" s="4">
        <v>0</v>
      </c>
    </row>
    <row r="1016" spans="1:14">
      <c r="A1016" s="34">
        <v>896</v>
      </c>
      <c r="C1016" s="124"/>
      <c r="F1016" s="124" t="s">
        <v>647</v>
      </c>
      <c r="G1016" s="33" t="s">
        <v>123</v>
      </c>
      <c r="H1016" s="98"/>
      <c r="I1016" s="2">
        <v>-3585345.46</v>
      </c>
      <c r="J1016" s="2">
        <v>-1552292.3481222836</v>
      </c>
      <c r="K1016" s="98"/>
      <c r="L1016" s="2">
        <v>-3497788.53</v>
      </c>
      <c r="M1016" s="2">
        <v>-2002351.5958435652</v>
      </c>
      <c r="N1016" s="4">
        <v>-1495436.9341564346</v>
      </c>
    </row>
    <row r="1017" spans="1:14">
      <c r="A1017" s="34">
        <v>897</v>
      </c>
      <c r="C1017" s="124"/>
      <c r="H1017" s="98" t="s">
        <v>139</v>
      </c>
      <c r="I1017" s="5">
        <v>-3585345.46</v>
      </c>
      <c r="J1017" s="5">
        <v>-1552292.3481222836</v>
      </c>
      <c r="K1017" s="98"/>
      <c r="L1017" s="5">
        <v>-3497788.53</v>
      </c>
      <c r="M1017" s="5">
        <v>-2002351.5958435652</v>
      </c>
      <c r="N1017" s="5">
        <v>-1495436.9341564346</v>
      </c>
    </row>
    <row r="1018" spans="1:14">
      <c r="A1018" s="34">
        <v>898</v>
      </c>
      <c r="C1018" s="124"/>
      <c r="H1018" s="98"/>
      <c r="I1018" s="2"/>
      <c r="J1018" s="2"/>
      <c r="K1018" s="98"/>
      <c r="L1018" s="2"/>
      <c r="M1018" s="2"/>
      <c r="N1018" s="2"/>
    </row>
    <row r="1019" spans="1:14">
      <c r="A1019" s="34">
        <v>899</v>
      </c>
      <c r="C1019" s="124">
        <v>930</v>
      </c>
      <c r="D1019" s="33" t="s">
        <v>270</v>
      </c>
      <c r="H1019" s="98"/>
      <c r="I1019" s="2"/>
      <c r="J1019" s="2"/>
      <c r="K1019" s="98"/>
      <c r="L1019" s="2"/>
      <c r="M1019" s="2"/>
      <c r="N1019" s="2"/>
    </row>
    <row r="1020" spans="1:14">
      <c r="A1020" s="34">
        <v>900</v>
      </c>
      <c r="C1020" s="124"/>
      <c r="F1020" s="124" t="s">
        <v>646</v>
      </c>
      <c r="G1020" s="33" t="s">
        <v>120</v>
      </c>
      <c r="H1020" s="98"/>
      <c r="I1020" s="2">
        <v>169238.44</v>
      </c>
      <c r="J1020" s="2">
        <v>35000.04</v>
      </c>
      <c r="K1020" s="98"/>
      <c r="L1020" s="2">
        <v>169238.44</v>
      </c>
      <c r="M1020" s="2">
        <v>134238.39999999999</v>
      </c>
      <c r="N1020" s="4">
        <v>35000.04</v>
      </c>
    </row>
    <row r="1021" spans="1:14">
      <c r="A1021" s="34">
        <v>901</v>
      </c>
      <c r="C1021" s="124"/>
      <c r="F1021" s="124" t="s">
        <v>638</v>
      </c>
      <c r="G1021" s="33" t="s">
        <v>121</v>
      </c>
      <c r="H1021" s="98"/>
      <c r="I1021" s="2">
        <v>0</v>
      </c>
      <c r="J1021" s="2">
        <v>0</v>
      </c>
      <c r="K1021" s="98"/>
      <c r="L1021" s="2">
        <v>0</v>
      </c>
      <c r="M1021" s="2">
        <v>0</v>
      </c>
      <c r="N1021" s="4">
        <v>0</v>
      </c>
    </row>
    <row r="1022" spans="1:14">
      <c r="A1022" s="34">
        <v>902</v>
      </c>
      <c r="C1022" s="124"/>
      <c r="F1022" s="124" t="s">
        <v>556</v>
      </c>
      <c r="G1022" s="33" t="s">
        <v>124</v>
      </c>
      <c r="H1022" s="98"/>
      <c r="I1022" s="2">
        <v>0</v>
      </c>
      <c r="J1022" s="2">
        <v>0</v>
      </c>
      <c r="K1022" s="98"/>
      <c r="L1022" s="2">
        <v>0</v>
      </c>
      <c r="M1022" s="2">
        <v>0</v>
      </c>
      <c r="N1022" s="4">
        <v>0</v>
      </c>
    </row>
    <row r="1023" spans="1:14">
      <c r="A1023" s="34">
        <v>903</v>
      </c>
      <c r="C1023" s="124"/>
      <c r="F1023" s="124" t="s">
        <v>647</v>
      </c>
      <c r="G1023" s="33" t="s">
        <v>123</v>
      </c>
      <c r="H1023" s="98"/>
      <c r="I1023" s="2">
        <v>2179114.87</v>
      </c>
      <c r="J1023" s="2">
        <v>943458.13426315831</v>
      </c>
      <c r="K1023" s="98"/>
      <c r="L1023" s="2">
        <v>2179114.87</v>
      </c>
      <c r="M1023" s="2">
        <v>1247460.8170411442</v>
      </c>
      <c r="N1023" s="4">
        <v>931654.05295885575</v>
      </c>
    </row>
    <row r="1024" spans="1:14">
      <c r="A1024" s="34">
        <v>904</v>
      </c>
      <c r="C1024" s="124"/>
      <c r="H1024" s="98" t="s">
        <v>139</v>
      </c>
      <c r="I1024" s="5">
        <v>2348353.31</v>
      </c>
      <c r="J1024" s="5">
        <v>978458.17426315835</v>
      </c>
      <c r="K1024" s="98"/>
      <c r="L1024" s="5">
        <v>2348353.31</v>
      </c>
      <c r="M1024" s="5">
        <v>1381699.2170411441</v>
      </c>
      <c r="N1024" s="5">
        <v>966654.09295885579</v>
      </c>
    </row>
    <row r="1025" spans="1:14">
      <c r="A1025" s="34">
        <v>905</v>
      </c>
      <c r="C1025" s="124"/>
      <c r="H1025" s="98"/>
      <c r="I1025" s="2"/>
      <c r="J1025" s="2"/>
      <c r="K1025" s="98"/>
      <c r="L1025" s="2"/>
      <c r="M1025" s="2"/>
      <c r="N1025" s="2"/>
    </row>
    <row r="1026" spans="1:14">
      <c r="A1026" s="34">
        <v>906</v>
      </c>
      <c r="C1026" s="124">
        <v>931</v>
      </c>
      <c r="D1026" s="33" t="s">
        <v>150</v>
      </c>
      <c r="H1026" s="98"/>
      <c r="I1026" s="2"/>
      <c r="J1026" s="2"/>
      <c r="K1026" s="98"/>
      <c r="L1026" s="2"/>
      <c r="M1026" s="2"/>
      <c r="N1026" s="2"/>
    </row>
    <row r="1027" spans="1:14">
      <c r="A1027" s="34">
        <v>907</v>
      </c>
      <c r="C1027" s="124"/>
      <c r="F1027" s="124" t="s">
        <v>646</v>
      </c>
      <c r="G1027" s="33" t="s">
        <v>120</v>
      </c>
      <c r="H1027" s="98"/>
      <c r="I1027" s="2">
        <v>371215.00999999995</v>
      </c>
      <c r="J1027" s="2">
        <v>5391.66</v>
      </c>
      <c r="K1027" s="98"/>
      <c r="L1027" s="2">
        <v>371215.00999999995</v>
      </c>
      <c r="M1027" s="2">
        <v>365823.35</v>
      </c>
      <c r="N1027" s="4">
        <v>5391.66</v>
      </c>
    </row>
    <row r="1028" spans="1:14">
      <c r="A1028" s="34">
        <v>908</v>
      </c>
      <c r="C1028" s="124"/>
      <c r="F1028" s="124" t="s">
        <v>646</v>
      </c>
      <c r="G1028" s="33" t="s">
        <v>123</v>
      </c>
      <c r="H1028" s="98"/>
      <c r="I1028" s="2">
        <v>4364023.75</v>
      </c>
      <c r="J1028" s="2">
        <v>1889424.8126786961</v>
      </c>
      <c r="K1028" s="98"/>
      <c r="L1028" s="2">
        <v>4364023.75</v>
      </c>
      <c r="M1028" s="2">
        <v>2498238.4855929869</v>
      </c>
      <c r="N1028" s="4">
        <v>1865785.2644070131</v>
      </c>
    </row>
    <row r="1029" spans="1:14">
      <c r="A1029" s="34">
        <v>909</v>
      </c>
      <c r="C1029" s="124"/>
      <c r="H1029" s="98" t="s">
        <v>139</v>
      </c>
      <c r="I1029" s="5">
        <v>4735238.76</v>
      </c>
      <c r="J1029" s="5">
        <v>1894816.472678696</v>
      </c>
      <c r="K1029" s="98"/>
      <c r="L1029" s="5">
        <v>4735238.76</v>
      </c>
      <c r="M1029" s="5">
        <v>2864061.835592987</v>
      </c>
      <c r="N1029" s="5">
        <v>1871176.924407013</v>
      </c>
    </row>
    <row r="1030" spans="1:14">
      <c r="A1030" s="34">
        <v>910</v>
      </c>
      <c r="C1030" s="124"/>
      <c r="H1030" s="98"/>
      <c r="I1030" s="2"/>
      <c r="J1030" s="2"/>
      <c r="K1030" s="98"/>
      <c r="L1030" s="2"/>
      <c r="M1030" s="2"/>
      <c r="N1030" s="2"/>
    </row>
    <row r="1031" spans="1:14">
      <c r="A1031" s="34">
        <v>911</v>
      </c>
      <c r="C1031" s="124">
        <v>935</v>
      </c>
      <c r="D1031" s="33" t="s">
        <v>271</v>
      </c>
      <c r="H1031" s="98"/>
      <c r="I1031" s="2"/>
      <c r="J1031" s="2"/>
      <c r="K1031" s="98"/>
      <c r="L1031" s="2"/>
      <c r="M1031" s="2"/>
      <c r="N1031" s="2"/>
    </row>
    <row r="1032" spans="1:14">
      <c r="A1032" s="34">
        <v>912</v>
      </c>
      <c r="C1032" s="124"/>
      <c r="F1032" s="124" t="s">
        <v>644</v>
      </c>
      <c r="G1032" s="33" t="s">
        <v>120</v>
      </c>
      <c r="H1032" s="98"/>
      <c r="I1032" s="2">
        <v>723592.45</v>
      </c>
      <c r="J1032" s="2">
        <v>107537.75</v>
      </c>
      <c r="K1032" s="98"/>
      <c r="L1032" s="2">
        <v>723592.45</v>
      </c>
      <c r="M1032" s="2">
        <v>616054.69999999995</v>
      </c>
      <c r="N1032" s="4">
        <v>107537.75</v>
      </c>
    </row>
    <row r="1033" spans="1:14">
      <c r="A1033" s="34">
        <v>913</v>
      </c>
      <c r="C1033" s="124"/>
      <c r="F1033" s="124" t="s">
        <v>638</v>
      </c>
      <c r="G1033" s="33" t="s">
        <v>121</v>
      </c>
      <c r="H1033" s="98"/>
      <c r="I1033" s="2">
        <v>61119.12</v>
      </c>
      <c r="J1033" s="2">
        <v>28711.405981072287</v>
      </c>
      <c r="K1033" s="98"/>
      <c r="L1033" s="2">
        <v>61119.12</v>
      </c>
      <c r="M1033" s="2">
        <v>32407.714018927716</v>
      </c>
      <c r="N1033" s="4">
        <v>28711.405981072287</v>
      </c>
    </row>
    <row r="1034" spans="1:14">
      <c r="A1034" s="34">
        <v>914</v>
      </c>
      <c r="C1034" s="124"/>
      <c r="F1034" s="124" t="s">
        <v>644</v>
      </c>
      <c r="G1034" s="33" t="s">
        <v>123</v>
      </c>
      <c r="H1034" s="98"/>
      <c r="I1034" s="2">
        <v>21431622.030000001</v>
      </c>
      <c r="J1034" s="2">
        <v>9278922.5630207378</v>
      </c>
      <c r="K1034" s="98"/>
      <c r="L1034" s="2">
        <v>21431622.030000001</v>
      </c>
      <c r="M1034" s="2">
        <v>12268792.754399767</v>
      </c>
      <c r="N1034" s="4">
        <v>9162829.275600234</v>
      </c>
    </row>
    <row r="1035" spans="1:14">
      <c r="A1035" s="34">
        <v>915</v>
      </c>
      <c r="C1035" s="124"/>
      <c r="H1035" s="98" t="s">
        <v>139</v>
      </c>
      <c r="I1035" s="5">
        <v>22216333.600000001</v>
      </c>
      <c r="J1035" s="5">
        <v>9415171.719001811</v>
      </c>
      <c r="K1035" s="98"/>
      <c r="L1035" s="5">
        <v>22216333.600000001</v>
      </c>
      <c r="M1035" s="5">
        <v>12917255.168418694</v>
      </c>
      <c r="N1035" s="5">
        <v>9299078.4315813072</v>
      </c>
    </row>
    <row r="1036" spans="1:14">
      <c r="A1036" s="34">
        <v>916</v>
      </c>
      <c r="C1036" s="124"/>
      <c r="H1036" s="98"/>
      <c r="I1036" s="2"/>
      <c r="J1036" s="2"/>
      <c r="K1036" s="98"/>
      <c r="L1036" s="2"/>
      <c r="M1036" s="2"/>
      <c r="N1036" s="2"/>
    </row>
    <row r="1037" spans="1:14" ht="15.75" thickBot="1">
      <c r="A1037" s="34">
        <v>917</v>
      </c>
      <c r="C1037" s="125" t="s">
        <v>272</v>
      </c>
      <c r="H1037" s="126" t="s">
        <v>139</v>
      </c>
      <c r="I1037" s="7">
        <v>129582537.72000001</v>
      </c>
      <c r="J1037" s="7">
        <v>52113440.355406888</v>
      </c>
      <c r="K1037" s="126"/>
      <c r="L1037" s="7">
        <v>143467613.83321247</v>
      </c>
      <c r="M1037" s="7">
        <v>86020437.142710358</v>
      </c>
      <c r="N1037" s="7">
        <v>57447176.69050207</v>
      </c>
    </row>
    <row r="1038" spans="1:14" ht="15.75" thickTop="1">
      <c r="A1038" s="34">
        <v>918</v>
      </c>
      <c r="C1038" s="124"/>
      <c r="H1038" s="98"/>
      <c r="I1038" s="2"/>
      <c r="J1038" s="2"/>
      <c r="K1038" s="98"/>
      <c r="L1038" s="2"/>
      <c r="M1038" s="2"/>
      <c r="N1038" s="2"/>
    </row>
    <row r="1039" spans="1:14">
      <c r="A1039" s="34">
        <v>919</v>
      </c>
      <c r="C1039" s="124" t="s">
        <v>273</v>
      </c>
      <c r="H1039" s="98"/>
      <c r="I1039" s="2"/>
      <c r="J1039" s="2"/>
      <c r="K1039" s="98"/>
      <c r="L1039" s="2"/>
      <c r="M1039" s="2"/>
      <c r="N1039" s="2"/>
    </row>
    <row r="1040" spans="1:14">
      <c r="A1040" s="34">
        <v>920</v>
      </c>
      <c r="C1040" s="124"/>
      <c r="E1040" s="33" t="s">
        <v>120</v>
      </c>
      <c r="H1040" s="98"/>
      <c r="I1040" s="2">
        <v>31466667.570000004</v>
      </c>
      <c r="J1040" s="2">
        <v>9604120.8200000003</v>
      </c>
      <c r="K1040" s="98"/>
      <c r="L1040" s="2">
        <v>31364208.733212452</v>
      </c>
      <c r="M1040" s="2">
        <v>21862546.750000004</v>
      </c>
      <c r="N1040" s="4">
        <v>9501661.9832124487</v>
      </c>
    </row>
    <row r="1041" spans="1:14">
      <c r="A1041" s="34">
        <v>921</v>
      </c>
      <c r="C1041" s="124"/>
      <c r="E1041" s="33" t="s">
        <v>122</v>
      </c>
      <c r="H1041" s="98"/>
      <c r="I1041" s="2">
        <v>197258.65</v>
      </c>
      <c r="J1041" s="2">
        <v>85687.68285937469</v>
      </c>
      <c r="K1041" s="98"/>
      <c r="L1041" s="2">
        <v>197258.65</v>
      </c>
      <c r="M1041" s="2">
        <v>113105.89216894572</v>
      </c>
      <c r="N1041" s="4">
        <v>84152.757831054274</v>
      </c>
    </row>
    <row r="1042" spans="1:14">
      <c r="A1042" s="34">
        <v>921</v>
      </c>
      <c r="C1042" s="124"/>
      <c r="E1042" s="33" t="s">
        <v>123</v>
      </c>
      <c r="H1042" s="98"/>
      <c r="I1042" s="2">
        <v>93570046.189999998</v>
      </c>
      <c r="J1042" s="2">
        <v>40511595.977193683</v>
      </c>
      <c r="K1042" s="98"/>
      <c r="L1042" s="2">
        <v>107557581.14</v>
      </c>
      <c r="M1042" s="2">
        <v>61572645.799931414</v>
      </c>
      <c r="N1042" s="4">
        <v>45984935.340068586</v>
      </c>
    </row>
    <row r="1043" spans="1:14">
      <c r="A1043" s="34">
        <v>922</v>
      </c>
      <c r="C1043" s="124"/>
      <c r="E1043" s="33" t="s">
        <v>124</v>
      </c>
      <c r="H1043" s="98"/>
      <c r="I1043" s="2">
        <v>4203203.5</v>
      </c>
      <c r="J1043" s="2">
        <v>1843750.5017906469</v>
      </c>
      <c r="K1043" s="98"/>
      <c r="L1043" s="2">
        <v>4203203.5</v>
      </c>
      <c r="M1043" s="2">
        <v>2395062.2641732008</v>
      </c>
      <c r="N1043" s="4">
        <v>1808141.2358267992</v>
      </c>
    </row>
    <row r="1044" spans="1:14">
      <c r="A1044" s="34">
        <v>923</v>
      </c>
      <c r="C1044" s="124"/>
      <c r="E1044" s="96" t="s">
        <v>121</v>
      </c>
      <c r="H1044" s="98"/>
      <c r="I1044" s="18">
        <v>145361.81</v>
      </c>
      <c r="J1044" s="18">
        <v>68285.373563190922</v>
      </c>
      <c r="K1044" s="98"/>
      <c r="L1044" s="18">
        <v>145361.81</v>
      </c>
      <c r="M1044" s="18">
        <v>77076.436436809076</v>
      </c>
      <c r="N1044" s="4">
        <v>68285.373563190922</v>
      </c>
    </row>
    <row r="1045" spans="1:14" ht="15.75" thickBot="1">
      <c r="A1045" s="34">
        <v>924</v>
      </c>
      <c r="C1045" s="124" t="s">
        <v>274</v>
      </c>
      <c r="H1045" s="98" t="s">
        <v>1</v>
      </c>
      <c r="I1045" s="14">
        <v>129582537.72</v>
      </c>
      <c r="J1045" s="14">
        <v>52113440.355406903</v>
      </c>
      <c r="K1045" s="98"/>
      <c r="L1045" s="14">
        <v>143467613.83321247</v>
      </c>
      <c r="M1045" s="14">
        <v>86020437.142710358</v>
      </c>
      <c r="N1045" s="14">
        <v>57447176.690502077</v>
      </c>
    </row>
    <row r="1046" spans="1:14" ht="15.75" thickTop="1">
      <c r="A1046" s="34">
        <v>925</v>
      </c>
      <c r="C1046" s="124"/>
      <c r="H1046" s="98"/>
      <c r="I1046" s="2"/>
      <c r="J1046" s="2"/>
      <c r="K1046" s="98"/>
      <c r="L1046" s="2"/>
      <c r="M1046" s="2"/>
      <c r="N1046" s="2"/>
    </row>
    <row r="1047" spans="1:14" ht="15.75" thickBot="1">
      <c r="A1047" s="34">
        <v>926</v>
      </c>
      <c r="C1047" s="125" t="s">
        <v>275</v>
      </c>
      <c r="H1047" s="126" t="s">
        <v>139</v>
      </c>
      <c r="I1047" s="22">
        <v>2824366438.1861634</v>
      </c>
      <c r="J1047" s="22">
        <v>1133316671.5974298</v>
      </c>
      <c r="K1047" s="126"/>
      <c r="L1047" s="22">
        <v>2842920083.9016824</v>
      </c>
      <c r="M1047" s="22">
        <v>1721403044.9499073</v>
      </c>
      <c r="N1047" s="22">
        <v>1121517038.9517753</v>
      </c>
    </row>
    <row r="1048" spans="1:14" ht="15.75" thickTop="1">
      <c r="A1048" s="34">
        <v>927</v>
      </c>
      <c r="C1048" s="124" t="s">
        <v>276</v>
      </c>
      <c r="D1048" s="33" t="s">
        <v>277</v>
      </c>
      <c r="E1048" s="33" t="s">
        <v>624</v>
      </c>
      <c r="H1048" s="98"/>
      <c r="I1048" s="2"/>
      <c r="J1048" s="2"/>
      <c r="K1048" s="98"/>
      <c r="L1048" s="2"/>
      <c r="M1048" s="2"/>
      <c r="N1048" s="2"/>
    </row>
    <row r="1049" spans="1:14">
      <c r="A1049" s="34">
        <v>928</v>
      </c>
      <c r="C1049" s="124"/>
      <c r="F1049" s="124" t="s">
        <v>556</v>
      </c>
      <c r="G1049" s="33" t="s">
        <v>124</v>
      </c>
      <c r="H1049" s="98"/>
      <c r="I1049" s="2">
        <v>30701824.129999999</v>
      </c>
      <c r="J1049" s="2">
        <v>13467466.813247489</v>
      </c>
      <c r="K1049" s="98"/>
      <c r="L1049" s="2">
        <v>30701824.129999999</v>
      </c>
      <c r="M1049" s="2">
        <v>17494461.168735988</v>
      </c>
      <c r="N1049" s="4">
        <v>13207362.961264009</v>
      </c>
    </row>
    <row r="1050" spans="1:14">
      <c r="A1050" s="34">
        <v>929</v>
      </c>
      <c r="C1050" s="124"/>
      <c r="F1050" s="124" t="s">
        <v>556</v>
      </c>
      <c r="G1050" s="33" t="s">
        <v>124</v>
      </c>
      <c r="H1050" s="98"/>
      <c r="I1050" s="2">
        <v>31215118.640000001</v>
      </c>
      <c r="J1050" s="2">
        <v>13692625.31684573</v>
      </c>
      <c r="K1050" s="98"/>
      <c r="L1050" s="2">
        <v>31215118.640000001</v>
      </c>
      <c r="M1050" s="2">
        <v>17786945.77275487</v>
      </c>
      <c r="N1050" s="4">
        <v>13428172.867245128</v>
      </c>
    </row>
    <row r="1051" spans="1:14">
      <c r="A1051" s="34">
        <v>930</v>
      </c>
      <c r="C1051" s="124"/>
      <c r="F1051" s="124" t="s">
        <v>556</v>
      </c>
      <c r="G1051" s="33" t="s">
        <v>124</v>
      </c>
      <c r="H1051" s="98"/>
      <c r="I1051" s="2">
        <v>158079993.71000001</v>
      </c>
      <c r="J1051" s="2">
        <v>69342364.157689452</v>
      </c>
      <c r="K1051" s="98"/>
      <c r="L1051" s="2">
        <v>151484367.41</v>
      </c>
      <c r="M1051" s="2">
        <v>86318564.398759097</v>
      </c>
      <c r="N1051" s="4">
        <v>65165803.011240907</v>
      </c>
    </row>
    <row r="1052" spans="1:14">
      <c r="A1052" s="34">
        <v>931</v>
      </c>
      <c r="C1052" s="124"/>
      <c r="F1052" s="124" t="s">
        <v>556</v>
      </c>
      <c r="G1052" s="33" t="s">
        <v>124</v>
      </c>
      <c r="H1052" s="98"/>
      <c r="I1052" s="2">
        <v>14996610.85</v>
      </c>
      <c r="J1052" s="2">
        <v>6578317.8901156131</v>
      </c>
      <c r="K1052" s="98"/>
      <c r="L1052" s="2">
        <v>14996610.85</v>
      </c>
      <c r="M1052" s="2">
        <v>8545343.2690863982</v>
      </c>
      <c r="N1052" s="4">
        <v>6451267.5809136024</v>
      </c>
    </row>
    <row r="1053" spans="1:14">
      <c r="A1053" s="34">
        <v>932</v>
      </c>
      <c r="C1053" s="124"/>
      <c r="H1053" s="98" t="s">
        <v>278</v>
      </c>
      <c r="I1053" s="5">
        <v>234993547.33000001</v>
      </c>
      <c r="J1053" s="5">
        <v>103080774.17789829</v>
      </c>
      <c r="K1053" s="98"/>
      <c r="L1053" s="5">
        <v>228397921.03</v>
      </c>
      <c r="M1053" s="5">
        <v>130145314.60933635</v>
      </c>
      <c r="N1053" s="5">
        <v>98252606.420663655</v>
      </c>
    </row>
    <row r="1054" spans="1:14">
      <c r="A1054" s="34">
        <v>933</v>
      </c>
      <c r="C1054" s="124"/>
      <c r="H1054" s="98"/>
      <c r="I1054" s="2"/>
      <c r="J1054" s="2"/>
      <c r="K1054" s="98"/>
      <c r="L1054" s="2"/>
      <c r="M1054" s="2"/>
      <c r="N1054" s="2"/>
    </row>
    <row r="1055" spans="1:14">
      <c r="A1055" s="34">
        <v>934</v>
      </c>
      <c r="C1055" s="124" t="s">
        <v>279</v>
      </c>
      <c r="D1055" s="33" t="s">
        <v>280</v>
      </c>
      <c r="H1055" s="98"/>
      <c r="I1055" s="2"/>
      <c r="J1055" s="2"/>
      <c r="K1055" s="98"/>
      <c r="L1055" s="2"/>
      <c r="M1055" s="2"/>
      <c r="N1055" s="2"/>
    </row>
    <row r="1056" spans="1:14">
      <c r="A1056" s="34">
        <v>935</v>
      </c>
      <c r="C1056" s="124"/>
      <c r="F1056" s="124" t="s">
        <v>556</v>
      </c>
      <c r="G1056" s="33" t="s">
        <v>124</v>
      </c>
      <c r="H1056" s="98"/>
      <c r="I1056" s="2">
        <v>0</v>
      </c>
      <c r="J1056" s="2">
        <v>0</v>
      </c>
      <c r="K1056" s="98"/>
      <c r="L1056" s="2">
        <v>0</v>
      </c>
      <c r="M1056" s="2">
        <v>0</v>
      </c>
      <c r="N1056" s="4">
        <v>0</v>
      </c>
    </row>
    <row r="1057" spans="1:14">
      <c r="A1057" s="34">
        <v>936</v>
      </c>
      <c r="C1057" s="124"/>
      <c r="H1057" s="98" t="s">
        <v>278</v>
      </c>
      <c r="I1057" s="5">
        <v>0</v>
      </c>
      <c r="J1057" s="5">
        <v>0</v>
      </c>
      <c r="K1057" s="98"/>
      <c r="L1057" s="5">
        <v>0</v>
      </c>
      <c r="M1057" s="5">
        <v>0</v>
      </c>
      <c r="N1057" s="5">
        <v>0</v>
      </c>
    </row>
    <row r="1058" spans="1:14">
      <c r="A1058" s="34">
        <v>937</v>
      </c>
      <c r="C1058" s="124"/>
      <c r="H1058" s="98"/>
      <c r="I1058" s="2"/>
      <c r="J1058" s="2"/>
      <c r="K1058" s="98"/>
      <c r="L1058" s="2"/>
      <c r="M1058" s="2"/>
      <c r="N1058" s="2"/>
    </row>
    <row r="1059" spans="1:14">
      <c r="A1059" s="34">
        <v>938</v>
      </c>
      <c r="C1059" s="124" t="s">
        <v>281</v>
      </c>
      <c r="D1059" s="33" t="s">
        <v>282</v>
      </c>
      <c r="H1059" s="98"/>
      <c r="I1059" s="2"/>
      <c r="J1059" s="2"/>
      <c r="K1059" s="98"/>
      <c r="L1059" s="2"/>
      <c r="M1059" s="2"/>
      <c r="N1059" s="2"/>
    </row>
    <row r="1060" spans="1:14">
      <c r="A1060" s="34">
        <v>939</v>
      </c>
      <c r="C1060" s="124"/>
      <c r="F1060" s="124" t="s">
        <v>556</v>
      </c>
      <c r="G1060" s="33" t="s">
        <v>124</v>
      </c>
      <c r="H1060" s="98"/>
      <c r="I1060" s="2">
        <v>4650241.7699999996</v>
      </c>
      <c r="J1060" s="2">
        <v>2039845.4647473828</v>
      </c>
      <c r="K1060" s="98"/>
      <c r="L1060" s="2">
        <v>4650241.7699999996</v>
      </c>
      <c r="M1060" s="2">
        <v>2649792.8502888312</v>
      </c>
      <c r="N1060" s="4">
        <v>2000448.9197111684</v>
      </c>
    </row>
    <row r="1061" spans="1:14">
      <c r="A1061" s="34">
        <v>940</v>
      </c>
      <c r="C1061" s="124"/>
      <c r="E1061" s="96"/>
      <c r="F1061" s="124" t="s">
        <v>556</v>
      </c>
      <c r="G1061" s="33" t="s">
        <v>124</v>
      </c>
      <c r="H1061" s="98"/>
      <c r="I1061" s="2">
        <v>1405128.39</v>
      </c>
      <c r="J1061" s="2">
        <v>616364.67854644288</v>
      </c>
      <c r="K1061" s="98"/>
      <c r="L1061" s="2">
        <v>1405128.39</v>
      </c>
      <c r="M1061" s="2">
        <v>800667.86754613335</v>
      </c>
      <c r="N1061" s="4">
        <v>604460.52245386655</v>
      </c>
    </row>
    <row r="1062" spans="1:14">
      <c r="A1062" s="34">
        <v>941</v>
      </c>
      <c r="C1062" s="124"/>
      <c r="F1062" s="124" t="s">
        <v>556</v>
      </c>
      <c r="G1062" s="33" t="s">
        <v>124</v>
      </c>
      <c r="H1062" s="98"/>
      <c r="I1062" s="2">
        <v>23941288.52</v>
      </c>
      <c r="J1062" s="2">
        <v>10501933.280714259</v>
      </c>
      <c r="K1062" s="98"/>
      <c r="L1062" s="2">
        <v>22283440.771266706</v>
      </c>
      <c r="M1062" s="2">
        <v>12697512.292040929</v>
      </c>
      <c r="N1062" s="4">
        <v>9585928.4792257771</v>
      </c>
    </row>
    <row r="1063" spans="1:14">
      <c r="A1063" s="34">
        <v>942</v>
      </c>
      <c r="C1063" s="124"/>
      <c r="F1063" s="124" t="s">
        <v>556</v>
      </c>
      <c r="G1063" s="33" t="s">
        <v>124</v>
      </c>
      <c r="H1063" s="98"/>
      <c r="I1063" s="2">
        <v>5382950.5499999998</v>
      </c>
      <c r="J1063" s="2">
        <v>2361250.8358628694</v>
      </c>
      <c r="K1063" s="98"/>
      <c r="L1063" s="2">
        <v>5382950.5499999998</v>
      </c>
      <c r="M1063" s="2">
        <v>3067303.7201780439</v>
      </c>
      <c r="N1063" s="4">
        <v>2315646.8298219559</v>
      </c>
    </row>
    <row r="1064" spans="1:14">
      <c r="A1064" s="34">
        <v>943</v>
      </c>
      <c r="C1064" s="124"/>
      <c r="H1064" s="98" t="s">
        <v>278</v>
      </c>
      <c r="I1064" s="5">
        <v>35379609.229999997</v>
      </c>
      <c r="J1064" s="5">
        <v>15519394.259870954</v>
      </c>
      <c r="K1064" s="98"/>
      <c r="L1064" s="5">
        <v>33721761.481266707</v>
      </c>
      <c r="M1064" s="5">
        <v>19215276.730053939</v>
      </c>
      <c r="N1064" s="5">
        <v>14506484.751212768</v>
      </c>
    </row>
    <row r="1065" spans="1:14">
      <c r="A1065" s="34">
        <v>944</v>
      </c>
      <c r="C1065" s="124"/>
      <c r="H1065" s="98"/>
      <c r="I1065" s="2"/>
      <c r="J1065" s="2"/>
      <c r="K1065" s="98"/>
      <c r="L1065" s="2"/>
      <c r="M1065" s="2"/>
      <c r="N1065" s="2"/>
    </row>
    <row r="1066" spans="1:14">
      <c r="A1066" s="34">
        <v>945</v>
      </c>
      <c r="C1066" s="124" t="s">
        <v>283</v>
      </c>
      <c r="D1066" s="33" t="s">
        <v>284</v>
      </c>
      <c r="H1066" s="98"/>
      <c r="I1066" s="2"/>
      <c r="J1066" s="2"/>
      <c r="K1066" s="98"/>
      <c r="L1066" s="2"/>
      <c r="M1066" s="2"/>
      <c r="N1066" s="2"/>
    </row>
    <row r="1067" spans="1:14">
      <c r="A1067" s="34">
        <v>946</v>
      </c>
      <c r="C1067" s="124"/>
      <c r="F1067" s="124" t="s">
        <v>556</v>
      </c>
      <c r="G1067" s="33" t="s">
        <v>124</v>
      </c>
      <c r="H1067" s="98"/>
      <c r="I1067" s="2">
        <v>0</v>
      </c>
      <c r="J1067" s="2">
        <v>0</v>
      </c>
      <c r="K1067" s="98"/>
      <c r="L1067" s="2">
        <v>0</v>
      </c>
      <c r="M1067" s="2">
        <v>0</v>
      </c>
      <c r="N1067" s="4">
        <v>0</v>
      </c>
    </row>
    <row r="1068" spans="1:14">
      <c r="A1068" s="34">
        <v>947</v>
      </c>
      <c r="C1068" s="124"/>
      <c r="F1068" s="124" t="s">
        <v>556</v>
      </c>
      <c r="G1068" s="33" t="s">
        <v>124</v>
      </c>
      <c r="H1068" s="98"/>
      <c r="I1068" s="2">
        <v>57369503.310000002</v>
      </c>
      <c r="J1068" s="2">
        <v>25165341.272506241</v>
      </c>
      <c r="K1068" s="98"/>
      <c r="L1068" s="2">
        <v>57369503.310000002</v>
      </c>
      <c r="M1068" s="2">
        <v>32690192.728508279</v>
      </c>
      <c r="N1068" s="4">
        <v>24679310.581491724</v>
      </c>
    </row>
    <row r="1069" spans="1:14">
      <c r="A1069" s="34">
        <v>948</v>
      </c>
      <c r="C1069" s="124"/>
      <c r="F1069" s="124" t="s">
        <v>556</v>
      </c>
      <c r="G1069" s="33" t="s">
        <v>124</v>
      </c>
      <c r="H1069" s="98"/>
      <c r="I1069" s="2">
        <v>3134849.44</v>
      </c>
      <c r="J1069" s="2">
        <v>1375113.1079040377</v>
      </c>
      <c r="K1069" s="98"/>
      <c r="L1069" s="2">
        <v>3134849.44</v>
      </c>
      <c r="M1069" s="2">
        <v>1786294.5721301599</v>
      </c>
      <c r="N1069" s="4">
        <v>1348554.86786984</v>
      </c>
    </row>
    <row r="1070" spans="1:14">
      <c r="A1070" s="34">
        <v>949</v>
      </c>
      <c r="C1070" s="124"/>
      <c r="F1070" s="124" t="s">
        <v>556</v>
      </c>
      <c r="G1070" s="33" t="s">
        <v>124</v>
      </c>
      <c r="H1070" s="98"/>
      <c r="I1070" s="2">
        <v>67022024.560000002</v>
      </c>
      <c r="J1070" s="2">
        <v>29399454.823808808</v>
      </c>
      <c r="K1070" s="98"/>
      <c r="L1070" s="2">
        <v>67022024.560000002</v>
      </c>
      <c r="M1070" s="2">
        <v>38190375.957801104</v>
      </c>
      <c r="N1070" s="4">
        <v>28831648.602198895</v>
      </c>
    </row>
    <row r="1071" spans="1:14">
      <c r="A1071" s="34">
        <v>950</v>
      </c>
      <c r="C1071" s="124"/>
      <c r="H1071" s="98" t="s">
        <v>278</v>
      </c>
      <c r="I1071" s="5">
        <v>127526377.31</v>
      </c>
      <c r="J1071" s="5">
        <v>55939909.204219088</v>
      </c>
      <c r="K1071" s="98"/>
      <c r="L1071" s="5">
        <v>127526377.31</v>
      </c>
      <c r="M1071" s="5">
        <v>72666863.258439541</v>
      </c>
      <c r="N1071" s="5">
        <v>54859514.051560462</v>
      </c>
    </row>
    <row r="1072" spans="1:14">
      <c r="A1072" s="34">
        <v>951</v>
      </c>
      <c r="C1072" s="124"/>
      <c r="H1072" s="98"/>
      <c r="I1072" s="2"/>
      <c r="J1072" s="2"/>
      <c r="K1072" s="98"/>
      <c r="L1072" s="2"/>
      <c r="M1072" s="2"/>
      <c r="N1072" s="2"/>
    </row>
    <row r="1073" spans="1:14">
      <c r="A1073" s="34">
        <v>952</v>
      </c>
      <c r="C1073" s="124" t="s">
        <v>285</v>
      </c>
      <c r="D1073" s="33" t="s">
        <v>286</v>
      </c>
      <c r="H1073" s="98"/>
      <c r="I1073" s="2"/>
      <c r="J1073" s="2"/>
      <c r="K1073" s="98"/>
      <c r="L1073" s="2"/>
      <c r="M1073" s="2"/>
      <c r="N1073" s="2"/>
    </row>
    <row r="1074" spans="1:14">
      <c r="A1074" s="34">
        <v>953</v>
      </c>
      <c r="C1074" s="124"/>
      <c r="F1074" s="124" t="s">
        <v>639</v>
      </c>
      <c r="G1074" s="33" t="s">
        <v>124</v>
      </c>
      <c r="H1074" s="98"/>
      <c r="I1074" s="2">
        <v>8759353.3800000008</v>
      </c>
      <c r="J1074" s="2">
        <v>3842322.2167893136</v>
      </c>
      <c r="K1074" s="98"/>
      <c r="L1074" s="2">
        <v>8759353.3800000008</v>
      </c>
      <c r="M1074" s="2">
        <v>4991239.83385434</v>
      </c>
      <c r="N1074" s="4">
        <v>3768113.5461456608</v>
      </c>
    </row>
    <row r="1075" spans="1:14">
      <c r="A1075" s="34">
        <v>954</v>
      </c>
      <c r="C1075" s="124"/>
      <c r="F1075" s="124" t="s">
        <v>639</v>
      </c>
      <c r="G1075" s="33" t="s">
        <v>124</v>
      </c>
      <c r="H1075" s="98"/>
      <c r="I1075" s="2">
        <v>11047651.970000001</v>
      </c>
      <c r="J1075" s="2">
        <v>4846092.7155432589</v>
      </c>
      <c r="K1075" s="98"/>
      <c r="L1075" s="2">
        <v>11047651.970000001</v>
      </c>
      <c r="M1075" s="2">
        <v>6295154.2415364189</v>
      </c>
      <c r="N1075" s="4">
        <v>4752497.7284635818</v>
      </c>
    </row>
    <row r="1076" spans="1:14">
      <c r="A1076" s="34">
        <v>955</v>
      </c>
      <c r="C1076" s="124"/>
      <c r="F1076" s="124" t="s">
        <v>639</v>
      </c>
      <c r="G1076" s="33" t="s">
        <v>124</v>
      </c>
      <c r="H1076" s="98"/>
      <c r="I1076" s="2">
        <v>84544369.030000001</v>
      </c>
      <c r="J1076" s="2">
        <v>37085694.952108823</v>
      </c>
      <c r="K1076" s="98"/>
      <c r="L1076" s="2">
        <v>84544369.030000001</v>
      </c>
      <c r="M1076" s="2">
        <v>48174928.459230304</v>
      </c>
      <c r="N1076" s="4">
        <v>36369440.570769697</v>
      </c>
    </row>
    <row r="1077" spans="1:14">
      <c r="A1077" s="34">
        <v>956</v>
      </c>
      <c r="C1077" s="124"/>
      <c r="H1077" s="98" t="s">
        <v>278</v>
      </c>
      <c r="I1077" s="5">
        <v>104351374.38</v>
      </c>
      <c r="J1077" s="5">
        <v>45774109.884441391</v>
      </c>
      <c r="K1077" s="98"/>
      <c r="L1077" s="5">
        <v>104351374.38</v>
      </c>
      <c r="M1077" s="5">
        <v>59461322.53462106</v>
      </c>
      <c r="N1077" s="5">
        <v>44890051.845378935</v>
      </c>
    </row>
    <row r="1078" spans="1:14">
      <c r="A1078" s="34">
        <v>957</v>
      </c>
      <c r="C1078" s="124"/>
      <c r="H1078" s="98"/>
      <c r="I1078" s="8"/>
      <c r="J1078" s="8"/>
      <c r="K1078" s="98"/>
      <c r="L1078" s="8"/>
      <c r="M1078" s="2"/>
      <c r="N1078" s="2"/>
    </row>
    <row r="1079" spans="1:14">
      <c r="A1079" s="34">
        <v>958</v>
      </c>
      <c r="C1079" s="124"/>
      <c r="E1079" s="96"/>
      <c r="H1079" s="98"/>
      <c r="I1079" s="8"/>
      <c r="J1079" s="8"/>
      <c r="K1079" s="98"/>
      <c r="L1079" s="8"/>
      <c r="M1079" s="8"/>
      <c r="N1079" s="8"/>
    </row>
    <row r="1080" spans="1:14">
      <c r="A1080" s="34">
        <v>959</v>
      </c>
      <c r="C1080" s="127"/>
      <c r="D1080" s="128"/>
      <c r="E1080" s="129"/>
      <c r="G1080" s="128"/>
      <c r="H1080" s="130"/>
      <c r="I1080" s="9"/>
      <c r="J1080" s="9"/>
      <c r="K1080" s="98"/>
      <c r="L1080" s="9"/>
      <c r="M1080" s="9"/>
      <c r="N1080" s="9"/>
    </row>
    <row r="1081" spans="1:14">
      <c r="A1081" s="34">
        <v>960</v>
      </c>
      <c r="C1081" s="124">
        <v>403</v>
      </c>
      <c r="D1081" s="33" t="s">
        <v>287</v>
      </c>
      <c r="H1081" s="98"/>
      <c r="I1081" s="2"/>
      <c r="J1081" s="2"/>
      <c r="K1081" s="98"/>
      <c r="L1081" s="2"/>
      <c r="M1081" s="2"/>
      <c r="N1081" s="2"/>
    </row>
    <row r="1082" spans="1:14">
      <c r="A1082" s="34">
        <v>961</v>
      </c>
      <c r="C1082" s="135">
        <v>360</v>
      </c>
      <c r="D1082" s="136" t="s">
        <v>288</v>
      </c>
      <c r="E1082" s="137"/>
      <c r="F1082" s="124" t="s">
        <v>637</v>
      </c>
      <c r="G1082" s="33" t="s">
        <v>120</v>
      </c>
      <c r="H1082" s="98"/>
      <c r="I1082" s="2">
        <v>398964.88</v>
      </c>
      <c r="J1082" s="2">
        <v>174125.95</v>
      </c>
      <c r="K1082" s="98"/>
      <c r="L1082" s="2">
        <v>398964.88</v>
      </c>
      <c r="M1082" s="2">
        <v>224838.93</v>
      </c>
      <c r="N1082" s="4">
        <v>174125.95</v>
      </c>
    </row>
    <row r="1083" spans="1:14">
      <c r="A1083" s="34">
        <v>962</v>
      </c>
      <c r="C1083" s="135">
        <v>361</v>
      </c>
      <c r="D1083" s="138" t="s">
        <v>289</v>
      </c>
      <c r="E1083" s="136"/>
      <c r="F1083" s="124" t="s">
        <v>637</v>
      </c>
      <c r="G1083" s="33" t="s">
        <v>120</v>
      </c>
      <c r="H1083" s="98"/>
      <c r="I1083" s="2">
        <v>1934118.48</v>
      </c>
      <c r="J1083" s="2">
        <v>903837.01</v>
      </c>
      <c r="K1083" s="98"/>
      <c r="L1083" s="2">
        <v>1934118.48</v>
      </c>
      <c r="M1083" s="2">
        <v>1030281.47</v>
      </c>
      <c r="N1083" s="4">
        <v>903837.01</v>
      </c>
    </row>
    <row r="1084" spans="1:14">
      <c r="A1084" s="34">
        <v>963</v>
      </c>
      <c r="C1084" s="135">
        <v>362</v>
      </c>
      <c r="D1084" s="136" t="s">
        <v>290</v>
      </c>
      <c r="E1084" s="137"/>
      <c r="F1084" s="124" t="s">
        <v>637</v>
      </c>
      <c r="G1084" s="33" t="s">
        <v>120</v>
      </c>
      <c r="H1084" s="98"/>
      <c r="I1084" s="2">
        <v>-5757361.7300000014</v>
      </c>
      <c r="J1084" s="2">
        <v>-11883209.98</v>
      </c>
      <c r="K1084" s="98"/>
      <c r="L1084" s="2">
        <v>-5757361.7300000014</v>
      </c>
      <c r="M1084" s="2">
        <v>6125848.2499999991</v>
      </c>
      <c r="N1084" s="4">
        <v>-11883209.98</v>
      </c>
    </row>
    <row r="1085" spans="1:14">
      <c r="A1085" s="34">
        <v>964</v>
      </c>
      <c r="C1085" s="135">
        <v>363</v>
      </c>
      <c r="D1085" s="136" t="s">
        <v>291</v>
      </c>
      <c r="E1085" s="137"/>
      <c r="F1085" s="124" t="s">
        <v>637</v>
      </c>
      <c r="G1085" s="33" t="s">
        <v>120</v>
      </c>
      <c r="H1085" s="98"/>
      <c r="I1085" s="2">
        <v>0</v>
      </c>
      <c r="J1085" s="2">
        <v>0</v>
      </c>
      <c r="K1085" s="98"/>
      <c r="L1085" s="2">
        <v>0</v>
      </c>
      <c r="M1085" s="2">
        <v>0</v>
      </c>
      <c r="N1085" s="4">
        <v>0</v>
      </c>
    </row>
    <row r="1086" spans="1:14">
      <c r="A1086" s="34">
        <v>965</v>
      </c>
      <c r="C1086" s="135">
        <v>364</v>
      </c>
      <c r="D1086" s="138" t="s">
        <v>292</v>
      </c>
      <c r="E1086" s="137"/>
      <c r="F1086" s="124" t="s">
        <v>637</v>
      </c>
      <c r="G1086" s="33" t="s">
        <v>120</v>
      </c>
      <c r="H1086" s="98"/>
      <c r="I1086" s="2">
        <v>40326273.410000004</v>
      </c>
      <c r="J1086" s="2">
        <v>13151519.199999999</v>
      </c>
      <c r="K1086" s="98"/>
      <c r="L1086" s="2">
        <v>40326273.410000004</v>
      </c>
      <c r="M1086" s="2">
        <v>27174754.210000005</v>
      </c>
      <c r="N1086" s="4">
        <v>13151519.199999999</v>
      </c>
    </row>
    <row r="1087" spans="1:14">
      <c r="A1087" s="34">
        <v>966</v>
      </c>
      <c r="C1087" s="135">
        <v>365</v>
      </c>
      <c r="D1087" s="138" t="s">
        <v>293</v>
      </c>
      <c r="E1087" s="137"/>
      <c r="F1087" s="124" t="s">
        <v>637</v>
      </c>
      <c r="G1087" s="33" t="s">
        <v>120</v>
      </c>
      <c r="H1087" s="98"/>
      <c r="I1087" s="2">
        <v>19394121.75</v>
      </c>
      <c r="J1087" s="2">
        <v>6332697.9199999999</v>
      </c>
      <c r="K1087" s="98"/>
      <c r="L1087" s="2">
        <v>19394121.75</v>
      </c>
      <c r="M1087" s="2">
        <v>13061423.83</v>
      </c>
      <c r="N1087" s="4">
        <v>6332697.9199999999</v>
      </c>
    </row>
    <row r="1088" spans="1:14">
      <c r="A1088" s="34">
        <v>967</v>
      </c>
      <c r="C1088" s="135">
        <v>366</v>
      </c>
      <c r="D1088" s="138" t="s">
        <v>294</v>
      </c>
      <c r="E1088" s="136"/>
      <c r="F1088" s="124" t="s">
        <v>637</v>
      </c>
      <c r="G1088" s="33" t="s">
        <v>120</v>
      </c>
      <c r="H1088" s="98"/>
      <c r="I1088" s="2">
        <v>8661601.6399999987</v>
      </c>
      <c r="J1088" s="2">
        <v>4758268.21</v>
      </c>
      <c r="K1088" s="98"/>
      <c r="L1088" s="2">
        <v>8661601.6399999987</v>
      </c>
      <c r="M1088" s="2">
        <v>3903333.4299999988</v>
      </c>
      <c r="N1088" s="4">
        <v>4758268.21</v>
      </c>
    </row>
    <row r="1089" spans="1:14">
      <c r="A1089" s="34">
        <v>968</v>
      </c>
      <c r="C1089" s="135">
        <v>367</v>
      </c>
      <c r="D1089" s="138" t="s">
        <v>295</v>
      </c>
      <c r="E1089" s="136"/>
      <c r="F1089" s="124" t="s">
        <v>637</v>
      </c>
      <c r="G1089" s="33" t="s">
        <v>120</v>
      </c>
      <c r="H1089" s="98"/>
      <c r="I1089" s="2">
        <v>20406721.750000004</v>
      </c>
      <c r="J1089" s="2">
        <v>12958751.65</v>
      </c>
      <c r="K1089" s="98"/>
      <c r="L1089" s="2">
        <v>20406721.750000004</v>
      </c>
      <c r="M1089" s="2">
        <v>7447970.1000000034</v>
      </c>
      <c r="N1089" s="4">
        <v>12958751.65</v>
      </c>
    </row>
    <row r="1090" spans="1:14">
      <c r="A1090" s="34">
        <v>969</v>
      </c>
      <c r="C1090" s="135">
        <v>368</v>
      </c>
      <c r="D1090" s="138" t="s">
        <v>296</v>
      </c>
      <c r="E1090" s="136"/>
      <c r="F1090" s="124" t="s">
        <v>637</v>
      </c>
      <c r="G1090" s="33" t="s">
        <v>120</v>
      </c>
      <c r="H1090" s="98"/>
      <c r="I1090" s="2">
        <v>31896817.469999991</v>
      </c>
      <c r="J1090" s="2">
        <v>11666266.869999999</v>
      </c>
      <c r="K1090" s="98"/>
      <c r="L1090" s="2">
        <v>31896817.469999991</v>
      </c>
      <c r="M1090" s="2">
        <v>20230550.599999994</v>
      </c>
      <c r="N1090" s="4">
        <v>11666266.869999999</v>
      </c>
    </row>
    <row r="1091" spans="1:14">
      <c r="A1091" s="34">
        <v>970</v>
      </c>
      <c r="C1091" s="135">
        <v>369</v>
      </c>
      <c r="D1091" s="138" t="s">
        <v>297</v>
      </c>
      <c r="E1091" s="136"/>
      <c r="F1091" s="124" t="s">
        <v>637</v>
      </c>
      <c r="G1091" s="33" t="s">
        <v>120</v>
      </c>
      <c r="H1091" s="98"/>
      <c r="I1091" s="2">
        <v>16779026.779999997</v>
      </c>
      <c r="J1091" s="2">
        <v>6345632.8600000003</v>
      </c>
      <c r="K1091" s="98"/>
      <c r="L1091" s="2">
        <v>16779026.779999997</v>
      </c>
      <c r="M1091" s="2">
        <v>10433393.919999998</v>
      </c>
      <c r="N1091" s="4">
        <v>6345632.8600000003</v>
      </c>
    </row>
    <row r="1092" spans="1:14">
      <c r="A1092" s="34">
        <v>971</v>
      </c>
      <c r="C1092" s="135">
        <v>370</v>
      </c>
      <c r="D1092" s="138" t="s">
        <v>298</v>
      </c>
      <c r="E1092" s="136"/>
      <c r="F1092" s="124" t="s">
        <v>637</v>
      </c>
      <c r="G1092" s="33" t="s">
        <v>120</v>
      </c>
      <c r="H1092" s="98"/>
      <c r="I1092" s="2">
        <v>7266524.2599999998</v>
      </c>
      <c r="J1092" s="2">
        <v>3143730.19</v>
      </c>
      <c r="K1092" s="98"/>
      <c r="L1092" s="2">
        <v>7266524.2599999998</v>
      </c>
      <c r="M1092" s="2">
        <v>4122794.07</v>
      </c>
      <c r="N1092" s="4">
        <v>3143730.19</v>
      </c>
    </row>
    <row r="1093" spans="1:14">
      <c r="A1093" s="34">
        <v>972</v>
      </c>
      <c r="C1093" s="135">
        <v>371</v>
      </c>
      <c r="D1093" s="136" t="s">
        <v>299</v>
      </c>
      <c r="E1093" s="136"/>
      <c r="F1093" s="124" t="s">
        <v>637</v>
      </c>
      <c r="G1093" s="33" t="s">
        <v>120</v>
      </c>
      <c r="H1093" s="98"/>
      <c r="I1093" s="2">
        <v>499985.54999999993</v>
      </c>
      <c r="J1093" s="2">
        <v>275600.34999999998</v>
      </c>
      <c r="K1093" s="98"/>
      <c r="L1093" s="2">
        <v>499985.54999999993</v>
      </c>
      <c r="M1093" s="2">
        <v>224385.19999999995</v>
      </c>
      <c r="N1093" s="4">
        <v>275600.34999999998</v>
      </c>
    </row>
    <row r="1094" spans="1:14">
      <c r="A1094" s="34">
        <v>973</v>
      </c>
      <c r="C1094" s="135">
        <v>372</v>
      </c>
      <c r="D1094" s="136" t="s">
        <v>300</v>
      </c>
      <c r="E1094" s="137"/>
      <c r="F1094" s="124" t="s">
        <v>637</v>
      </c>
      <c r="G1094" s="33" t="s">
        <v>120</v>
      </c>
      <c r="H1094" s="98"/>
      <c r="I1094" s="2">
        <v>0</v>
      </c>
      <c r="J1094" s="2">
        <v>0</v>
      </c>
      <c r="K1094" s="98"/>
      <c r="L1094" s="2">
        <v>0</v>
      </c>
      <c r="M1094" s="2">
        <v>0</v>
      </c>
      <c r="N1094" s="4">
        <v>0</v>
      </c>
    </row>
    <row r="1095" spans="1:14">
      <c r="A1095" s="34">
        <v>974</v>
      </c>
      <c r="C1095" s="135">
        <v>373</v>
      </c>
      <c r="D1095" s="136" t="s">
        <v>301</v>
      </c>
      <c r="E1095" s="137"/>
      <c r="F1095" s="124" t="s">
        <v>637</v>
      </c>
      <c r="G1095" s="33" t="s">
        <v>120</v>
      </c>
      <c r="H1095" s="98"/>
      <c r="I1095" s="2">
        <v>2206962.7499999995</v>
      </c>
      <c r="J1095" s="2">
        <v>1051331.67</v>
      </c>
      <c r="K1095" s="98"/>
      <c r="L1095" s="2">
        <v>2206962.7499999995</v>
      </c>
      <c r="M1095" s="2">
        <v>1155631.0799999996</v>
      </c>
      <c r="N1095" s="4">
        <v>1051331.67</v>
      </c>
    </row>
    <row r="1096" spans="1:14">
      <c r="A1096" s="34">
        <v>975</v>
      </c>
      <c r="C1096" s="124"/>
      <c r="H1096" s="98" t="s">
        <v>278</v>
      </c>
      <c r="I1096" s="5">
        <v>144013756.99000001</v>
      </c>
      <c r="J1096" s="5">
        <v>48878551.899999999</v>
      </c>
      <c r="K1096" s="98"/>
      <c r="L1096" s="5">
        <v>144013756.99000001</v>
      </c>
      <c r="M1096" s="5">
        <v>95135205.089999989</v>
      </c>
      <c r="N1096" s="5">
        <v>48878551.899999999</v>
      </c>
    </row>
    <row r="1097" spans="1:14">
      <c r="A1097" s="34">
        <v>976</v>
      </c>
      <c r="C1097" s="124"/>
      <c r="H1097" s="98"/>
      <c r="I1097" s="2"/>
      <c r="J1097" s="2"/>
      <c r="K1097" s="98"/>
      <c r="L1097" s="2"/>
      <c r="M1097" s="2"/>
      <c r="N1097" s="2"/>
    </row>
    <row r="1098" spans="1:14">
      <c r="A1098" s="34">
        <v>977</v>
      </c>
      <c r="C1098" s="124" t="s">
        <v>302</v>
      </c>
      <c r="D1098" s="33" t="s">
        <v>303</v>
      </c>
      <c r="H1098" s="98"/>
      <c r="I1098" s="2"/>
      <c r="J1098" s="2"/>
      <c r="K1098" s="98"/>
      <c r="L1098" s="2"/>
      <c r="M1098" s="2"/>
      <c r="N1098" s="2"/>
    </row>
    <row r="1099" spans="1:14">
      <c r="A1099" s="34">
        <v>978</v>
      </c>
      <c r="C1099" s="124"/>
      <c r="F1099" s="124" t="s">
        <v>648</v>
      </c>
      <c r="G1099" s="33" t="s">
        <v>120</v>
      </c>
      <c r="H1099" s="98"/>
      <c r="I1099" s="2">
        <v>14550376.42</v>
      </c>
      <c r="J1099" s="2">
        <v>4853227.87</v>
      </c>
      <c r="K1099" s="98"/>
      <c r="L1099" s="2">
        <v>14550376.42</v>
      </c>
      <c r="M1099" s="2">
        <v>9697148.5500000007</v>
      </c>
      <c r="N1099" s="4">
        <v>4853227.87</v>
      </c>
    </row>
    <row r="1100" spans="1:14">
      <c r="A1100" s="34">
        <v>979</v>
      </c>
      <c r="C1100" s="124"/>
      <c r="F1100" s="124" t="s">
        <v>649</v>
      </c>
      <c r="G1100" s="33" t="s">
        <v>124</v>
      </c>
      <c r="H1100" s="98"/>
      <c r="I1100" s="2">
        <v>35348.910000000003</v>
      </c>
      <c r="J1100" s="2">
        <v>15505.927930982267</v>
      </c>
      <c r="K1100" s="98"/>
      <c r="L1100" s="2">
        <v>35348.910000000003</v>
      </c>
      <c r="M1100" s="2">
        <v>20142.455729458423</v>
      </c>
      <c r="N1100" s="4">
        <v>15206.454270541579</v>
      </c>
    </row>
    <row r="1101" spans="1:14">
      <c r="A1101" s="34">
        <v>980</v>
      </c>
      <c r="C1101" s="124"/>
      <c r="F1101" s="124" t="s">
        <v>650</v>
      </c>
      <c r="G1101" s="33" t="s">
        <v>124</v>
      </c>
      <c r="H1101" s="98"/>
      <c r="I1101" s="2">
        <v>78567.070000000007</v>
      </c>
      <c r="J1101" s="2">
        <v>34463.730993924255</v>
      </c>
      <c r="K1101" s="98"/>
      <c r="L1101" s="2">
        <v>78567.070000000007</v>
      </c>
      <c r="M1101" s="2">
        <v>44768.954099808485</v>
      </c>
      <c r="N1101" s="4">
        <v>33798.115900191522</v>
      </c>
    </row>
    <row r="1102" spans="1:14">
      <c r="A1102" s="34">
        <v>981</v>
      </c>
      <c r="C1102" s="124"/>
      <c r="F1102" s="124" t="s">
        <v>556</v>
      </c>
      <c r="G1102" s="33" t="s">
        <v>122</v>
      </c>
      <c r="H1102" s="98"/>
      <c r="I1102" s="2">
        <v>100086.05</v>
      </c>
      <c r="J1102" s="2">
        <v>43476.631879248482</v>
      </c>
      <c r="K1102" s="98"/>
      <c r="L1102" s="2">
        <v>100086.05</v>
      </c>
      <c r="M1102" s="2">
        <v>57388.215821793929</v>
      </c>
      <c r="N1102" s="4">
        <v>42697.834178206074</v>
      </c>
    </row>
    <row r="1103" spans="1:14">
      <c r="A1103" s="34">
        <v>982</v>
      </c>
      <c r="C1103" s="124"/>
      <c r="F1103" s="124" t="s">
        <v>638</v>
      </c>
      <c r="G1103" s="33" t="s">
        <v>121</v>
      </c>
      <c r="H1103" s="98"/>
      <c r="I1103" s="2">
        <v>1228407.32</v>
      </c>
      <c r="J1103" s="2">
        <v>577058.39473213919</v>
      </c>
      <c r="K1103" s="98"/>
      <c r="L1103" s="2">
        <v>1228407.32</v>
      </c>
      <c r="M1103" s="2">
        <v>651348.92526786088</v>
      </c>
      <c r="N1103" s="4">
        <v>577058.39473213919</v>
      </c>
    </row>
    <row r="1104" spans="1:14">
      <c r="A1104" s="34">
        <v>983</v>
      </c>
      <c r="C1104" s="124"/>
      <c r="F1104" s="124" t="s">
        <v>651</v>
      </c>
      <c r="G1104" s="33" t="s">
        <v>124</v>
      </c>
      <c r="H1104" s="98"/>
      <c r="I1104" s="2">
        <v>9008029.2699999996</v>
      </c>
      <c r="J1104" s="2">
        <v>3951404.8003403437</v>
      </c>
      <c r="K1104" s="98"/>
      <c r="L1104" s="2">
        <v>9008029.2699999996</v>
      </c>
      <c r="M1104" s="2">
        <v>5132939.9062273968</v>
      </c>
      <c r="N1104" s="4">
        <v>3875089.3637726032</v>
      </c>
    </row>
    <row r="1105" spans="1:14">
      <c r="A1105" s="34">
        <v>984</v>
      </c>
      <c r="C1105" s="124"/>
      <c r="F1105" s="124" t="s">
        <v>646</v>
      </c>
      <c r="G1105" s="33" t="s">
        <v>123</v>
      </c>
      <c r="H1105" s="98"/>
      <c r="I1105" s="2">
        <v>14159445.560000001</v>
      </c>
      <c r="J1105" s="2">
        <v>6130399.2158239735</v>
      </c>
      <c r="K1105" s="98"/>
      <c r="L1105" s="2">
        <v>14159445.560000001</v>
      </c>
      <c r="M1105" s="2">
        <v>8105746.865527655</v>
      </c>
      <c r="N1105" s="4">
        <v>6053698.6944723455</v>
      </c>
    </row>
    <row r="1106" spans="1:14">
      <c r="A1106" s="34">
        <v>985</v>
      </c>
      <c r="C1106" s="124"/>
      <c r="F1106" s="124" t="s">
        <v>651</v>
      </c>
      <c r="G1106" s="33" t="s">
        <v>124</v>
      </c>
      <c r="H1106" s="98"/>
      <c r="I1106" s="2">
        <v>7379.23</v>
      </c>
      <c r="J1106" s="2">
        <v>3236.9260768194058</v>
      </c>
      <c r="K1106" s="98"/>
      <c r="L1106" s="2">
        <v>7379.23</v>
      </c>
      <c r="M1106" s="2">
        <v>4204.8202785458298</v>
      </c>
      <c r="N1106" s="4">
        <v>3174.4097214541698</v>
      </c>
    </row>
    <row r="1107" spans="1:14">
      <c r="A1107" s="34">
        <v>986</v>
      </c>
      <c r="C1107" s="124"/>
      <c r="F1107" s="124" t="s">
        <v>651</v>
      </c>
      <c r="G1107" s="33" t="s">
        <v>124</v>
      </c>
      <c r="H1107" s="98"/>
      <c r="I1107" s="2">
        <v>144437.64000000001</v>
      </c>
      <c r="J1107" s="2">
        <v>63358.096087295526</v>
      </c>
      <c r="K1107" s="98"/>
      <c r="L1107" s="2">
        <v>144437.64000000001</v>
      </c>
      <c r="M1107" s="2">
        <v>82303.210180100417</v>
      </c>
      <c r="N1107" s="4">
        <v>62134.429819899597</v>
      </c>
    </row>
    <row r="1108" spans="1:14">
      <c r="A1108" s="34">
        <v>987</v>
      </c>
      <c r="C1108" s="124"/>
      <c r="H1108" s="98" t="s">
        <v>278</v>
      </c>
      <c r="I1108" s="5">
        <v>39312077.469999999</v>
      </c>
      <c r="J1108" s="5">
        <v>15672131.593864726</v>
      </c>
      <c r="K1108" s="98"/>
      <c r="L1108" s="5">
        <v>39312077.469999999</v>
      </c>
      <c r="M1108" s="5">
        <v>23795991.903132617</v>
      </c>
      <c r="N1108" s="5">
        <v>15516085.566867381</v>
      </c>
    </row>
    <row r="1109" spans="1:14">
      <c r="A1109" s="34">
        <v>988</v>
      </c>
      <c r="C1109" s="124"/>
      <c r="H1109" s="98"/>
      <c r="I1109" s="2"/>
      <c r="J1109" s="2"/>
      <c r="K1109" s="98"/>
      <c r="L1109" s="2"/>
      <c r="M1109" s="2"/>
      <c r="N1109" s="2"/>
    </row>
    <row r="1110" spans="1:14">
      <c r="A1110" s="34">
        <v>989</v>
      </c>
      <c r="C1110" s="124" t="s">
        <v>304</v>
      </c>
      <c r="D1110" s="33" t="s">
        <v>305</v>
      </c>
      <c r="H1110" s="98"/>
      <c r="I1110" s="2"/>
      <c r="J1110" s="2"/>
      <c r="K1110" s="98"/>
      <c r="L1110" s="2"/>
      <c r="M1110" s="2"/>
      <c r="N1110" s="2"/>
    </row>
    <row r="1111" spans="1:14">
      <c r="A1111" s="34">
        <v>990</v>
      </c>
      <c r="C1111" s="124"/>
      <c r="F1111" s="124" t="s">
        <v>651</v>
      </c>
      <c r="G1111" s="33" t="s">
        <v>124</v>
      </c>
      <c r="H1111" s="98"/>
      <c r="I1111" s="2">
        <v>0</v>
      </c>
      <c r="J1111" s="2">
        <v>0</v>
      </c>
      <c r="K1111" s="98"/>
      <c r="L1111" s="2">
        <v>0</v>
      </c>
      <c r="M1111" s="2">
        <v>0</v>
      </c>
      <c r="N1111" s="4">
        <v>0</v>
      </c>
    </row>
    <row r="1112" spans="1:14">
      <c r="A1112" s="34">
        <v>991</v>
      </c>
      <c r="C1112" s="124"/>
      <c r="H1112" s="98" t="s">
        <v>278</v>
      </c>
      <c r="I1112" s="5">
        <v>0</v>
      </c>
      <c r="J1112" s="5">
        <v>0</v>
      </c>
      <c r="K1112" s="98"/>
      <c r="L1112" s="5">
        <v>0</v>
      </c>
      <c r="M1112" s="5">
        <v>0</v>
      </c>
      <c r="N1112" s="5">
        <v>0</v>
      </c>
    </row>
    <row r="1113" spans="1:14">
      <c r="A1113" s="34">
        <v>992</v>
      </c>
      <c r="C1113" s="124"/>
      <c r="H1113" s="98"/>
      <c r="I1113" s="2"/>
      <c r="J1113" s="2"/>
      <c r="K1113" s="98"/>
      <c r="L1113" s="2"/>
      <c r="M1113" s="2"/>
      <c r="N1113" s="2"/>
    </row>
    <row r="1114" spans="1:14">
      <c r="A1114" s="34">
        <v>993</v>
      </c>
      <c r="C1114" s="124" t="s">
        <v>306</v>
      </c>
      <c r="D1114" s="33" t="s">
        <v>307</v>
      </c>
      <c r="H1114" s="98"/>
      <c r="I1114" s="2"/>
      <c r="J1114" s="2"/>
      <c r="K1114" s="98"/>
      <c r="L1114" s="2"/>
      <c r="M1114" s="2"/>
      <c r="N1114" s="2"/>
    </row>
    <row r="1115" spans="1:14">
      <c r="A1115" s="34">
        <v>994</v>
      </c>
      <c r="C1115" s="124"/>
      <c r="F1115" s="124" t="s">
        <v>556</v>
      </c>
      <c r="G1115" s="33" t="s">
        <v>122</v>
      </c>
      <c r="H1115" s="98"/>
      <c r="I1115" s="2">
        <v>0</v>
      </c>
      <c r="J1115" s="2">
        <v>0</v>
      </c>
      <c r="K1115" s="98"/>
      <c r="L1115" s="2">
        <v>0</v>
      </c>
      <c r="M1115" s="2">
        <v>0</v>
      </c>
      <c r="N1115" s="4">
        <v>0</v>
      </c>
    </row>
    <row r="1116" spans="1:14">
      <c r="A1116" s="34">
        <v>995</v>
      </c>
      <c r="C1116" s="124"/>
      <c r="H1116" s="98" t="s">
        <v>278</v>
      </c>
      <c r="I1116" s="5">
        <v>0</v>
      </c>
      <c r="J1116" s="5">
        <v>0</v>
      </c>
      <c r="K1116" s="98"/>
      <c r="L1116" s="5">
        <v>0</v>
      </c>
      <c r="M1116" s="5">
        <v>0</v>
      </c>
      <c r="N1116" s="5">
        <v>0</v>
      </c>
    </row>
    <row r="1117" spans="1:14">
      <c r="A1117" s="34">
        <v>996</v>
      </c>
      <c r="C1117" s="124"/>
      <c r="H1117" s="98"/>
      <c r="I1117" s="2"/>
      <c r="J1117" s="2"/>
      <c r="K1117" s="98"/>
      <c r="L1117" s="2"/>
      <c r="M1117" s="2"/>
      <c r="N1117" s="2"/>
    </row>
    <row r="1118" spans="1:14">
      <c r="A1118" s="34">
        <v>997</v>
      </c>
      <c r="C1118" s="124" t="s">
        <v>308</v>
      </c>
      <c r="D1118" s="33" t="s">
        <v>309</v>
      </c>
      <c r="H1118" s="98"/>
      <c r="I1118" s="2"/>
      <c r="J1118" s="2"/>
      <c r="K1118" s="98"/>
      <c r="L1118" s="2"/>
      <c r="M1118" s="2"/>
      <c r="N1118" s="2"/>
    </row>
    <row r="1119" spans="1:14">
      <c r="A1119" s="34">
        <v>998</v>
      </c>
      <c r="C1119" s="124"/>
      <c r="F1119" s="124" t="s">
        <v>556</v>
      </c>
      <c r="G1119" s="33" t="s">
        <v>124</v>
      </c>
      <c r="H1119" s="98"/>
      <c r="I1119" s="2">
        <v>0</v>
      </c>
      <c r="J1119" s="2">
        <v>0</v>
      </c>
      <c r="K1119" s="98"/>
      <c r="L1119" s="2">
        <v>0</v>
      </c>
      <c r="M1119" s="2">
        <v>0</v>
      </c>
      <c r="N1119" s="4">
        <v>0</v>
      </c>
    </row>
    <row r="1120" spans="1:14">
      <c r="A1120" s="34">
        <v>999</v>
      </c>
      <c r="C1120" s="124"/>
      <c r="F1120" s="124" t="s">
        <v>556</v>
      </c>
      <c r="G1120" s="33" t="s">
        <v>124</v>
      </c>
      <c r="H1120" s="98"/>
      <c r="I1120" s="2">
        <v>0</v>
      </c>
      <c r="J1120" s="2">
        <v>0</v>
      </c>
      <c r="K1120" s="98"/>
      <c r="L1120" s="2">
        <v>0</v>
      </c>
      <c r="M1120" s="2">
        <v>0</v>
      </c>
      <c r="N1120" s="4">
        <v>0</v>
      </c>
    </row>
    <row r="1121" spans="1:14">
      <c r="A1121" s="34">
        <v>1000</v>
      </c>
      <c r="C1121" s="124"/>
      <c r="H1121" s="98" t="s">
        <v>278</v>
      </c>
      <c r="I1121" s="5">
        <v>0</v>
      </c>
      <c r="J1121" s="5">
        <v>0</v>
      </c>
      <c r="K1121" s="98"/>
      <c r="L1121" s="5">
        <v>0</v>
      </c>
      <c r="M1121" s="5">
        <v>0</v>
      </c>
      <c r="N1121" s="5">
        <v>0</v>
      </c>
    </row>
    <row r="1122" spans="1:14">
      <c r="A1122" s="34">
        <v>1001</v>
      </c>
      <c r="C1122" s="124">
        <v>4031</v>
      </c>
      <c r="D1122" s="31" t="s">
        <v>310</v>
      </c>
      <c r="E1122" s="31"/>
      <c r="G1122" s="31"/>
      <c r="H1122" s="97"/>
      <c r="I1122" s="12"/>
      <c r="J1122" s="12"/>
      <c r="K1122" s="97"/>
      <c r="L1122" s="12"/>
      <c r="M1122" s="12"/>
      <c r="N1122" s="12"/>
    </row>
    <row r="1123" spans="1:14">
      <c r="A1123" s="34">
        <v>1002</v>
      </c>
      <c r="C1123" s="124"/>
      <c r="D1123" s="31"/>
      <c r="E1123" s="31"/>
      <c r="F1123" s="124" t="s">
        <v>556</v>
      </c>
      <c r="G1123" s="33" t="s">
        <v>120</v>
      </c>
      <c r="H1123" s="98"/>
      <c r="I1123" s="2">
        <v>0</v>
      </c>
      <c r="J1123" s="2">
        <v>0</v>
      </c>
      <c r="K1123" s="98"/>
      <c r="L1123" s="2">
        <v>0</v>
      </c>
      <c r="M1123" s="2">
        <v>0</v>
      </c>
      <c r="N1123" s="4">
        <v>0</v>
      </c>
    </row>
    <row r="1124" spans="1:14">
      <c r="A1124" s="34">
        <v>1003</v>
      </c>
      <c r="C1124" s="124"/>
      <c r="D1124" s="31"/>
      <c r="E1124" s="31"/>
      <c r="F1124" s="33" t="s">
        <v>1</v>
      </c>
      <c r="H1124" s="98" t="s">
        <v>278</v>
      </c>
      <c r="I1124" s="5">
        <v>0</v>
      </c>
      <c r="J1124" s="5">
        <v>0</v>
      </c>
      <c r="K1124" s="98"/>
      <c r="L1124" s="5">
        <v>0</v>
      </c>
      <c r="M1124" s="5">
        <v>0</v>
      </c>
      <c r="N1124" s="5">
        <v>0</v>
      </c>
    </row>
    <row r="1125" spans="1:14">
      <c r="A1125" s="34">
        <v>1004</v>
      </c>
      <c r="C1125" s="124"/>
      <c r="D1125" s="31"/>
      <c r="E1125" s="31"/>
      <c r="F1125" s="33" t="s">
        <v>1</v>
      </c>
      <c r="G1125" s="31"/>
      <c r="H1125" s="97"/>
      <c r="I1125" s="12"/>
      <c r="J1125" s="12"/>
      <c r="K1125" s="97"/>
      <c r="L1125" s="12"/>
      <c r="M1125" s="12"/>
      <c r="N1125" s="12"/>
    </row>
    <row r="1126" spans="1:14">
      <c r="A1126" s="34">
        <v>1005</v>
      </c>
      <c r="C1126" s="124"/>
      <c r="D1126" s="31"/>
      <c r="E1126" s="31"/>
      <c r="G1126" s="31"/>
      <c r="H1126" s="97"/>
      <c r="I1126" s="12"/>
      <c r="J1126" s="12"/>
      <c r="K1126" s="97"/>
      <c r="L1126" s="12"/>
      <c r="M1126" s="12"/>
      <c r="N1126" s="12"/>
    </row>
    <row r="1127" spans="1:14" ht="15.75" thickBot="1">
      <c r="A1127" s="34">
        <v>1006</v>
      </c>
      <c r="C1127" s="125" t="s">
        <v>311</v>
      </c>
      <c r="H1127" s="126" t="s">
        <v>278</v>
      </c>
      <c r="I1127" s="7">
        <v>685576742.7099998</v>
      </c>
      <c r="J1127" s="7">
        <v>284864871.02029449</v>
      </c>
      <c r="K1127" s="126"/>
      <c r="L1127" s="7">
        <v>677323268.66126657</v>
      </c>
      <c r="M1127" s="7">
        <v>400419974.12558365</v>
      </c>
      <c r="N1127" s="7">
        <v>276903294.53568321</v>
      </c>
    </row>
    <row r="1128" spans="1:14" ht="15.75" thickTop="1">
      <c r="A1128" s="34">
        <v>1007</v>
      </c>
      <c r="C1128" s="125"/>
      <c r="H1128" s="126"/>
      <c r="I1128" s="23"/>
      <c r="J1128" s="23"/>
      <c r="K1128" s="126"/>
      <c r="L1128" s="23"/>
      <c r="M1128" s="2"/>
      <c r="N1128" s="2"/>
    </row>
    <row r="1129" spans="1:14">
      <c r="A1129" s="34">
        <v>1008</v>
      </c>
      <c r="C1129" s="124" t="s">
        <v>312</v>
      </c>
      <c r="E1129" s="124" t="s">
        <v>120</v>
      </c>
      <c r="H1129" s="98"/>
      <c r="I1129" s="2">
        <v>158564133.41</v>
      </c>
      <c r="J1129" s="2">
        <v>53731779.769999996</v>
      </c>
      <c r="K1129" s="98"/>
      <c r="L1129" s="2">
        <v>158564133.41</v>
      </c>
      <c r="M1129" s="2">
        <v>104832353.64</v>
      </c>
      <c r="N1129" s="4">
        <v>53731779.769999996</v>
      </c>
    </row>
    <row r="1130" spans="1:14">
      <c r="A1130" s="34">
        <v>1009</v>
      </c>
      <c r="C1130" s="124"/>
      <c r="E1130" s="33" t="s">
        <v>125</v>
      </c>
      <c r="H1130" s="98"/>
      <c r="I1130" s="2">
        <v>0</v>
      </c>
      <c r="J1130" s="2">
        <v>0</v>
      </c>
      <c r="K1130" s="98"/>
      <c r="L1130" s="2">
        <v>0</v>
      </c>
      <c r="M1130" s="2">
        <v>0</v>
      </c>
      <c r="N1130" s="4">
        <v>0</v>
      </c>
    </row>
    <row r="1131" spans="1:14">
      <c r="A1131" s="34">
        <v>1010</v>
      </c>
      <c r="C1131" s="124"/>
      <c r="E1131" s="33" t="s">
        <v>201</v>
      </c>
      <c r="H1131" s="98"/>
      <c r="I1131" s="2">
        <v>0</v>
      </c>
      <c r="J1131" s="2">
        <v>0</v>
      </c>
      <c r="K1131" s="98"/>
      <c r="L1131" s="2">
        <v>0</v>
      </c>
      <c r="M1131" s="2">
        <v>0</v>
      </c>
      <c r="N1131" s="4">
        <v>0</v>
      </c>
    </row>
    <row r="1132" spans="1:14">
      <c r="A1132" s="34">
        <v>1011</v>
      </c>
      <c r="C1132" s="124"/>
      <c r="E1132" s="33" t="s">
        <v>124</v>
      </c>
      <c r="H1132" s="98"/>
      <c r="I1132" s="2">
        <v>511524670.37</v>
      </c>
      <c r="J1132" s="2">
        <v>224382157.00785917</v>
      </c>
      <c r="K1132" s="98"/>
      <c r="L1132" s="2">
        <v>503271196.32126677</v>
      </c>
      <c r="M1132" s="2">
        <v>286773136.47896624</v>
      </c>
      <c r="N1132" s="4">
        <v>216498059.84230053</v>
      </c>
    </row>
    <row r="1133" spans="1:14">
      <c r="A1133" s="34">
        <v>1012</v>
      </c>
      <c r="C1133" s="124"/>
      <c r="E1133" s="33" t="s">
        <v>123</v>
      </c>
      <c r="H1133" s="98"/>
      <c r="I1133" s="2">
        <v>14159445.560000001</v>
      </c>
      <c r="J1133" s="2">
        <v>6130399.2158239735</v>
      </c>
      <c r="K1133" s="98"/>
      <c r="L1133" s="2">
        <v>14159445.560000001</v>
      </c>
      <c r="M1133" s="2">
        <v>8105746.865527655</v>
      </c>
      <c r="N1133" s="4">
        <v>6053698.6944723455</v>
      </c>
    </row>
    <row r="1134" spans="1:14">
      <c r="A1134" s="34">
        <v>1013</v>
      </c>
      <c r="C1134" s="124"/>
      <c r="E1134" s="33" t="s">
        <v>121</v>
      </c>
      <c r="H1134" s="98"/>
      <c r="I1134" s="2">
        <v>1228407.32</v>
      </c>
      <c r="J1134" s="2">
        <v>577058.39473213919</v>
      </c>
      <c r="K1134" s="98"/>
      <c r="L1134" s="2">
        <v>1228407.32</v>
      </c>
      <c r="M1134" s="2">
        <v>651348.92526786088</v>
      </c>
      <c r="N1134" s="4">
        <v>577058.39473213919</v>
      </c>
    </row>
    <row r="1135" spans="1:14">
      <c r="A1135" s="34">
        <v>1014</v>
      </c>
      <c r="C1135" s="124"/>
      <c r="E1135" s="33" t="s">
        <v>122</v>
      </c>
      <c r="H1135" s="98"/>
      <c r="I1135" s="2">
        <v>100086.05</v>
      </c>
      <c r="J1135" s="2">
        <v>43476.631879248482</v>
      </c>
      <c r="K1135" s="98"/>
      <c r="L1135" s="2">
        <v>100086.05</v>
      </c>
      <c r="M1135" s="2">
        <v>57388.215821793929</v>
      </c>
      <c r="N1135" s="4">
        <v>42697.834178206074</v>
      </c>
    </row>
    <row r="1136" spans="1:14">
      <c r="A1136" s="34">
        <v>1015</v>
      </c>
      <c r="C1136" s="124"/>
      <c r="E1136" s="33" t="s">
        <v>206</v>
      </c>
      <c r="H1136" s="98"/>
      <c r="I1136" s="2">
        <v>0</v>
      </c>
      <c r="J1136" s="2">
        <v>0</v>
      </c>
      <c r="K1136" s="98"/>
      <c r="L1136" s="2">
        <v>0</v>
      </c>
      <c r="M1136" s="2">
        <v>0</v>
      </c>
      <c r="N1136" s="4">
        <v>0</v>
      </c>
    </row>
    <row r="1137" spans="1:14">
      <c r="A1137" s="34">
        <v>1016</v>
      </c>
      <c r="C1137" s="124"/>
      <c r="E1137" s="33" t="s">
        <v>203</v>
      </c>
      <c r="H1137" s="98"/>
      <c r="I1137" s="2">
        <v>0</v>
      </c>
      <c r="J1137" s="2">
        <v>0</v>
      </c>
      <c r="K1137" s="98"/>
      <c r="L1137" s="2">
        <v>0</v>
      </c>
      <c r="M1137" s="2">
        <v>0</v>
      </c>
      <c r="N1137" s="4">
        <v>0</v>
      </c>
    </row>
    <row r="1138" spans="1:14" ht="15.75" thickBot="1">
      <c r="A1138" s="34">
        <v>1017</v>
      </c>
      <c r="C1138" s="124" t="s">
        <v>313</v>
      </c>
      <c r="H1138" s="98" t="s">
        <v>1</v>
      </c>
      <c r="I1138" s="14">
        <v>685576742.70999992</v>
      </c>
      <c r="J1138" s="14">
        <v>284864871.02029449</v>
      </c>
      <c r="K1138" s="98"/>
      <c r="L1138" s="14">
        <v>677323268.66126668</v>
      </c>
      <c r="M1138" s="14">
        <v>400419974.12558353</v>
      </c>
      <c r="N1138" s="14">
        <v>276903294.53568321</v>
      </c>
    </row>
    <row r="1139" spans="1:14" ht="15.75" thickTop="1">
      <c r="A1139" s="34">
        <v>1018</v>
      </c>
      <c r="C1139" s="124"/>
      <c r="H1139" s="98"/>
      <c r="I1139" s="2"/>
      <c r="J1139" s="2"/>
      <c r="K1139" s="98"/>
      <c r="L1139" s="2"/>
      <c r="M1139" s="2"/>
      <c r="N1139" s="2"/>
    </row>
    <row r="1140" spans="1:14">
      <c r="A1140" s="34">
        <v>1019</v>
      </c>
      <c r="C1140" s="124" t="s">
        <v>314</v>
      </c>
      <c r="D1140" s="33" t="s">
        <v>315</v>
      </c>
      <c r="H1140" s="98"/>
      <c r="I1140" s="2"/>
      <c r="J1140" s="2"/>
      <c r="K1140" s="98"/>
      <c r="L1140" s="2"/>
      <c r="M1140" s="2"/>
      <c r="N1140" s="2"/>
    </row>
    <row r="1141" spans="1:14">
      <c r="A1141" s="34">
        <v>1020</v>
      </c>
      <c r="C1141" s="124"/>
      <c r="F1141" s="124" t="s">
        <v>652</v>
      </c>
      <c r="G1141" s="33" t="s">
        <v>120</v>
      </c>
      <c r="H1141" s="98"/>
      <c r="I1141" s="2">
        <v>643405.98</v>
      </c>
      <c r="J1141" s="2">
        <v>727.89</v>
      </c>
      <c r="K1141" s="98"/>
      <c r="L1141" s="2">
        <v>643405.98</v>
      </c>
      <c r="M1141" s="2">
        <v>642678.09</v>
      </c>
      <c r="N1141" s="4">
        <v>727.89</v>
      </c>
    </row>
    <row r="1142" spans="1:14">
      <c r="A1142" s="34">
        <v>1021</v>
      </c>
      <c r="C1142" s="124"/>
      <c r="F1142" s="124" t="s">
        <v>653</v>
      </c>
      <c r="G1142" s="33" t="s">
        <v>124</v>
      </c>
      <c r="H1142" s="98"/>
      <c r="I1142" s="2">
        <v>0</v>
      </c>
      <c r="J1142" s="2">
        <v>0</v>
      </c>
      <c r="K1142" s="98"/>
      <c r="L1142" s="2">
        <v>0</v>
      </c>
      <c r="M1142" s="2">
        <v>0</v>
      </c>
      <c r="N1142" s="4">
        <v>0</v>
      </c>
    </row>
    <row r="1143" spans="1:14">
      <c r="A1143" s="34">
        <v>1022</v>
      </c>
      <c r="C1143" s="124"/>
      <c r="F1143" s="124" t="s">
        <v>646</v>
      </c>
      <c r="G1143" s="33" t="s">
        <v>123</v>
      </c>
      <c r="H1143" s="98"/>
      <c r="I1143" s="2">
        <v>837181.89</v>
      </c>
      <c r="J1143" s="2">
        <v>362461.87608196377</v>
      </c>
      <c r="K1143" s="98"/>
      <c r="L1143" s="2">
        <v>837181.89</v>
      </c>
      <c r="M1143" s="2">
        <v>479254.95754679944</v>
      </c>
      <c r="N1143" s="4">
        <v>357926.93245320057</v>
      </c>
    </row>
    <row r="1144" spans="1:14">
      <c r="A1144" s="34">
        <v>1023</v>
      </c>
      <c r="C1144" s="124"/>
      <c r="F1144" s="124" t="s">
        <v>654</v>
      </c>
      <c r="G1144" s="33" t="s">
        <v>124</v>
      </c>
      <c r="H1144" s="98"/>
      <c r="I1144" s="2">
        <v>0</v>
      </c>
      <c r="J1144" s="2">
        <v>0</v>
      </c>
      <c r="K1144" s="98"/>
      <c r="L1144" s="2">
        <v>0</v>
      </c>
      <c r="M1144" s="2">
        <v>0</v>
      </c>
      <c r="N1144" s="4">
        <v>0</v>
      </c>
    </row>
    <row r="1145" spans="1:14">
      <c r="A1145" s="34">
        <v>1024</v>
      </c>
      <c r="C1145" s="124"/>
      <c r="F1145" s="124" t="s">
        <v>638</v>
      </c>
      <c r="G1145" s="33" t="s">
        <v>121</v>
      </c>
      <c r="H1145" s="98"/>
      <c r="I1145" s="2">
        <v>0</v>
      </c>
      <c r="J1145" s="2">
        <v>0</v>
      </c>
      <c r="K1145" s="98"/>
      <c r="L1145" s="2">
        <v>0</v>
      </c>
      <c r="M1145" s="2">
        <v>0</v>
      </c>
      <c r="N1145" s="4">
        <v>0</v>
      </c>
    </row>
    <row r="1146" spans="1:14">
      <c r="A1146" s="34">
        <v>1025</v>
      </c>
      <c r="C1146" s="124"/>
      <c r="F1146" s="124" t="s">
        <v>655</v>
      </c>
      <c r="G1146" s="33" t="s">
        <v>124</v>
      </c>
      <c r="H1146" s="98"/>
      <c r="I1146" s="2">
        <v>0</v>
      </c>
      <c r="J1146" s="2">
        <v>0</v>
      </c>
      <c r="K1146" s="98"/>
      <c r="L1146" s="2">
        <v>0</v>
      </c>
      <c r="M1146" s="2">
        <v>0</v>
      </c>
      <c r="N1146" s="4">
        <v>0</v>
      </c>
    </row>
    <row r="1147" spans="1:14">
      <c r="A1147" s="34">
        <v>1026</v>
      </c>
      <c r="C1147" s="124"/>
      <c r="H1147" s="98" t="s">
        <v>316</v>
      </c>
      <c r="I1147" s="5">
        <v>1480587.87</v>
      </c>
      <c r="J1147" s="5">
        <v>363189.76608196378</v>
      </c>
      <c r="K1147" s="98"/>
      <c r="L1147" s="5">
        <v>1480587.87</v>
      </c>
      <c r="M1147" s="5">
        <v>1121933.0475467993</v>
      </c>
      <c r="N1147" s="5">
        <v>358654.82245320058</v>
      </c>
    </row>
    <row r="1148" spans="1:14">
      <c r="A1148" s="34">
        <v>1027</v>
      </c>
      <c r="C1148" s="124"/>
      <c r="H1148" s="98"/>
      <c r="I1148" s="2"/>
      <c r="J1148" s="2"/>
      <c r="K1148" s="98"/>
      <c r="L1148" s="2"/>
      <c r="M1148" s="2"/>
      <c r="N1148" s="2"/>
    </row>
    <row r="1149" spans="1:14">
      <c r="A1149" s="34">
        <v>1028</v>
      </c>
      <c r="C1149" s="124" t="s">
        <v>317</v>
      </c>
      <c r="D1149" s="33" t="s">
        <v>318</v>
      </c>
      <c r="H1149" s="98"/>
      <c r="I1149" s="2"/>
      <c r="J1149" s="2"/>
      <c r="K1149" s="98"/>
      <c r="L1149" s="2"/>
      <c r="M1149" s="2"/>
      <c r="N1149" s="2"/>
    </row>
    <row r="1150" spans="1:14">
      <c r="A1150" s="34">
        <v>1029</v>
      </c>
      <c r="C1150" s="124"/>
      <c r="F1150" s="124" t="s">
        <v>556</v>
      </c>
      <c r="G1150" s="33" t="s">
        <v>124</v>
      </c>
      <c r="H1150" s="98"/>
      <c r="I1150" s="2">
        <v>0</v>
      </c>
      <c r="J1150" s="2">
        <v>0</v>
      </c>
      <c r="K1150" s="98"/>
      <c r="L1150" s="2">
        <v>0</v>
      </c>
      <c r="M1150" s="2">
        <v>0</v>
      </c>
      <c r="N1150" s="4">
        <v>0</v>
      </c>
    </row>
    <row r="1151" spans="1:14">
      <c r="A1151" s="34">
        <v>1030</v>
      </c>
      <c r="C1151" s="124"/>
      <c r="F1151" s="124" t="s">
        <v>556</v>
      </c>
      <c r="G1151" s="33" t="s">
        <v>124</v>
      </c>
      <c r="H1151" s="98"/>
      <c r="I1151" s="2">
        <v>0</v>
      </c>
      <c r="J1151" s="2">
        <v>0</v>
      </c>
      <c r="K1151" s="98"/>
      <c r="L1151" s="2">
        <v>0</v>
      </c>
      <c r="M1151" s="2">
        <v>0</v>
      </c>
      <c r="N1151" s="4">
        <v>0</v>
      </c>
    </row>
    <row r="1152" spans="1:14">
      <c r="A1152" s="34">
        <v>1031</v>
      </c>
      <c r="C1152" s="124"/>
      <c r="H1152" s="98" t="s">
        <v>316</v>
      </c>
      <c r="I1152" s="5">
        <v>0</v>
      </c>
      <c r="J1152" s="5">
        <v>0</v>
      </c>
      <c r="K1152" s="98"/>
      <c r="L1152" s="5">
        <v>0</v>
      </c>
      <c r="M1152" s="5">
        <v>0</v>
      </c>
      <c r="N1152" s="5">
        <v>0</v>
      </c>
    </row>
    <row r="1153" spans="1:14">
      <c r="A1153" s="34">
        <v>1032</v>
      </c>
      <c r="C1153" s="124"/>
      <c r="H1153" s="98"/>
      <c r="I1153" s="8"/>
      <c r="J1153" s="8"/>
      <c r="K1153" s="98"/>
      <c r="L1153" s="8"/>
      <c r="M1153" s="2"/>
      <c r="N1153" s="2"/>
    </row>
    <row r="1154" spans="1:14">
      <c r="A1154" s="34">
        <v>1033</v>
      </c>
      <c r="C1154" s="124" t="s">
        <v>319</v>
      </c>
      <c r="D1154" s="33" t="s">
        <v>320</v>
      </c>
      <c r="H1154" s="98"/>
      <c r="I1154" s="2"/>
      <c r="J1154" s="2"/>
      <c r="K1154" s="98"/>
      <c r="L1154" s="2"/>
      <c r="M1154" s="2"/>
      <c r="N1154" s="2"/>
    </row>
    <row r="1155" spans="1:14">
      <c r="A1155" s="34">
        <v>1034</v>
      </c>
      <c r="C1155" s="124"/>
      <c r="F1155" s="124" t="s">
        <v>652</v>
      </c>
      <c r="G1155" s="33" t="s">
        <v>120</v>
      </c>
      <c r="H1155" s="98"/>
      <c r="I1155" s="2">
        <v>922862.09000000032</v>
      </c>
      <c r="J1155" s="2">
        <v>-3598511.6</v>
      </c>
      <c r="K1155" s="98"/>
      <c r="L1155" s="2">
        <v>9008055.2700000033</v>
      </c>
      <c r="M1155" s="2">
        <v>4521373.6900000013</v>
      </c>
      <c r="N1155" s="4">
        <v>4486681.5800000019</v>
      </c>
    </row>
    <row r="1156" spans="1:14">
      <c r="A1156" s="34">
        <v>1035</v>
      </c>
      <c r="C1156" s="124"/>
      <c r="F1156" s="124" t="s">
        <v>556</v>
      </c>
      <c r="G1156" s="33" t="s">
        <v>122</v>
      </c>
      <c r="H1156" s="98"/>
      <c r="I1156" s="2">
        <v>25220.46</v>
      </c>
      <c r="J1156" s="2">
        <v>10955.579276485696</v>
      </c>
      <c r="K1156" s="98"/>
      <c r="L1156" s="2">
        <v>25220.46</v>
      </c>
      <c r="M1156" s="2">
        <v>14461.128215220011</v>
      </c>
      <c r="N1156" s="4">
        <v>10759.331784779988</v>
      </c>
    </row>
    <row r="1157" spans="1:14">
      <c r="A1157" s="34">
        <v>1036</v>
      </c>
      <c r="C1157" s="124"/>
      <c r="F1157" s="124" t="s">
        <v>653</v>
      </c>
      <c r="G1157" s="33" t="s">
        <v>124</v>
      </c>
      <c r="H1157" s="98"/>
      <c r="I1157" s="2">
        <v>10880636.109999999</v>
      </c>
      <c r="J1157" s="2">
        <v>4772830.6011388535</v>
      </c>
      <c r="K1157" s="98"/>
      <c r="L1157" s="2">
        <v>2607732.9000000097</v>
      </c>
      <c r="M1157" s="2">
        <v>1485933.9225029123</v>
      </c>
      <c r="N1157" s="4">
        <v>1121798.9774970973</v>
      </c>
    </row>
    <row r="1158" spans="1:14">
      <c r="A1158" s="34">
        <v>1037</v>
      </c>
      <c r="C1158" s="124"/>
      <c r="F1158" s="124" t="s">
        <v>646</v>
      </c>
      <c r="G1158" s="33" t="s">
        <v>123</v>
      </c>
      <c r="H1158" s="98"/>
      <c r="I1158" s="2">
        <v>10004886.77</v>
      </c>
      <c r="J1158" s="2">
        <v>4331663.2525839983</v>
      </c>
      <c r="K1158" s="98"/>
      <c r="L1158" s="2">
        <v>10004886.77</v>
      </c>
      <c r="M1158" s="2">
        <v>5727419.1445026184</v>
      </c>
      <c r="N1158" s="4">
        <v>4277467.6254973812</v>
      </c>
    </row>
    <row r="1159" spans="1:14">
      <c r="A1159" s="34">
        <v>1038</v>
      </c>
      <c r="C1159" s="124"/>
      <c r="F1159" s="124" t="s">
        <v>638</v>
      </c>
      <c r="G1159" s="33" t="s">
        <v>121</v>
      </c>
      <c r="H1159" s="98"/>
      <c r="I1159" s="2">
        <v>3963368.87</v>
      </c>
      <c r="J1159" s="2">
        <v>1861837.8778901547</v>
      </c>
      <c r="K1159" s="98"/>
      <c r="L1159" s="2">
        <v>3963368.87</v>
      </c>
      <c r="M1159" s="2">
        <v>2101530.9921098454</v>
      </c>
      <c r="N1159" s="4">
        <v>1861837.8778901547</v>
      </c>
    </row>
    <row r="1160" spans="1:14">
      <c r="A1160" s="34">
        <v>1039</v>
      </c>
      <c r="C1160" s="124"/>
      <c r="F1160" s="124" t="s">
        <v>653</v>
      </c>
      <c r="G1160" s="33" t="s">
        <v>124</v>
      </c>
      <c r="H1160" s="98"/>
      <c r="I1160" s="2">
        <v>10851448.91</v>
      </c>
      <c r="J1160" s="2">
        <v>4760027.5297087254</v>
      </c>
      <c r="K1160" s="98"/>
      <c r="L1160" s="2">
        <v>10851448.91</v>
      </c>
      <c r="M1160" s="2">
        <v>6183354.1478409059</v>
      </c>
      <c r="N1160" s="4">
        <v>4668094.7621590942</v>
      </c>
    </row>
    <row r="1161" spans="1:14">
      <c r="A1161" s="34">
        <v>1040</v>
      </c>
      <c r="C1161" s="124"/>
      <c r="F1161" s="124" t="s">
        <v>653</v>
      </c>
      <c r="G1161" s="33" t="s">
        <v>124</v>
      </c>
      <c r="H1161" s="98"/>
      <c r="I1161" s="2">
        <v>307173.90000000002</v>
      </c>
      <c r="J1161" s="2">
        <v>134742.94838734076</v>
      </c>
      <c r="K1161" s="98"/>
      <c r="L1161" s="2">
        <v>307173.90000000002</v>
      </c>
      <c r="M1161" s="2">
        <v>175033.30886285007</v>
      </c>
      <c r="N1161" s="4">
        <v>132140.59113714995</v>
      </c>
    </row>
    <row r="1162" spans="1:14">
      <c r="A1162" s="34">
        <v>1041</v>
      </c>
      <c r="C1162" s="124"/>
      <c r="F1162" s="124" t="s">
        <v>655</v>
      </c>
      <c r="G1162" s="33" t="s">
        <v>124</v>
      </c>
      <c r="H1162" s="98"/>
      <c r="I1162" s="2">
        <v>78645.87</v>
      </c>
      <c r="J1162" s="2">
        <v>34498.296900509806</v>
      </c>
      <c r="K1162" s="98"/>
      <c r="L1162" s="2">
        <v>78645.87</v>
      </c>
      <c r="M1162" s="2">
        <v>44813.855781684419</v>
      </c>
      <c r="N1162" s="4">
        <v>33832.014218315577</v>
      </c>
    </row>
    <row r="1163" spans="1:14">
      <c r="A1163" s="34">
        <v>1042</v>
      </c>
      <c r="C1163" s="124"/>
      <c r="F1163" s="124" t="s">
        <v>653</v>
      </c>
      <c r="G1163" s="33" t="s">
        <v>124</v>
      </c>
      <c r="H1163" s="98"/>
      <c r="I1163" s="2">
        <v>0</v>
      </c>
      <c r="J1163" s="2">
        <v>0</v>
      </c>
      <c r="K1163" s="98"/>
      <c r="L1163" s="2">
        <v>0</v>
      </c>
      <c r="M1163" s="2">
        <v>0</v>
      </c>
      <c r="N1163" s="4">
        <v>0</v>
      </c>
    </row>
    <row r="1164" spans="1:14">
      <c r="A1164" s="34">
        <v>1043</v>
      </c>
      <c r="C1164" s="124"/>
      <c r="F1164" s="124" t="s">
        <v>653</v>
      </c>
      <c r="G1164" s="33" t="s">
        <v>124</v>
      </c>
      <c r="H1164" s="98"/>
      <c r="I1164" s="2">
        <v>180587.29</v>
      </c>
      <c r="J1164" s="2">
        <v>79215.271531467151</v>
      </c>
      <c r="K1164" s="98"/>
      <c r="L1164" s="2">
        <v>180587.29</v>
      </c>
      <c r="M1164" s="2">
        <v>102901.94221343374</v>
      </c>
      <c r="N1164" s="4">
        <v>77685.347786566272</v>
      </c>
    </row>
    <row r="1165" spans="1:14">
      <c r="A1165" s="34">
        <v>1044</v>
      </c>
      <c r="C1165" s="124"/>
      <c r="F1165" s="124" t="s">
        <v>654</v>
      </c>
      <c r="G1165" s="33" t="s">
        <v>124</v>
      </c>
      <c r="H1165" s="98"/>
      <c r="I1165" s="2">
        <v>16485</v>
      </c>
      <c r="J1165" s="2">
        <v>7231.2052038448328</v>
      </c>
      <c r="K1165" s="98"/>
      <c r="L1165" s="2">
        <v>16485</v>
      </c>
      <c r="M1165" s="2">
        <v>9393.4546411790943</v>
      </c>
      <c r="N1165" s="4">
        <v>7091.5453588209057</v>
      </c>
    </row>
    <row r="1166" spans="1:14">
      <c r="A1166" s="34">
        <v>1045</v>
      </c>
      <c r="C1166" s="124"/>
      <c r="H1166" s="98" t="s">
        <v>316</v>
      </c>
      <c r="I1166" s="5">
        <v>37231315.269999996</v>
      </c>
      <c r="J1166" s="5">
        <v>12394490.962621378</v>
      </c>
      <c r="K1166" s="98"/>
      <c r="L1166" s="5">
        <v>37043605.24000001</v>
      </c>
      <c r="M1166" s="5">
        <v>20366215.586670652</v>
      </c>
      <c r="N1166" s="5">
        <v>16677389.653329363</v>
      </c>
    </row>
    <row r="1167" spans="1:14">
      <c r="A1167" s="34">
        <v>1046</v>
      </c>
      <c r="C1167" s="124"/>
      <c r="H1167" s="98"/>
      <c r="I1167" s="2"/>
      <c r="J1167" s="2"/>
      <c r="K1167" s="98"/>
      <c r="L1167" s="2"/>
      <c r="M1167" s="2"/>
      <c r="N1167" s="2"/>
    </row>
    <row r="1168" spans="1:14">
      <c r="A1168" s="34">
        <v>1047</v>
      </c>
      <c r="C1168" s="124" t="s">
        <v>321</v>
      </c>
      <c r="D1168" s="33" t="s">
        <v>322</v>
      </c>
      <c r="H1168" s="98"/>
      <c r="I1168" s="2"/>
      <c r="J1168" s="2"/>
      <c r="K1168" s="98"/>
      <c r="L1168" s="2"/>
      <c r="M1168" s="2"/>
      <c r="N1168" s="2"/>
    </row>
    <row r="1169" spans="1:14">
      <c r="A1169" s="34">
        <v>1048</v>
      </c>
      <c r="C1169" s="124"/>
      <c r="F1169" s="124" t="s">
        <v>556</v>
      </c>
      <c r="G1169" s="33" t="s">
        <v>122</v>
      </c>
      <c r="H1169" s="98"/>
      <c r="I1169" s="2">
        <v>0</v>
      </c>
      <c r="J1169" s="2">
        <v>0</v>
      </c>
      <c r="K1169" s="98"/>
      <c r="L1169" s="2">
        <v>0</v>
      </c>
      <c r="M1169" s="2">
        <v>0</v>
      </c>
      <c r="N1169" s="4">
        <v>0</v>
      </c>
    </row>
    <row r="1170" spans="1:14">
      <c r="A1170" s="34">
        <v>1049</v>
      </c>
      <c r="C1170" s="124"/>
      <c r="H1170" s="98" t="s">
        <v>316</v>
      </c>
      <c r="I1170" s="5">
        <v>0</v>
      </c>
      <c r="J1170" s="5">
        <v>0</v>
      </c>
      <c r="K1170" s="98"/>
      <c r="L1170" s="5">
        <v>0</v>
      </c>
      <c r="M1170" s="5">
        <v>0</v>
      </c>
      <c r="N1170" s="5">
        <v>0</v>
      </c>
    </row>
    <row r="1171" spans="1:14">
      <c r="A1171" s="34">
        <v>1050</v>
      </c>
      <c r="C1171" s="124"/>
      <c r="H1171" s="98"/>
      <c r="I1171" s="12"/>
      <c r="J1171" s="12"/>
      <c r="K1171" s="98"/>
      <c r="L1171" s="12"/>
      <c r="M1171" s="12"/>
      <c r="N1171" s="12"/>
    </row>
    <row r="1172" spans="1:14">
      <c r="A1172" s="34">
        <v>1051</v>
      </c>
      <c r="C1172" s="33" t="s">
        <v>323</v>
      </c>
      <c r="D1172" s="33" t="s">
        <v>324</v>
      </c>
      <c r="H1172" s="98"/>
      <c r="I1172" s="12"/>
      <c r="J1172" s="12"/>
      <c r="K1172" s="98"/>
      <c r="L1172" s="12"/>
      <c r="M1172" s="12"/>
      <c r="N1172" s="12"/>
    </row>
    <row r="1173" spans="1:14">
      <c r="A1173" s="34">
        <v>1052</v>
      </c>
      <c r="C1173" s="124"/>
      <c r="F1173" s="124" t="s">
        <v>556</v>
      </c>
      <c r="G1173" s="33" t="s">
        <v>124</v>
      </c>
      <c r="H1173" s="98"/>
      <c r="I1173" s="2">
        <v>0</v>
      </c>
      <c r="J1173" s="2">
        <v>0</v>
      </c>
      <c r="K1173" s="98"/>
      <c r="L1173" s="2">
        <v>0</v>
      </c>
      <c r="M1173" s="2">
        <v>0</v>
      </c>
      <c r="N1173" s="4">
        <v>0</v>
      </c>
    </row>
    <row r="1174" spans="1:14">
      <c r="A1174" s="34">
        <v>1053</v>
      </c>
      <c r="C1174" s="124"/>
      <c r="H1174" s="98" t="s">
        <v>316</v>
      </c>
      <c r="I1174" s="5">
        <v>0</v>
      </c>
      <c r="J1174" s="5">
        <v>0</v>
      </c>
      <c r="K1174" s="98"/>
      <c r="L1174" s="5">
        <v>0</v>
      </c>
      <c r="M1174" s="5">
        <v>0</v>
      </c>
      <c r="N1174" s="5">
        <v>0</v>
      </c>
    </row>
    <row r="1175" spans="1:14">
      <c r="A1175" s="34">
        <v>1054</v>
      </c>
      <c r="C1175" s="124"/>
      <c r="H1175" s="98"/>
      <c r="I1175" s="12"/>
      <c r="J1175" s="12"/>
      <c r="K1175" s="98"/>
      <c r="L1175" s="12"/>
      <c r="M1175" s="12"/>
      <c r="N1175" s="12"/>
    </row>
    <row r="1176" spans="1:14">
      <c r="A1176" s="34">
        <v>1055</v>
      </c>
      <c r="C1176" s="124"/>
      <c r="H1176" s="98"/>
      <c r="I1176" s="2"/>
      <c r="J1176" s="2"/>
      <c r="K1176" s="98"/>
      <c r="L1176" s="2"/>
      <c r="M1176" s="2"/>
      <c r="N1176" s="2"/>
    </row>
    <row r="1177" spans="1:14">
      <c r="A1177" s="34">
        <v>1056</v>
      </c>
      <c r="C1177" s="124" t="s">
        <v>325</v>
      </c>
      <c r="D1177" s="33" t="s">
        <v>326</v>
      </c>
      <c r="H1177" s="98"/>
      <c r="I1177" s="2"/>
      <c r="J1177" s="2"/>
      <c r="K1177" s="98"/>
      <c r="L1177" s="2"/>
      <c r="M1177" s="2"/>
      <c r="N1177" s="2"/>
    </row>
    <row r="1178" spans="1:14">
      <c r="A1178" s="34">
        <v>1057</v>
      </c>
      <c r="C1178" s="124"/>
      <c r="F1178" s="124" t="s">
        <v>556</v>
      </c>
      <c r="G1178" s="33" t="s">
        <v>124</v>
      </c>
      <c r="H1178" s="98"/>
      <c r="I1178" s="2">
        <v>304545.61</v>
      </c>
      <c r="J1178" s="2">
        <v>133590.03942008485</v>
      </c>
      <c r="K1178" s="98"/>
      <c r="L1178" s="2">
        <v>304545.61</v>
      </c>
      <c r="M1178" s="2">
        <v>173535.661128615</v>
      </c>
      <c r="N1178" s="4">
        <v>131009.94887138499</v>
      </c>
    </row>
    <row r="1179" spans="1:14">
      <c r="A1179" s="34">
        <v>1058</v>
      </c>
      <c r="C1179" s="124"/>
      <c r="E1179" s="96"/>
      <c r="F1179" s="124" t="s">
        <v>556</v>
      </c>
      <c r="G1179" s="33" t="s">
        <v>124</v>
      </c>
      <c r="H1179" s="98"/>
      <c r="I1179" s="2">
        <v>0</v>
      </c>
      <c r="J1179" s="2">
        <v>0</v>
      </c>
      <c r="K1179" s="98"/>
      <c r="L1179" s="2">
        <v>0</v>
      </c>
      <c r="M1179" s="2">
        <v>0</v>
      </c>
      <c r="N1179" s="4">
        <v>0</v>
      </c>
    </row>
    <row r="1180" spans="1:14">
      <c r="A1180" s="34">
        <v>1059</v>
      </c>
      <c r="C1180" s="124"/>
      <c r="F1180" s="124" t="s">
        <v>556</v>
      </c>
      <c r="G1180" s="33" t="s">
        <v>124</v>
      </c>
      <c r="H1180" s="98"/>
      <c r="I1180" s="2">
        <v>0</v>
      </c>
      <c r="J1180" s="2">
        <v>0</v>
      </c>
      <c r="K1180" s="98"/>
      <c r="L1180" s="2">
        <v>0</v>
      </c>
      <c r="M1180" s="2">
        <v>0</v>
      </c>
      <c r="N1180" s="4">
        <v>0</v>
      </c>
    </row>
    <row r="1181" spans="1:14">
      <c r="A1181" s="34">
        <v>1060</v>
      </c>
      <c r="C1181" s="124"/>
      <c r="H1181" s="98" t="s">
        <v>316</v>
      </c>
      <c r="I1181" s="5">
        <v>304545.61</v>
      </c>
      <c r="J1181" s="5">
        <v>133590.03942008485</v>
      </c>
      <c r="K1181" s="98"/>
      <c r="L1181" s="5">
        <v>304545.61</v>
      </c>
      <c r="M1181" s="5">
        <v>173535.661128615</v>
      </c>
      <c r="N1181" s="5">
        <v>131009.94887138499</v>
      </c>
    </row>
    <row r="1182" spans="1:14">
      <c r="A1182" s="34">
        <v>1061</v>
      </c>
      <c r="C1182" s="124"/>
      <c r="H1182" s="98"/>
      <c r="I1182" s="2"/>
      <c r="J1182" s="2"/>
      <c r="K1182" s="98"/>
      <c r="L1182" s="2"/>
      <c r="M1182" s="2"/>
      <c r="N1182" s="2"/>
    </row>
    <row r="1183" spans="1:14">
      <c r="A1183" s="34">
        <v>1062</v>
      </c>
      <c r="C1183" s="125" t="s">
        <v>327</v>
      </c>
      <c r="H1183" s="126" t="s">
        <v>316</v>
      </c>
      <c r="I1183" s="24">
        <v>39016448.749999993</v>
      </c>
      <c r="J1183" s="24">
        <v>12891270.768123427</v>
      </c>
      <c r="K1183" s="126"/>
      <c r="L1183" s="24">
        <v>38828738.720000006</v>
      </c>
      <c r="M1183" s="24">
        <v>21661684.295346066</v>
      </c>
      <c r="N1183" s="24">
        <v>17167054.424653951</v>
      </c>
    </row>
    <row r="1184" spans="1:14">
      <c r="A1184" s="34">
        <v>1063</v>
      </c>
      <c r="C1184" s="124"/>
      <c r="H1184" s="98"/>
      <c r="I1184" s="2"/>
      <c r="J1184" s="2"/>
      <c r="K1184" s="98"/>
      <c r="L1184" s="2"/>
      <c r="M1184" s="2"/>
      <c r="N1184" s="2"/>
    </row>
    <row r="1185" spans="1:14">
      <c r="A1185" s="34">
        <v>1064</v>
      </c>
      <c r="C1185" s="124"/>
      <c r="H1185" s="98"/>
      <c r="I1185" s="2"/>
      <c r="J1185" s="2"/>
      <c r="K1185" s="98"/>
      <c r="L1185" s="2"/>
      <c r="M1185" s="2"/>
      <c r="N1185" s="2"/>
    </row>
    <row r="1186" spans="1:14">
      <c r="A1186" s="34">
        <v>1065</v>
      </c>
      <c r="C1186" s="124">
        <v>405</v>
      </c>
      <c r="D1186" s="33" t="s">
        <v>326</v>
      </c>
      <c r="H1186" s="98"/>
      <c r="I1186" s="2"/>
      <c r="J1186" s="2"/>
      <c r="K1186" s="98"/>
      <c r="L1186" s="2"/>
      <c r="M1186" s="2"/>
      <c r="N1186" s="2"/>
    </row>
    <row r="1187" spans="1:14">
      <c r="A1187" s="34">
        <v>1066</v>
      </c>
      <c r="C1187" s="124"/>
      <c r="F1187" s="124" t="s">
        <v>476</v>
      </c>
      <c r="G1187" s="33" t="s">
        <v>120</v>
      </c>
      <c r="H1187" s="98"/>
      <c r="I1187" s="2">
        <v>0</v>
      </c>
      <c r="J1187" s="2">
        <v>0</v>
      </c>
      <c r="K1187" s="98"/>
      <c r="L1187" s="2">
        <v>0</v>
      </c>
      <c r="M1187" s="2">
        <v>0</v>
      </c>
      <c r="N1187" s="4">
        <v>0</v>
      </c>
    </row>
    <row r="1188" spans="1:14">
      <c r="A1188" s="34">
        <v>1067</v>
      </c>
      <c r="C1188" s="124"/>
      <c r="H1188" s="98"/>
      <c r="I1188" s="2"/>
      <c r="J1188" s="2"/>
      <c r="K1188" s="98"/>
      <c r="L1188" s="2"/>
      <c r="M1188" s="2"/>
      <c r="N1188" s="2"/>
    </row>
    <row r="1189" spans="1:14">
      <c r="A1189" s="34">
        <v>1068</v>
      </c>
      <c r="C1189" s="124"/>
      <c r="H1189" s="98" t="s">
        <v>316</v>
      </c>
      <c r="I1189" s="5">
        <v>0</v>
      </c>
      <c r="J1189" s="5">
        <v>0</v>
      </c>
      <c r="K1189" s="98"/>
      <c r="L1189" s="5">
        <v>0</v>
      </c>
      <c r="M1189" s="5">
        <v>0</v>
      </c>
      <c r="N1189" s="5">
        <v>0</v>
      </c>
    </row>
    <row r="1190" spans="1:14">
      <c r="A1190" s="34">
        <v>1069</v>
      </c>
      <c r="C1190" s="124"/>
      <c r="H1190" s="98"/>
      <c r="I1190" s="2"/>
      <c r="J1190" s="2"/>
      <c r="K1190" s="98"/>
      <c r="L1190" s="2"/>
      <c r="M1190" s="2"/>
      <c r="N1190" s="2"/>
    </row>
    <row r="1191" spans="1:14">
      <c r="A1191" s="34">
        <v>1070</v>
      </c>
      <c r="C1191" s="124">
        <v>406</v>
      </c>
      <c r="D1191" s="33" t="s">
        <v>328</v>
      </c>
      <c r="H1191" s="98"/>
      <c r="I1191" s="2"/>
      <c r="J1191" s="2"/>
      <c r="K1191" s="98"/>
      <c r="L1191" s="2"/>
      <c r="M1191" s="2"/>
      <c r="N1191" s="2"/>
    </row>
    <row r="1192" spans="1:14">
      <c r="A1192" s="34">
        <v>1071</v>
      </c>
      <c r="C1192" s="124"/>
      <c r="F1192" s="124" t="s">
        <v>556</v>
      </c>
      <c r="G1192" s="33" t="s">
        <v>120</v>
      </c>
      <c r="H1192" s="98"/>
      <c r="I1192" s="2">
        <v>301635.48</v>
      </c>
      <c r="J1192" s="2">
        <v>301635.48</v>
      </c>
      <c r="K1192" s="98"/>
      <c r="L1192" s="2">
        <v>301635.48</v>
      </c>
      <c r="M1192" s="2">
        <v>0</v>
      </c>
      <c r="N1192" s="4">
        <v>301635.48</v>
      </c>
    </row>
    <row r="1193" spans="1:14">
      <c r="A1193" s="34">
        <v>1072</v>
      </c>
      <c r="C1193" s="124"/>
      <c r="F1193" s="124" t="s">
        <v>556</v>
      </c>
      <c r="G1193" s="33" t="s">
        <v>124</v>
      </c>
      <c r="H1193" s="98"/>
      <c r="I1193" s="2">
        <v>0</v>
      </c>
      <c r="J1193" s="2">
        <v>0</v>
      </c>
      <c r="K1193" s="98"/>
      <c r="L1193" s="2">
        <v>0</v>
      </c>
      <c r="M1193" s="2">
        <v>0</v>
      </c>
      <c r="N1193" s="4">
        <v>0</v>
      </c>
    </row>
    <row r="1194" spans="1:14">
      <c r="A1194" s="34">
        <v>1073</v>
      </c>
      <c r="C1194" s="124"/>
      <c r="F1194" s="124" t="s">
        <v>556</v>
      </c>
      <c r="G1194" s="33" t="s">
        <v>124</v>
      </c>
      <c r="H1194" s="98"/>
      <c r="I1194" s="2">
        <v>0</v>
      </c>
      <c r="J1194" s="2">
        <v>0</v>
      </c>
      <c r="K1194" s="98"/>
      <c r="L1194" s="2">
        <v>0</v>
      </c>
      <c r="M1194" s="2">
        <v>0</v>
      </c>
      <c r="N1194" s="4">
        <v>0</v>
      </c>
    </row>
    <row r="1195" spans="1:14">
      <c r="A1195" s="34">
        <v>1074</v>
      </c>
      <c r="C1195" s="124"/>
      <c r="F1195" s="124" t="s">
        <v>556</v>
      </c>
      <c r="G1195" s="33" t="s">
        <v>124</v>
      </c>
      <c r="H1195" s="98"/>
      <c r="I1195" s="2">
        <v>4781559.42</v>
      </c>
      <c r="J1195" s="2">
        <v>2097448.4295054465</v>
      </c>
      <c r="K1195" s="98"/>
      <c r="L1195" s="2">
        <v>4781559.42</v>
      </c>
      <c r="M1195" s="2">
        <v>2724620.0500984299</v>
      </c>
      <c r="N1195" s="4">
        <v>2056939.36990157</v>
      </c>
    </row>
    <row r="1196" spans="1:14">
      <c r="A1196" s="34">
        <v>1075</v>
      </c>
      <c r="C1196" s="124"/>
      <c r="F1196" s="124" t="s">
        <v>556</v>
      </c>
      <c r="G1196" s="33" t="s">
        <v>123</v>
      </c>
      <c r="H1196" s="98"/>
      <c r="I1196" s="2">
        <v>0</v>
      </c>
      <c r="J1196" s="2">
        <v>0</v>
      </c>
      <c r="K1196" s="98"/>
      <c r="L1196" s="2">
        <v>0</v>
      </c>
      <c r="M1196" s="2">
        <v>0</v>
      </c>
      <c r="N1196" s="4">
        <v>0</v>
      </c>
    </row>
    <row r="1197" spans="1:14">
      <c r="A1197" s="34">
        <v>1076</v>
      </c>
      <c r="C1197" s="124"/>
      <c r="H1197" s="98" t="s">
        <v>316</v>
      </c>
      <c r="I1197" s="5">
        <v>5083194.9000000004</v>
      </c>
      <c r="J1197" s="5">
        <v>2399083.9095054464</v>
      </c>
      <c r="K1197" s="98"/>
      <c r="L1197" s="5">
        <v>5083194.9000000004</v>
      </c>
      <c r="M1197" s="5">
        <v>2724620.0500984299</v>
      </c>
      <c r="N1197" s="5">
        <v>2358574.84990157</v>
      </c>
    </row>
    <row r="1198" spans="1:14">
      <c r="A1198" s="34">
        <v>1077</v>
      </c>
      <c r="C1198" s="124">
        <v>407</v>
      </c>
      <c r="D1198" s="33" t="s">
        <v>329</v>
      </c>
      <c r="H1198" s="98"/>
      <c r="I1198" s="2"/>
      <c r="J1198" s="2"/>
      <c r="K1198" s="98"/>
      <c r="L1198" s="2"/>
      <c r="M1198" s="2"/>
      <c r="N1198" s="2"/>
    </row>
    <row r="1199" spans="1:14">
      <c r="A1199" s="34">
        <v>1078</v>
      </c>
      <c r="C1199" s="124"/>
      <c r="F1199" s="124" t="s">
        <v>637</v>
      </c>
      <c r="G1199" s="33" t="s">
        <v>120</v>
      </c>
      <c r="H1199" s="98"/>
      <c r="I1199" s="2">
        <v>124290.24000000001</v>
      </c>
      <c r="J1199" s="2">
        <v>0</v>
      </c>
      <c r="K1199" s="98"/>
      <c r="L1199" s="2">
        <v>6719916.540000001</v>
      </c>
      <c r="M1199" s="2">
        <v>3147232.2600000002</v>
      </c>
      <c r="N1199" s="4">
        <v>3572684.2800000007</v>
      </c>
    </row>
    <row r="1200" spans="1:14">
      <c r="A1200" s="34">
        <v>1079</v>
      </c>
      <c r="C1200" s="124"/>
      <c r="F1200" s="124" t="s">
        <v>476</v>
      </c>
      <c r="G1200" s="33" t="s">
        <v>123</v>
      </c>
      <c r="H1200" s="98"/>
      <c r="I1200" s="2">
        <v>0</v>
      </c>
      <c r="J1200" s="2">
        <v>0</v>
      </c>
      <c r="K1200" s="98"/>
      <c r="L1200" s="2">
        <v>0</v>
      </c>
      <c r="M1200" s="2">
        <v>0</v>
      </c>
      <c r="N1200" s="4">
        <v>0</v>
      </c>
    </row>
    <row r="1201" spans="1:14">
      <c r="A1201" s="34">
        <v>1080</v>
      </c>
      <c r="C1201" s="124"/>
      <c r="F1201" s="124" t="s">
        <v>556</v>
      </c>
      <c r="G1201" s="33" t="s">
        <v>645</v>
      </c>
      <c r="H1201" s="98"/>
      <c r="I1201" s="2">
        <v>0</v>
      </c>
      <c r="J1201" s="2">
        <v>0</v>
      </c>
      <c r="K1201" s="98"/>
      <c r="L1201" s="2">
        <v>0</v>
      </c>
      <c r="M1201" s="2">
        <v>0</v>
      </c>
      <c r="N1201" s="4">
        <v>0</v>
      </c>
    </row>
    <row r="1202" spans="1:14">
      <c r="A1202" s="34">
        <v>1081</v>
      </c>
      <c r="C1202" s="124"/>
      <c r="F1202" s="124" t="s">
        <v>556</v>
      </c>
      <c r="G1202" s="33" t="s">
        <v>122</v>
      </c>
      <c r="H1202" s="98"/>
      <c r="I1202" s="2">
        <v>0</v>
      </c>
      <c r="J1202" s="2">
        <v>0</v>
      </c>
      <c r="K1202" s="98"/>
      <c r="L1202" s="2">
        <v>0</v>
      </c>
      <c r="M1202" s="2">
        <v>0</v>
      </c>
      <c r="N1202" s="4">
        <v>0</v>
      </c>
    </row>
    <row r="1203" spans="1:14">
      <c r="A1203" s="34">
        <v>1082</v>
      </c>
      <c r="C1203" s="124"/>
      <c r="F1203" s="124" t="s">
        <v>556</v>
      </c>
      <c r="G1203" s="33" t="s">
        <v>124</v>
      </c>
      <c r="H1203" s="98"/>
      <c r="I1203" s="2">
        <v>0</v>
      </c>
      <c r="J1203" s="2">
        <v>0</v>
      </c>
      <c r="K1203" s="98"/>
      <c r="L1203" s="2">
        <v>0</v>
      </c>
      <c r="M1203" s="2">
        <v>0</v>
      </c>
      <c r="N1203" s="4">
        <v>0</v>
      </c>
    </row>
    <row r="1204" spans="1:14">
      <c r="A1204" s="34">
        <v>1083</v>
      </c>
      <c r="C1204" s="124"/>
      <c r="F1204" s="124" t="s">
        <v>556</v>
      </c>
      <c r="G1204" s="33" t="s">
        <v>195</v>
      </c>
      <c r="H1204" s="98"/>
      <c r="I1204" s="2">
        <v>0</v>
      </c>
      <c r="J1204" s="2">
        <v>0</v>
      </c>
      <c r="K1204" s="98"/>
      <c r="L1204" s="2">
        <v>0</v>
      </c>
      <c r="M1204" s="2">
        <v>0</v>
      </c>
      <c r="N1204" s="4">
        <v>0</v>
      </c>
    </row>
    <row r="1205" spans="1:14">
      <c r="A1205" s="34">
        <v>1084</v>
      </c>
      <c r="C1205" s="124"/>
      <c r="H1205" s="98" t="s">
        <v>316</v>
      </c>
      <c r="I1205" s="5">
        <v>124290.24000000001</v>
      </c>
      <c r="J1205" s="5">
        <v>0</v>
      </c>
      <c r="K1205" s="98"/>
      <c r="L1205" s="5">
        <v>6719916.540000001</v>
      </c>
      <c r="M1205" s="5">
        <v>3147232.2600000002</v>
      </c>
      <c r="N1205" s="5">
        <v>3572684.2800000007</v>
      </c>
    </row>
    <row r="1206" spans="1:14">
      <c r="A1206" s="34">
        <v>1085</v>
      </c>
      <c r="C1206" s="124"/>
      <c r="H1206" s="98"/>
      <c r="I1206" s="2"/>
      <c r="J1206" s="2"/>
      <c r="K1206" s="98"/>
      <c r="L1206" s="2"/>
      <c r="M1206" s="2"/>
      <c r="N1206" s="2"/>
    </row>
    <row r="1207" spans="1:14" ht="15.75" thickBot="1">
      <c r="A1207" s="34">
        <v>1086</v>
      </c>
      <c r="C1207" s="125" t="s">
        <v>330</v>
      </c>
      <c r="H1207" s="126" t="s">
        <v>316</v>
      </c>
      <c r="I1207" s="7">
        <v>44223933.889999993</v>
      </c>
      <c r="J1207" s="7">
        <v>15290354.677628875</v>
      </c>
      <c r="K1207" s="126"/>
      <c r="L1207" s="7">
        <v>50631850.160000011</v>
      </c>
      <c r="M1207" s="7">
        <v>27533536.605444498</v>
      </c>
      <c r="N1207" s="7">
        <v>23098313.55455552</v>
      </c>
    </row>
    <row r="1208" spans="1:14" ht="15.75" thickTop="1">
      <c r="A1208" s="34">
        <v>1087</v>
      </c>
      <c r="C1208" s="124"/>
      <c r="H1208" s="98"/>
      <c r="I1208" s="2"/>
      <c r="J1208" s="2"/>
      <c r="K1208" s="98"/>
      <c r="L1208" s="2"/>
      <c r="M1208" s="2"/>
      <c r="N1208" s="2"/>
    </row>
    <row r="1209" spans="1:14">
      <c r="A1209" s="34">
        <v>1088</v>
      </c>
      <c r="C1209" s="124"/>
      <c r="H1209" s="98"/>
      <c r="I1209" s="2"/>
      <c r="J1209" s="2"/>
      <c r="K1209" s="98"/>
      <c r="L1209" s="2"/>
      <c r="M1209" s="2"/>
      <c r="N1209" s="2"/>
    </row>
    <row r="1210" spans="1:14">
      <c r="A1210" s="34">
        <v>1089</v>
      </c>
      <c r="C1210" s="124"/>
      <c r="H1210" s="98"/>
      <c r="I1210" s="2"/>
      <c r="J1210" s="2"/>
      <c r="K1210" s="98"/>
      <c r="L1210" s="2"/>
      <c r="M1210" s="2"/>
      <c r="N1210" s="2"/>
    </row>
    <row r="1211" spans="1:14">
      <c r="A1211" s="34">
        <v>1090</v>
      </c>
      <c r="C1211" s="124" t="s">
        <v>331</v>
      </c>
      <c r="H1211" s="98"/>
      <c r="I1211" s="2"/>
      <c r="J1211" s="2"/>
      <c r="K1211" s="98"/>
      <c r="L1211" s="2"/>
      <c r="M1211" s="2"/>
      <c r="N1211" s="2"/>
    </row>
    <row r="1212" spans="1:14">
      <c r="A1212" s="34">
        <v>1091</v>
      </c>
      <c r="C1212" s="124"/>
      <c r="E1212" s="124" t="s">
        <v>120</v>
      </c>
      <c r="H1212" s="98"/>
      <c r="I1212" s="2">
        <v>1992193.7900000003</v>
      </c>
      <c r="J1212" s="2">
        <v>-3296148.23</v>
      </c>
      <c r="K1212" s="98"/>
      <c r="L1212" s="2">
        <v>16673013.270000005</v>
      </c>
      <c r="M1212" s="2">
        <v>8311284.0400000028</v>
      </c>
      <c r="N1212" s="4">
        <v>8361729.2300000023</v>
      </c>
    </row>
    <row r="1213" spans="1:14">
      <c r="A1213" s="34">
        <v>1092</v>
      </c>
      <c r="C1213" s="124"/>
      <c r="E1213" s="33" t="s">
        <v>122</v>
      </c>
      <c r="H1213" s="98"/>
      <c r="I1213" s="2">
        <v>25220.46</v>
      </c>
      <c r="J1213" s="2">
        <v>10955.579276485696</v>
      </c>
      <c r="K1213" s="98"/>
      <c r="L1213" s="2">
        <v>25220.46</v>
      </c>
      <c r="M1213" s="2">
        <v>14461.128215220011</v>
      </c>
      <c r="N1213" s="4">
        <v>10759.331784779988</v>
      </c>
    </row>
    <row r="1214" spans="1:14">
      <c r="A1214" s="34">
        <v>1093</v>
      </c>
      <c r="C1214" s="124"/>
      <c r="E1214" s="33" t="s">
        <v>195</v>
      </c>
      <c r="H1214" s="98"/>
      <c r="I1214" s="2">
        <v>0</v>
      </c>
      <c r="J1214" s="2">
        <v>0</v>
      </c>
      <c r="K1214" s="98"/>
      <c r="L1214" s="2">
        <v>0</v>
      </c>
      <c r="M1214" s="2">
        <v>0</v>
      </c>
      <c r="N1214" s="4">
        <v>0</v>
      </c>
    </row>
    <row r="1215" spans="1:14">
      <c r="A1215" s="34">
        <v>1094</v>
      </c>
      <c r="C1215" s="124"/>
      <c r="E1215" s="33" t="s">
        <v>125</v>
      </c>
      <c r="H1215" s="98"/>
      <c r="I1215" s="2">
        <v>0</v>
      </c>
      <c r="J1215" s="2">
        <v>0</v>
      </c>
      <c r="K1215" s="98"/>
      <c r="L1215" s="2">
        <v>0</v>
      </c>
      <c r="M1215" s="2">
        <v>0</v>
      </c>
      <c r="N1215" s="4">
        <v>0</v>
      </c>
    </row>
    <row r="1216" spans="1:14">
      <c r="A1216" s="34">
        <v>1095</v>
      </c>
      <c r="C1216" s="124"/>
      <c r="E1216" s="33" t="s">
        <v>201</v>
      </c>
      <c r="H1216" s="98"/>
      <c r="I1216" s="2">
        <v>0</v>
      </c>
      <c r="J1216" s="2">
        <v>0</v>
      </c>
      <c r="K1216" s="98"/>
      <c r="L1216" s="2">
        <v>0</v>
      </c>
      <c r="M1216" s="2">
        <v>0</v>
      </c>
      <c r="N1216" s="4">
        <v>0</v>
      </c>
    </row>
    <row r="1217" spans="1:14">
      <c r="A1217" s="34">
        <v>1096</v>
      </c>
      <c r="C1217" s="124"/>
      <c r="E1217" s="33" t="s">
        <v>123</v>
      </c>
      <c r="H1217" s="98"/>
      <c r="I1217" s="2">
        <v>10842068.66</v>
      </c>
      <c r="J1217" s="2">
        <v>4694125.1286659623</v>
      </c>
      <c r="K1217" s="98"/>
      <c r="L1217" s="2">
        <v>10842068.66</v>
      </c>
      <c r="M1217" s="2">
        <v>6206674.1020494187</v>
      </c>
      <c r="N1217" s="4">
        <v>4635394.5579505814</v>
      </c>
    </row>
    <row r="1218" spans="1:14">
      <c r="A1218" s="34">
        <v>1097</v>
      </c>
      <c r="C1218" s="124"/>
      <c r="E1218" s="33" t="s">
        <v>203</v>
      </c>
      <c r="H1218" s="98"/>
      <c r="I1218" s="2">
        <v>0</v>
      </c>
      <c r="J1218" s="2">
        <v>0</v>
      </c>
      <c r="K1218" s="98"/>
      <c r="L1218" s="2">
        <v>0</v>
      </c>
      <c r="M1218" s="2">
        <v>0</v>
      </c>
      <c r="N1218" s="4">
        <v>0</v>
      </c>
    </row>
    <row r="1219" spans="1:14">
      <c r="A1219" s="34">
        <v>1098</v>
      </c>
      <c r="C1219" s="124"/>
      <c r="E1219" s="33" t="s">
        <v>206</v>
      </c>
      <c r="H1219" s="98"/>
      <c r="I1219" s="2">
        <v>0</v>
      </c>
      <c r="J1219" s="2">
        <v>0</v>
      </c>
      <c r="K1219" s="98"/>
      <c r="L1219" s="2">
        <v>0</v>
      </c>
      <c r="M1219" s="2">
        <v>0</v>
      </c>
      <c r="N1219" s="4">
        <v>0</v>
      </c>
    </row>
    <row r="1220" spans="1:14">
      <c r="A1220" s="34">
        <v>1099</v>
      </c>
      <c r="C1220" s="124"/>
      <c r="E1220" s="33" t="s">
        <v>121</v>
      </c>
      <c r="H1220" s="98"/>
      <c r="I1220" s="2">
        <v>3963368.87</v>
      </c>
      <c r="J1220" s="2">
        <v>1861837.8778901547</v>
      </c>
      <c r="K1220" s="98"/>
      <c r="L1220" s="2">
        <v>3963368.87</v>
      </c>
      <c r="M1220" s="2">
        <v>2101530.9921098454</v>
      </c>
      <c r="N1220" s="4">
        <v>1861837.8778901547</v>
      </c>
    </row>
    <row r="1221" spans="1:14">
      <c r="A1221" s="34">
        <v>1100</v>
      </c>
      <c r="C1221" s="124"/>
      <c r="E1221" s="33" t="s">
        <v>124</v>
      </c>
      <c r="H1221" s="98"/>
      <c r="I1221" s="2">
        <v>27401082.109999999</v>
      </c>
      <c r="J1221" s="2">
        <v>12019584.321796272</v>
      </c>
      <c r="K1221" s="98"/>
      <c r="L1221" s="2">
        <v>19128178.900000006</v>
      </c>
      <c r="M1221" s="2">
        <v>10899586.343070006</v>
      </c>
      <c r="N1221" s="4">
        <v>8228592.55693</v>
      </c>
    </row>
    <row r="1222" spans="1:14" ht="15.75" thickBot="1">
      <c r="A1222" s="34">
        <v>1101</v>
      </c>
      <c r="C1222" s="124" t="s">
        <v>332</v>
      </c>
      <c r="H1222" s="98" t="s">
        <v>1</v>
      </c>
      <c r="I1222" s="14">
        <v>44223933.890000001</v>
      </c>
      <c r="J1222" s="14">
        <v>15290354.677628875</v>
      </c>
      <c r="K1222" s="98"/>
      <c r="L1222" s="14">
        <v>50631850.160000011</v>
      </c>
      <c r="M1222" s="14">
        <v>27533536.605444491</v>
      </c>
      <c r="N1222" s="14">
        <v>23098313.55455552</v>
      </c>
    </row>
    <row r="1223" spans="1:14" ht="15.75" thickTop="1">
      <c r="A1223" s="34">
        <v>1102</v>
      </c>
      <c r="C1223" s="124">
        <v>408</v>
      </c>
      <c r="D1223" s="33" t="s">
        <v>60</v>
      </c>
      <c r="H1223" s="98"/>
      <c r="I1223" s="2"/>
      <c r="J1223" s="2"/>
      <c r="K1223" s="98"/>
      <c r="L1223" s="2"/>
      <c r="M1223" s="2"/>
      <c r="N1223" s="2"/>
    </row>
    <row r="1224" spans="1:14">
      <c r="A1224" s="34">
        <v>1103</v>
      </c>
      <c r="C1224" s="124"/>
      <c r="F1224" s="124" t="s">
        <v>640</v>
      </c>
      <c r="G1224" s="33" t="s">
        <v>120</v>
      </c>
      <c r="H1224" s="98"/>
      <c r="I1224" s="2">
        <v>34327331.009999998</v>
      </c>
      <c r="J1224" s="2">
        <v>1208.48</v>
      </c>
      <c r="K1224" s="98"/>
      <c r="L1224" s="2">
        <v>34327331.009999998</v>
      </c>
      <c r="M1224" s="2">
        <v>34326122.530000001</v>
      </c>
      <c r="N1224" s="4">
        <v>1208.48</v>
      </c>
    </row>
    <row r="1225" spans="1:14">
      <c r="A1225" s="34">
        <v>1104</v>
      </c>
      <c r="C1225" s="124"/>
      <c r="F1225" s="124" t="s">
        <v>476</v>
      </c>
      <c r="G1225" s="33" t="s">
        <v>656</v>
      </c>
      <c r="H1225" s="98"/>
      <c r="I1225" s="2">
        <v>140117830.09999999</v>
      </c>
      <c r="J1225" s="2">
        <v>60664680.133704089</v>
      </c>
      <c r="K1225" s="98"/>
      <c r="L1225" s="2">
        <v>140117830.09999999</v>
      </c>
      <c r="M1225" s="2">
        <v>80212156.424125656</v>
      </c>
      <c r="N1225" s="4">
        <v>59905673.675874338</v>
      </c>
    </row>
    <row r="1226" spans="1:14">
      <c r="A1226" s="34">
        <v>1105</v>
      </c>
      <c r="C1226" s="124"/>
      <c r="F1226" s="124" t="s">
        <v>476</v>
      </c>
      <c r="G1226" s="33" t="s">
        <v>123</v>
      </c>
      <c r="H1226" s="98"/>
      <c r="I1226" s="2">
        <v>12491503.27</v>
      </c>
      <c r="J1226" s="2">
        <v>5408255.6782590998</v>
      </c>
      <c r="K1226" s="98"/>
      <c r="L1226" s="2">
        <v>12491503.27</v>
      </c>
      <c r="M1226" s="2">
        <v>7150913.0105042718</v>
      </c>
      <c r="N1226" s="4">
        <v>5340590.2594957277</v>
      </c>
    </row>
    <row r="1227" spans="1:14">
      <c r="A1227" s="34">
        <v>1106</v>
      </c>
      <c r="C1227" s="124"/>
      <c r="F1227" s="124" t="s">
        <v>556</v>
      </c>
      <c r="G1227" s="33" t="s">
        <v>122</v>
      </c>
      <c r="H1227" s="98"/>
      <c r="I1227" s="2">
        <v>644550.37</v>
      </c>
      <c r="J1227" s="2">
        <v>279987.86208590912</v>
      </c>
      <c r="K1227" s="98"/>
      <c r="L1227" s="2">
        <v>644550.37</v>
      </c>
      <c r="M1227" s="2">
        <v>369577.93560218561</v>
      </c>
      <c r="N1227" s="4">
        <v>274972.43439781439</v>
      </c>
    </row>
    <row r="1228" spans="1:14">
      <c r="A1228" s="34">
        <v>1107</v>
      </c>
      <c r="C1228" s="124"/>
      <c r="F1228" s="124" t="s">
        <v>556</v>
      </c>
      <c r="G1228" s="33" t="s">
        <v>124</v>
      </c>
      <c r="H1228" s="98"/>
      <c r="I1228" s="2">
        <v>2051320</v>
      </c>
      <c r="J1228" s="2">
        <v>899818.9783895046</v>
      </c>
      <c r="K1228" s="98"/>
      <c r="L1228" s="2">
        <v>2051320</v>
      </c>
      <c r="M1228" s="2">
        <v>1168879.6708852593</v>
      </c>
      <c r="N1228" s="4">
        <v>882440.32911474071</v>
      </c>
    </row>
    <row r="1229" spans="1:14">
      <c r="A1229" s="34">
        <v>1108</v>
      </c>
      <c r="C1229" s="124"/>
      <c r="F1229" s="124" t="s">
        <v>640</v>
      </c>
      <c r="G1229" s="33" t="s">
        <v>657</v>
      </c>
      <c r="H1229" s="98"/>
      <c r="I1229" s="2">
        <v>0</v>
      </c>
      <c r="J1229" s="2">
        <v>0</v>
      </c>
      <c r="K1229" s="98"/>
      <c r="L1229" s="2">
        <v>0</v>
      </c>
      <c r="M1229" s="2">
        <v>0</v>
      </c>
      <c r="N1229" s="4">
        <v>0</v>
      </c>
    </row>
    <row r="1230" spans="1:14">
      <c r="A1230" s="34">
        <v>1109</v>
      </c>
      <c r="C1230" s="124"/>
      <c r="F1230" s="124" t="s">
        <v>476</v>
      </c>
      <c r="G1230" s="33" t="s">
        <v>658</v>
      </c>
      <c r="H1230" s="98"/>
      <c r="I1230" s="2">
        <v>0</v>
      </c>
      <c r="J1230" s="2">
        <v>0</v>
      </c>
      <c r="K1230" s="98"/>
      <c r="L1230" s="2">
        <v>0</v>
      </c>
      <c r="M1230" s="2">
        <v>0</v>
      </c>
      <c r="N1230" s="4">
        <v>0</v>
      </c>
    </row>
    <row r="1231" spans="1:14">
      <c r="A1231" s="34">
        <v>1110</v>
      </c>
      <c r="C1231" s="124"/>
      <c r="F1231" s="124" t="s">
        <v>476</v>
      </c>
      <c r="G1231" s="33" t="s">
        <v>124</v>
      </c>
      <c r="H1231" s="98"/>
      <c r="I1231" s="2">
        <v>0</v>
      </c>
      <c r="J1231" s="2">
        <v>0</v>
      </c>
      <c r="K1231" s="98"/>
      <c r="L1231" s="2">
        <v>0</v>
      </c>
      <c r="M1231" s="2">
        <v>0</v>
      </c>
      <c r="N1231" s="4">
        <v>0</v>
      </c>
    </row>
    <row r="1232" spans="1:14">
      <c r="A1232" s="34">
        <v>1111</v>
      </c>
      <c r="C1232" s="124"/>
      <c r="H1232" s="98"/>
      <c r="I1232" s="2"/>
      <c r="J1232" s="2"/>
      <c r="K1232" s="98"/>
      <c r="L1232" s="2"/>
      <c r="M1232" s="2"/>
      <c r="N1232" s="2"/>
    </row>
    <row r="1233" spans="1:14">
      <c r="A1233" s="34">
        <v>1112</v>
      </c>
      <c r="C1233" s="124"/>
      <c r="H1233" s="98"/>
      <c r="I1233" s="2"/>
      <c r="J1233" s="2"/>
      <c r="K1233" s="98"/>
      <c r="L1233" s="2"/>
      <c r="M1233" s="2"/>
      <c r="N1233" s="2"/>
    </row>
    <row r="1234" spans="1:14">
      <c r="A1234" s="34">
        <v>1113</v>
      </c>
      <c r="C1234" s="124"/>
      <c r="H1234" s="98"/>
      <c r="I1234" s="2"/>
      <c r="J1234" s="2"/>
      <c r="K1234" s="98"/>
      <c r="L1234" s="2"/>
      <c r="M1234" s="2"/>
      <c r="N1234" s="2"/>
    </row>
    <row r="1235" spans="1:14" ht="15.75" thickBot="1">
      <c r="A1235" s="34">
        <v>1114</v>
      </c>
      <c r="C1235" s="125" t="s">
        <v>333</v>
      </c>
      <c r="H1235" s="126" t="s">
        <v>334</v>
      </c>
      <c r="I1235" s="22">
        <v>189632534.75</v>
      </c>
      <c r="J1235" s="22">
        <v>67253951.1324386</v>
      </c>
      <c r="K1235" s="126"/>
      <c r="L1235" s="22">
        <v>189632534.75</v>
      </c>
      <c r="M1235" s="22">
        <v>123227649.57111739</v>
      </c>
      <c r="N1235" s="22">
        <v>66404885.178882621</v>
      </c>
    </row>
    <row r="1236" spans="1:14" ht="15.75" thickTop="1">
      <c r="A1236" s="34">
        <v>1115</v>
      </c>
      <c r="C1236" s="124"/>
      <c r="H1236" s="98"/>
      <c r="I1236" s="2"/>
      <c r="J1236" s="2"/>
      <c r="K1236" s="98"/>
      <c r="L1236" s="2"/>
      <c r="M1236" s="2"/>
      <c r="N1236" s="2"/>
    </row>
    <row r="1237" spans="1:14">
      <c r="A1237" s="34">
        <v>1116</v>
      </c>
      <c r="C1237" s="124"/>
      <c r="H1237" s="98"/>
      <c r="I1237" s="2"/>
      <c r="J1237" s="2"/>
      <c r="K1237" s="98"/>
      <c r="L1237" s="2"/>
      <c r="M1237" s="2"/>
      <c r="N1237" s="2"/>
    </row>
    <row r="1238" spans="1:14">
      <c r="A1238" s="34">
        <v>1117</v>
      </c>
      <c r="C1238" s="124">
        <v>41140</v>
      </c>
      <c r="D1238" s="33" t="s">
        <v>335</v>
      </c>
      <c r="H1238" s="98"/>
      <c r="I1238" s="2"/>
      <c r="J1238" s="2"/>
      <c r="K1238" s="98"/>
      <c r="L1238" s="2"/>
      <c r="M1238" s="2"/>
      <c r="N1238" s="2"/>
    </row>
    <row r="1239" spans="1:14">
      <c r="A1239" s="34">
        <v>1118</v>
      </c>
      <c r="C1239" s="124"/>
      <c r="F1239" s="124" t="s">
        <v>646</v>
      </c>
      <c r="G1239" s="33" t="s">
        <v>201</v>
      </c>
      <c r="H1239" s="98"/>
      <c r="I1239" s="2">
        <v>-4341401.0599999996</v>
      </c>
      <c r="J1239" s="2">
        <v>-3624317.3421672471</v>
      </c>
      <c r="K1239" s="98"/>
      <c r="L1239" s="2">
        <v>-4341401.0599999996</v>
      </c>
      <c r="M1239" s="2">
        <v>-722316.17335911049</v>
      </c>
      <c r="N1239" s="4">
        <v>-3619084.8866408891</v>
      </c>
    </row>
    <row r="1240" spans="1:14">
      <c r="A1240" s="34">
        <v>1119</v>
      </c>
      <c r="C1240" s="124"/>
      <c r="H1240" s="98"/>
      <c r="I1240" s="2"/>
      <c r="J1240" s="2"/>
      <c r="K1240" s="98"/>
      <c r="L1240" s="2"/>
      <c r="M1240" s="2"/>
      <c r="N1240" s="2"/>
    </row>
    <row r="1241" spans="1:14">
      <c r="A1241" s="34">
        <v>1120</v>
      </c>
      <c r="C1241" s="124"/>
      <c r="H1241" s="98" t="s">
        <v>336</v>
      </c>
      <c r="I1241" s="5">
        <v>-4341401.0599999996</v>
      </c>
      <c r="J1241" s="5">
        <v>-3624317.3421672471</v>
      </c>
      <c r="K1241" s="98"/>
      <c r="L1241" s="5">
        <v>-4341401.0599999996</v>
      </c>
      <c r="M1241" s="5">
        <v>-722316.17335911049</v>
      </c>
      <c r="N1241" s="5">
        <v>-3619084.8866408891</v>
      </c>
    </row>
    <row r="1242" spans="1:14">
      <c r="A1242" s="34">
        <v>1121</v>
      </c>
      <c r="C1242" s="124"/>
      <c r="H1242" s="98"/>
      <c r="I1242" s="2"/>
      <c r="J1242" s="2"/>
      <c r="K1242" s="98"/>
      <c r="L1242" s="2"/>
      <c r="M1242" s="2"/>
      <c r="N1242" s="2"/>
    </row>
    <row r="1243" spans="1:14">
      <c r="A1243" s="34">
        <v>1122</v>
      </c>
      <c r="C1243" s="124">
        <v>41141</v>
      </c>
      <c r="D1243" s="33" t="s">
        <v>337</v>
      </c>
      <c r="H1243" s="98"/>
      <c r="I1243" s="2"/>
      <c r="J1243" s="2"/>
      <c r="K1243" s="98"/>
      <c r="L1243" s="2"/>
      <c r="M1243" s="2"/>
      <c r="N1243" s="2"/>
    </row>
    <row r="1244" spans="1:14">
      <c r="A1244" s="34">
        <v>1123</v>
      </c>
      <c r="C1244" s="124"/>
      <c r="F1244" s="124" t="s">
        <v>646</v>
      </c>
      <c r="G1244" s="33" t="s">
        <v>201</v>
      </c>
      <c r="H1244" s="98"/>
      <c r="I1244" s="2">
        <v>0</v>
      </c>
      <c r="J1244" s="2">
        <v>0</v>
      </c>
      <c r="K1244" s="98"/>
      <c r="L1244" s="2">
        <v>0</v>
      </c>
      <c r="M1244" s="2">
        <v>0</v>
      </c>
      <c r="N1244" s="4">
        <v>0</v>
      </c>
    </row>
    <row r="1245" spans="1:14">
      <c r="A1245" s="34">
        <v>1124</v>
      </c>
      <c r="C1245" s="124"/>
      <c r="H1245" s="98"/>
      <c r="I1245" s="2"/>
      <c r="J1245" s="2"/>
      <c r="K1245" s="98"/>
      <c r="L1245" s="2"/>
      <c r="M1245" s="2"/>
      <c r="N1245" s="2"/>
    </row>
    <row r="1246" spans="1:14">
      <c r="A1246" s="34">
        <v>1125</v>
      </c>
      <c r="C1246" s="124"/>
      <c r="H1246" s="98" t="s">
        <v>336</v>
      </c>
      <c r="I1246" s="5">
        <v>0</v>
      </c>
      <c r="J1246" s="5">
        <v>0</v>
      </c>
      <c r="K1246" s="98"/>
      <c r="L1246" s="5">
        <v>0</v>
      </c>
      <c r="M1246" s="5">
        <v>0</v>
      </c>
      <c r="N1246" s="5">
        <v>0</v>
      </c>
    </row>
    <row r="1247" spans="1:14">
      <c r="A1247" s="34">
        <v>1126</v>
      </c>
      <c r="C1247" s="124"/>
      <c r="H1247" s="98"/>
      <c r="I1247" s="2"/>
      <c r="J1247" s="2"/>
      <c r="K1247" s="98"/>
      <c r="L1247" s="2"/>
      <c r="M1247" s="2"/>
      <c r="N1247" s="2"/>
    </row>
    <row r="1248" spans="1:14" ht="15.75" thickBot="1">
      <c r="A1248" s="34">
        <v>1127</v>
      </c>
      <c r="C1248" s="125" t="s">
        <v>338</v>
      </c>
      <c r="H1248" s="126" t="s">
        <v>336</v>
      </c>
      <c r="I1248" s="7">
        <v>-4341401.0599999996</v>
      </c>
      <c r="J1248" s="7">
        <v>-3624317.3421672471</v>
      </c>
      <c r="K1248" s="126"/>
      <c r="L1248" s="7">
        <v>-4341401.0599999996</v>
      </c>
      <c r="M1248" s="7">
        <v>-722316.17335911049</v>
      </c>
      <c r="N1248" s="7">
        <v>-3619084.8866408891</v>
      </c>
    </row>
    <row r="1249" spans="1:14" ht="15.75" thickTop="1">
      <c r="A1249" s="34">
        <v>1128</v>
      </c>
      <c r="C1249" s="124"/>
      <c r="H1249" s="98"/>
      <c r="I1249" s="12"/>
      <c r="J1249" s="12"/>
      <c r="K1249" s="98"/>
      <c r="L1249" s="12"/>
      <c r="M1249" s="12"/>
      <c r="N1249" s="12"/>
    </row>
    <row r="1250" spans="1:14">
      <c r="A1250" s="34">
        <v>1129</v>
      </c>
      <c r="C1250" s="124"/>
      <c r="H1250" s="98"/>
      <c r="I1250" s="8"/>
      <c r="J1250" s="8"/>
      <c r="K1250" s="98"/>
      <c r="L1250" s="8"/>
      <c r="M1250" s="2"/>
      <c r="N1250" s="2"/>
    </row>
    <row r="1251" spans="1:14">
      <c r="A1251" s="34">
        <v>1130</v>
      </c>
      <c r="C1251" s="124">
        <v>427</v>
      </c>
      <c r="D1251" s="33" t="s">
        <v>339</v>
      </c>
      <c r="H1251" s="98"/>
      <c r="I1251" s="2"/>
      <c r="J1251" s="2"/>
      <c r="K1251" s="98"/>
      <c r="L1251" s="2"/>
      <c r="M1251" s="2"/>
      <c r="N1251" s="2"/>
    </row>
    <row r="1252" spans="1:14">
      <c r="A1252" s="34">
        <v>1131</v>
      </c>
      <c r="C1252" s="124"/>
      <c r="F1252" s="124" t="s">
        <v>476</v>
      </c>
      <c r="G1252" s="33" t="s">
        <v>120</v>
      </c>
      <c r="H1252" s="98"/>
      <c r="I1252" s="2">
        <v>0</v>
      </c>
      <c r="J1252" s="2">
        <v>0</v>
      </c>
      <c r="K1252" s="98"/>
      <c r="L1252" s="2">
        <v>354371145.87095547</v>
      </c>
      <c r="M1252" s="2">
        <v>198941705.0575009</v>
      </c>
      <c r="N1252" s="4">
        <v>155429440.81345457</v>
      </c>
    </row>
    <row r="1253" spans="1:14">
      <c r="A1253" s="34">
        <v>1132</v>
      </c>
      <c r="C1253" s="124"/>
      <c r="F1253" s="124" t="s">
        <v>476</v>
      </c>
      <c r="G1253" s="33" t="s">
        <v>659</v>
      </c>
      <c r="H1253" s="98"/>
      <c r="I1253" s="2">
        <v>359474830.06</v>
      </c>
      <c r="J1253" s="2">
        <v>160443725.42934039</v>
      </c>
      <c r="K1253" s="98"/>
      <c r="L1253" s="2">
        <v>0</v>
      </c>
      <c r="M1253" s="2">
        <v>0</v>
      </c>
      <c r="N1253" s="4">
        <v>0</v>
      </c>
    </row>
    <row r="1254" spans="1:14">
      <c r="A1254" s="34">
        <v>1133</v>
      </c>
      <c r="C1254" s="124"/>
      <c r="H1254" s="98" t="s">
        <v>340</v>
      </c>
      <c r="I1254" s="5">
        <v>359474830.06</v>
      </c>
      <c r="J1254" s="5">
        <v>160443725.42934039</v>
      </c>
      <c r="K1254" s="98"/>
      <c r="L1254" s="5">
        <v>354371145.87095547</v>
      </c>
      <c r="M1254" s="5">
        <v>198941705.0575009</v>
      </c>
      <c r="N1254" s="5">
        <v>155429440.81345457</v>
      </c>
    </row>
    <row r="1255" spans="1:14">
      <c r="A1255" s="34">
        <v>1134</v>
      </c>
      <c r="C1255" s="124"/>
      <c r="H1255" s="98"/>
      <c r="I1255" s="2"/>
      <c r="J1255" s="2"/>
      <c r="K1255" s="98"/>
      <c r="L1255" s="2"/>
      <c r="M1255" s="2"/>
      <c r="N1255" s="2"/>
    </row>
    <row r="1256" spans="1:14">
      <c r="A1256" s="34">
        <v>1135</v>
      </c>
      <c r="C1256" s="124">
        <v>428</v>
      </c>
      <c r="D1256" s="33" t="s">
        <v>341</v>
      </c>
      <c r="H1256" s="98"/>
      <c r="I1256" s="2"/>
      <c r="J1256" s="2"/>
      <c r="K1256" s="98"/>
      <c r="L1256" s="2"/>
      <c r="M1256" s="2"/>
      <c r="N1256" s="2"/>
    </row>
    <row r="1257" spans="1:14">
      <c r="A1257" s="34">
        <v>1136</v>
      </c>
      <c r="C1257" s="124"/>
      <c r="F1257" s="124" t="s">
        <v>476</v>
      </c>
      <c r="G1257" s="33" t="s">
        <v>659</v>
      </c>
      <c r="H1257" s="98"/>
      <c r="I1257" s="2">
        <v>4809879.24</v>
      </c>
      <c r="J1257" s="2">
        <v>2146784.3631834737</v>
      </c>
      <c r="K1257" s="98"/>
      <c r="L1257" s="2">
        <v>4809879.24</v>
      </c>
      <c r="M1257" s="2">
        <v>2692363.620953531</v>
      </c>
      <c r="N1257" s="4">
        <v>2117515.6190464692</v>
      </c>
    </row>
    <row r="1258" spans="1:14">
      <c r="A1258" s="34">
        <v>1137</v>
      </c>
      <c r="C1258" s="124"/>
      <c r="H1258" s="98" t="s">
        <v>340</v>
      </c>
      <c r="I1258" s="5">
        <v>4809879.24</v>
      </c>
      <c r="J1258" s="5">
        <v>2146784.3631834737</v>
      </c>
      <c r="K1258" s="98"/>
      <c r="L1258" s="5">
        <v>4809879.24</v>
      </c>
      <c r="M1258" s="5">
        <v>2692363.620953531</v>
      </c>
      <c r="N1258" s="5">
        <v>2117515.6190464692</v>
      </c>
    </row>
    <row r="1259" spans="1:14">
      <c r="A1259" s="34">
        <v>1138</v>
      </c>
      <c r="C1259" s="124"/>
      <c r="H1259" s="98"/>
      <c r="I1259" s="2"/>
      <c r="J1259" s="2"/>
      <c r="K1259" s="98"/>
      <c r="L1259" s="2"/>
      <c r="M1259" s="2"/>
      <c r="N1259" s="2"/>
    </row>
    <row r="1260" spans="1:14">
      <c r="A1260" s="34">
        <v>1139</v>
      </c>
      <c r="C1260" s="124">
        <v>429</v>
      </c>
      <c r="D1260" s="33" t="s">
        <v>342</v>
      </c>
      <c r="H1260" s="98"/>
      <c r="I1260" s="2"/>
      <c r="J1260" s="2"/>
      <c r="K1260" s="98"/>
      <c r="L1260" s="2"/>
      <c r="M1260" s="2"/>
      <c r="N1260" s="2"/>
    </row>
    <row r="1261" spans="1:14">
      <c r="A1261" s="34">
        <v>1140</v>
      </c>
      <c r="C1261" s="124"/>
      <c r="F1261" s="124" t="s">
        <v>476</v>
      </c>
      <c r="G1261" s="33" t="s">
        <v>659</v>
      </c>
      <c r="H1261" s="98"/>
      <c r="I1261" s="2">
        <v>-11025.9</v>
      </c>
      <c r="J1261" s="2">
        <v>-4921.1692287776978</v>
      </c>
      <c r="K1261" s="98"/>
      <c r="L1261" s="2">
        <v>-11025.9</v>
      </c>
      <c r="M1261" s="2">
        <v>-6171.8248145189473</v>
      </c>
      <c r="N1261" s="4">
        <v>-4854.0751854810524</v>
      </c>
    </row>
    <row r="1262" spans="1:14">
      <c r="A1262" s="34">
        <v>1141</v>
      </c>
      <c r="C1262" s="124"/>
      <c r="H1262" s="98" t="s">
        <v>340</v>
      </c>
      <c r="I1262" s="5">
        <v>-11025.9</v>
      </c>
      <c r="J1262" s="5">
        <v>-4921.1692287776978</v>
      </c>
      <c r="K1262" s="98"/>
      <c r="L1262" s="5">
        <v>-11025.9</v>
      </c>
      <c r="M1262" s="5">
        <v>-6171.8248145189473</v>
      </c>
      <c r="N1262" s="5">
        <v>-4854.0751854810524</v>
      </c>
    </row>
    <row r="1263" spans="1:14">
      <c r="A1263" s="34">
        <v>1142</v>
      </c>
      <c r="C1263" s="124"/>
      <c r="H1263" s="98"/>
      <c r="I1263" s="2"/>
      <c r="J1263" s="2"/>
      <c r="K1263" s="98"/>
      <c r="L1263" s="2"/>
      <c r="M1263" s="2"/>
      <c r="N1263" s="2"/>
    </row>
    <row r="1264" spans="1:14">
      <c r="A1264" s="34">
        <v>1143</v>
      </c>
      <c r="C1264" s="124">
        <v>431</v>
      </c>
      <c r="D1264" s="33" t="s">
        <v>343</v>
      </c>
      <c r="H1264" s="98"/>
      <c r="I1264" s="2"/>
      <c r="J1264" s="2"/>
      <c r="K1264" s="98"/>
      <c r="L1264" s="2"/>
      <c r="M1264" s="2"/>
      <c r="N1264" s="2"/>
    </row>
    <row r="1265" spans="1:14">
      <c r="A1265" s="34">
        <v>1144</v>
      </c>
      <c r="C1265" s="124"/>
      <c r="F1265" s="124" t="s">
        <v>660</v>
      </c>
      <c r="G1265" s="33" t="s">
        <v>661</v>
      </c>
      <c r="H1265" s="98"/>
      <c r="I1265" s="2">
        <v>0</v>
      </c>
      <c r="J1265" s="2">
        <v>0</v>
      </c>
      <c r="K1265" s="98"/>
      <c r="L1265" s="2">
        <v>0</v>
      </c>
      <c r="M1265" s="2">
        <v>0</v>
      </c>
      <c r="N1265" s="4">
        <v>0</v>
      </c>
    </row>
    <row r="1266" spans="1:14">
      <c r="A1266" s="34">
        <v>1145</v>
      </c>
      <c r="C1266" s="124"/>
      <c r="F1266" s="124" t="s">
        <v>476</v>
      </c>
      <c r="G1266" s="33" t="s">
        <v>123</v>
      </c>
      <c r="H1266" s="98"/>
      <c r="I1266" s="2">
        <v>0</v>
      </c>
      <c r="J1266" s="2">
        <v>0</v>
      </c>
      <c r="K1266" s="98"/>
      <c r="L1266" s="2">
        <v>0</v>
      </c>
      <c r="M1266" s="2">
        <v>0</v>
      </c>
      <c r="N1266" s="4">
        <v>0</v>
      </c>
    </row>
    <row r="1267" spans="1:14">
      <c r="A1267" s="34">
        <v>1146</v>
      </c>
      <c r="C1267" s="124"/>
      <c r="F1267" s="124" t="s">
        <v>476</v>
      </c>
      <c r="G1267" s="33" t="s">
        <v>659</v>
      </c>
      <c r="H1267" s="98"/>
      <c r="I1267" s="2">
        <v>12460408.25</v>
      </c>
      <c r="J1267" s="2">
        <v>5561430.6004868327</v>
      </c>
      <c r="K1267" s="98"/>
      <c r="L1267" s="2">
        <v>12460408.25</v>
      </c>
      <c r="M1267" s="2">
        <v>6974800.8630938623</v>
      </c>
      <c r="N1267" s="4">
        <v>5485607.3869061377</v>
      </c>
    </row>
    <row r="1268" spans="1:14">
      <c r="A1268" s="34">
        <v>1147</v>
      </c>
      <c r="C1268" s="124"/>
      <c r="H1268" s="98" t="s">
        <v>340</v>
      </c>
      <c r="I1268" s="5">
        <v>12460408.25</v>
      </c>
      <c r="J1268" s="5">
        <v>5561430.6004868327</v>
      </c>
      <c r="K1268" s="98"/>
      <c r="L1268" s="5">
        <v>12460408.25</v>
      </c>
      <c r="M1268" s="5">
        <v>6974800.8630938623</v>
      </c>
      <c r="N1268" s="5">
        <v>5485607.3869061377</v>
      </c>
    </row>
    <row r="1269" spans="1:14">
      <c r="A1269" s="34">
        <v>1148</v>
      </c>
      <c r="C1269" s="124"/>
      <c r="H1269" s="98"/>
      <c r="I1269" s="2"/>
      <c r="J1269" s="2"/>
      <c r="K1269" s="98"/>
      <c r="L1269" s="2"/>
      <c r="M1269" s="2"/>
      <c r="N1269" s="2"/>
    </row>
    <row r="1270" spans="1:14">
      <c r="A1270" s="34">
        <v>1149</v>
      </c>
      <c r="C1270" s="124">
        <v>432</v>
      </c>
      <c r="D1270" s="33" t="s">
        <v>344</v>
      </c>
      <c r="H1270" s="98"/>
      <c r="I1270" s="2"/>
      <c r="J1270" s="2"/>
      <c r="K1270" s="98"/>
      <c r="L1270" s="2"/>
      <c r="M1270" s="2"/>
      <c r="N1270" s="2"/>
    </row>
    <row r="1271" spans="1:14">
      <c r="A1271" s="34">
        <v>1150</v>
      </c>
      <c r="C1271" s="124"/>
      <c r="F1271" s="124" t="s">
        <v>476</v>
      </c>
      <c r="G1271" s="33" t="s">
        <v>659</v>
      </c>
      <c r="H1271" s="98"/>
      <c r="I1271" s="2">
        <v>-15316302.25</v>
      </c>
      <c r="J1271" s="2">
        <v>-6836096.4031379409</v>
      </c>
      <c r="K1271" s="98"/>
      <c r="L1271" s="2">
        <v>-15316302.25</v>
      </c>
      <c r="M1271" s="2">
        <v>-8573407.548882395</v>
      </c>
      <c r="N1271" s="4">
        <v>-6742894.7011176059</v>
      </c>
    </row>
    <row r="1272" spans="1:14">
      <c r="A1272" s="34">
        <v>1151</v>
      </c>
      <c r="C1272" s="124"/>
      <c r="H1272" s="98"/>
      <c r="I1272" s="5">
        <v>-15316302.25</v>
      </c>
      <c r="J1272" s="5">
        <v>-6836096.4031379409</v>
      </c>
      <c r="K1272" s="98"/>
      <c r="L1272" s="5">
        <v>-15316302.25</v>
      </c>
      <c r="M1272" s="5">
        <v>-8573407.548882395</v>
      </c>
      <c r="N1272" s="5">
        <v>-6742894.7011176059</v>
      </c>
    </row>
    <row r="1273" spans="1:14">
      <c r="A1273" s="34">
        <v>1152</v>
      </c>
      <c r="C1273" s="124"/>
      <c r="H1273" s="98"/>
      <c r="I1273" s="2"/>
      <c r="J1273" s="2"/>
      <c r="K1273" s="98"/>
      <c r="L1273" s="2"/>
      <c r="M1273" s="2"/>
      <c r="N1273" s="2"/>
    </row>
    <row r="1274" spans="1:14" ht="15.75" thickBot="1">
      <c r="A1274" s="34">
        <v>1153</v>
      </c>
      <c r="C1274" s="124"/>
      <c r="D1274" s="33" t="s">
        <v>345</v>
      </c>
      <c r="H1274" s="98" t="s">
        <v>340</v>
      </c>
      <c r="I1274" s="25">
        <v>361417789.40000004</v>
      </c>
      <c r="J1274" s="25">
        <v>161310922.82064396</v>
      </c>
      <c r="K1274" s="98"/>
      <c r="L1274" s="25">
        <v>356314105.2109555</v>
      </c>
      <c r="M1274" s="25">
        <v>200029290.16785136</v>
      </c>
      <c r="N1274" s="25">
        <v>156284815.04310411</v>
      </c>
    </row>
    <row r="1275" spans="1:14" ht="15.75" thickTop="1">
      <c r="A1275" s="34">
        <v>1154</v>
      </c>
      <c r="C1275" s="124"/>
      <c r="H1275" s="98"/>
      <c r="I1275" s="2"/>
      <c r="J1275" s="2"/>
      <c r="K1275" s="98"/>
      <c r="L1275" s="2"/>
      <c r="M1275" s="2"/>
      <c r="N1275" s="2"/>
    </row>
    <row r="1276" spans="1:14">
      <c r="A1276" s="34">
        <v>1155</v>
      </c>
      <c r="C1276" s="124"/>
      <c r="D1276" s="33" t="s">
        <v>346</v>
      </c>
      <c r="H1276" s="98"/>
      <c r="I1276" s="2"/>
      <c r="J1276" s="2"/>
      <c r="K1276" s="98"/>
      <c r="L1276" s="2"/>
      <c r="M1276" s="2"/>
      <c r="N1276" s="2"/>
    </row>
    <row r="1277" spans="1:14">
      <c r="A1277" s="34">
        <v>1156</v>
      </c>
      <c r="C1277" s="124"/>
      <c r="E1277" s="33">
        <v>427</v>
      </c>
      <c r="F1277" s="124" t="s">
        <v>660</v>
      </c>
      <c r="G1277" s="33" t="s">
        <v>660</v>
      </c>
      <c r="H1277" s="98"/>
      <c r="I1277" s="2">
        <v>0</v>
      </c>
      <c r="J1277" s="2">
        <v>0</v>
      </c>
      <c r="K1277" s="98"/>
      <c r="L1277" s="2">
        <v>0</v>
      </c>
      <c r="M1277" s="2">
        <v>0</v>
      </c>
      <c r="N1277" s="4">
        <v>0</v>
      </c>
    </row>
    <row r="1278" spans="1:14">
      <c r="A1278" s="34">
        <v>1157</v>
      </c>
      <c r="C1278" s="124"/>
      <c r="E1278" s="33">
        <v>428</v>
      </c>
      <c r="F1278" s="124" t="s">
        <v>660</v>
      </c>
      <c r="G1278" s="33" t="s">
        <v>660</v>
      </c>
      <c r="H1278" s="98"/>
      <c r="I1278" s="2">
        <v>0</v>
      </c>
      <c r="J1278" s="2">
        <v>0</v>
      </c>
      <c r="K1278" s="98"/>
      <c r="L1278" s="2">
        <v>0</v>
      </c>
      <c r="M1278" s="2">
        <v>0</v>
      </c>
      <c r="N1278" s="4">
        <v>0</v>
      </c>
    </row>
    <row r="1279" spans="1:14">
      <c r="A1279" s="34">
        <v>1158</v>
      </c>
      <c r="C1279" s="124"/>
      <c r="E1279" s="33">
        <v>429</v>
      </c>
      <c r="F1279" s="124" t="s">
        <v>660</v>
      </c>
      <c r="G1279" s="33" t="s">
        <v>660</v>
      </c>
      <c r="H1279" s="98"/>
      <c r="I1279" s="2">
        <v>0</v>
      </c>
      <c r="J1279" s="2">
        <v>0</v>
      </c>
      <c r="K1279" s="98"/>
      <c r="L1279" s="2">
        <v>0</v>
      </c>
      <c r="M1279" s="2">
        <v>0</v>
      </c>
      <c r="N1279" s="4">
        <v>0</v>
      </c>
    </row>
    <row r="1280" spans="1:14">
      <c r="A1280" s="34">
        <v>1159</v>
      </c>
      <c r="C1280" s="124"/>
      <c r="E1280" s="33">
        <v>431</v>
      </c>
      <c r="F1280" s="124" t="s">
        <v>660</v>
      </c>
      <c r="G1280" s="33" t="s">
        <v>660</v>
      </c>
      <c r="H1280" s="98"/>
      <c r="I1280" s="2">
        <v>0</v>
      </c>
      <c r="J1280" s="2">
        <v>0</v>
      </c>
      <c r="K1280" s="98"/>
      <c r="L1280" s="2">
        <v>0</v>
      </c>
      <c r="M1280" s="2">
        <v>0</v>
      </c>
      <c r="N1280" s="4">
        <v>0</v>
      </c>
    </row>
    <row r="1281" spans="1:14">
      <c r="A1281" s="34">
        <v>1160</v>
      </c>
      <c r="C1281" s="124"/>
      <c r="H1281" s="98"/>
      <c r="I1281" s="2"/>
      <c r="J1281" s="2"/>
      <c r="K1281" s="98"/>
      <c r="L1281" s="2"/>
      <c r="M1281" s="2"/>
      <c r="N1281" s="2"/>
    </row>
    <row r="1282" spans="1:14">
      <c r="A1282" s="34">
        <v>1161</v>
      </c>
      <c r="C1282" s="124"/>
      <c r="E1282" s="33" t="s">
        <v>347</v>
      </c>
      <c r="H1282" s="98"/>
      <c r="I1282" s="5">
        <v>0</v>
      </c>
      <c r="J1282" s="5">
        <v>0</v>
      </c>
      <c r="K1282" s="98"/>
      <c r="L1282" s="5">
        <v>0</v>
      </c>
      <c r="M1282" s="5">
        <v>0</v>
      </c>
      <c r="N1282" s="5">
        <v>0</v>
      </c>
    </row>
    <row r="1283" spans="1:14">
      <c r="A1283" s="34">
        <v>1162</v>
      </c>
      <c r="C1283" s="124"/>
      <c r="H1283" s="98"/>
      <c r="I1283" s="2"/>
      <c r="J1283" s="2"/>
      <c r="K1283" s="98"/>
      <c r="L1283" s="2"/>
      <c r="M1283" s="2"/>
      <c r="N1283" s="2"/>
    </row>
    <row r="1284" spans="1:14" ht="15.75" thickBot="1">
      <c r="A1284" s="34">
        <v>1163</v>
      </c>
      <c r="C1284" s="124"/>
      <c r="D1284" s="33" t="s">
        <v>348</v>
      </c>
      <c r="H1284" s="98" t="s">
        <v>340</v>
      </c>
      <c r="I1284" s="25">
        <v>361417789.40000004</v>
      </c>
      <c r="J1284" s="25">
        <v>161310922.82064396</v>
      </c>
      <c r="K1284" s="98"/>
      <c r="L1284" s="25">
        <v>356314105.2109555</v>
      </c>
      <c r="M1284" s="25">
        <v>200029290.16785136</v>
      </c>
      <c r="N1284" s="25">
        <v>156284815.04310411</v>
      </c>
    </row>
    <row r="1285" spans="1:14" ht="15.75" thickTop="1">
      <c r="A1285" s="34">
        <v>1164</v>
      </c>
      <c r="C1285" s="124"/>
      <c r="H1285" s="98"/>
      <c r="I1285" s="2"/>
      <c r="J1285" s="2"/>
      <c r="K1285" s="98"/>
      <c r="L1285" s="2"/>
      <c r="M1285" s="2"/>
      <c r="N1285" s="2"/>
    </row>
    <row r="1286" spans="1:14">
      <c r="A1286" s="34">
        <v>1165</v>
      </c>
      <c r="C1286" s="124"/>
      <c r="H1286" s="98"/>
      <c r="I1286" s="2"/>
      <c r="J1286" s="2"/>
      <c r="K1286" s="98"/>
      <c r="L1286" s="2"/>
      <c r="M1286" s="2"/>
      <c r="N1286" s="2"/>
    </row>
    <row r="1287" spans="1:14">
      <c r="A1287" s="34">
        <v>1166</v>
      </c>
      <c r="C1287" s="124">
        <v>419</v>
      </c>
      <c r="D1287" s="33" t="s">
        <v>349</v>
      </c>
      <c r="H1287" s="98"/>
      <c r="I1287" s="2"/>
      <c r="J1287" s="2"/>
      <c r="K1287" s="98"/>
      <c r="L1287" s="2"/>
      <c r="M1287" s="2"/>
      <c r="N1287" s="2"/>
    </row>
    <row r="1288" spans="1:14">
      <c r="A1288" s="34">
        <v>1167</v>
      </c>
      <c r="C1288" s="124"/>
      <c r="F1288" s="124" t="s">
        <v>476</v>
      </c>
      <c r="G1288" s="33" t="s">
        <v>120</v>
      </c>
      <c r="H1288" s="98"/>
      <c r="I1288" s="2">
        <v>0</v>
      </c>
      <c r="J1288" s="2">
        <v>0</v>
      </c>
      <c r="K1288" s="98"/>
      <c r="L1288" s="2">
        <v>0</v>
      </c>
      <c r="M1288" s="2">
        <v>0</v>
      </c>
      <c r="N1288" s="4">
        <v>0</v>
      </c>
    </row>
    <row r="1289" spans="1:14">
      <c r="A1289" s="34">
        <v>1168</v>
      </c>
      <c r="C1289" s="124"/>
      <c r="F1289" s="124" t="s">
        <v>476</v>
      </c>
      <c r="G1289" s="33" t="s">
        <v>659</v>
      </c>
      <c r="H1289" s="98"/>
      <c r="I1289" s="2">
        <v>-27450081.199999999</v>
      </c>
      <c r="J1289" s="2">
        <v>-12251743.161908705</v>
      </c>
      <c r="K1289" s="98"/>
      <c r="L1289" s="2">
        <v>-27559180.859999999</v>
      </c>
      <c r="M1289" s="2">
        <v>-15426444.671143727</v>
      </c>
      <c r="N1289" s="4">
        <v>-12132736.188856272</v>
      </c>
    </row>
    <row r="1290" spans="1:14" ht="15.75" thickBot="1">
      <c r="A1290" s="34">
        <v>1169</v>
      </c>
      <c r="C1290" s="124"/>
      <c r="D1290" s="33" t="s">
        <v>350</v>
      </c>
      <c r="H1290" s="98" t="s">
        <v>340</v>
      </c>
      <c r="I1290" s="14">
        <v>-27450081.199999999</v>
      </c>
      <c r="J1290" s="14">
        <v>-12251743.161908705</v>
      </c>
      <c r="K1290" s="98"/>
      <c r="L1290" s="14">
        <v>-27559180.859999999</v>
      </c>
      <c r="M1290" s="14">
        <v>-15426444.671143727</v>
      </c>
      <c r="N1290" s="14">
        <v>-12132736.188856272</v>
      </c>
    </row>
    <row r="1291" spans="1:14" ht="15.75" thickTop="1">
      <c r="A1291" s="34">
        <v>1170</v>
      </c>
      <c r="C1291" s="124"/>
      <c r="H1291" s="98"/>
      <c r="I1291" s="12"/>
      <c r="J1291" s="12"/>
      <c r="K1291" s="98"/>
      <c r="L1291" s="12"/>
      <c r="M1291" s="12"/>
      <c r="N1291" s="12"/>
    </row>
    <row r="1292" spans="1:14">
      <c r="A1292" s="34">
        <v>1171</v>
      </c>
      <c r="C1292" s="124"/>
      <c r="H1292" s="98"/>
      <c r="I1292" s="12"/>
      <c r="J1292" s="12"/>
      <c r="K1292" s="98"/>
      <c r="L1292" s="12"/>
      <c r="M1292" s="12"/>
      <c r="N1292" s="12"/>
    </row>
    <row r="1293" spans="1:14">
      <c r="A1293" s="34">
        <v>1172</v>
      </c>
      <c r="C1293" s="124">
        <v>41010</v>
      </c>
      <c r="D1293" s="33" t="s">
        <v>351</v>
      </c>
      <c r="H1293" s="98"/>
      <c r="I1293" s="2"/>
      <c r="J1293" s="2"/>
      <c r="K1293" s="98"/>
      <c r="L1293" s="2"/>
      <c r="M1293" s="2"/>
      <c r="N1293" s="2"/>
    </row>
    <row r="1294" spans="1:14">
      <c r="A1294" s="34">
        <v>1173</v>
      </c>
      <c r="C1294" s="124"/>
      <c r="F1294" s="124" t="s">
        <v>476</v>
      </c>
      <c r="G1294" s="33" t="s">
        <v>120</v>
      </c>
      <c r="H1294" s="98"/>
      <c r="I1294" s="2">
        <v>-25715020</v>
      </c>
      <c r="J1294" s="2">
        <v>-2547390</v>
      </c>
      <c r="K1294" s="98"/>
      <c r="L1294" s="2">
        <v>-25715020</v>
      </c>
      <c r="M1294" s="2">
        <v>-23167630</v>
      </c>
      <c r="N1294" s="4">
        <v>-2547390</v>
      </c>
    </row>
    <row r="1295" spans="1:14">
      <c r="A1295" s="34">
        <v>1174</v>
      </c>
      <c r="C1295" s="124"/>
      <c r="F1295" s="124" t="s">
        <v>556</v>
      </c>
      <c r="G1295" s="33" t="s">
        <v>662</v>
      </c>
      <c r="H1295" s="98"/>
      <c r="I1295" s="2">
        <v>0</v>
      </c>
      <c r="J1295" s="2">
        <v>0</v>
      </c>
      <c r="K1295" s="98"/>
      <c r="L1295" s="2">
        <v>0</v>
      </c>
      <c r="M1295" s="2">
        <v>0</v>
      </c>
      <c r="N1295" s="4">
        <v>0</v>
      </c>
    </row>
    <row r="1296" spans="1:14">
      <c r="A1296" s="34">
        <v>1175</v>
      </c>
      <c r="C1296" s="124"/>
      <c r="F1296" s="124" t="s">
        <v>636</v>
      </c>
      <c r="G1296" s="33" t="s">
        <v>124</v>
      </c>
      <c r="H1296" s="98"/>
      <c r="I1296" s="2">
        <v>86250</v>
      </c>
      <c r="J1296" s="2">
        <v>37833.876180261868</v>
      </c>
      <c r="K1296" s="98"/>
      <c r="L1296" s="2">
        <v>86250</v>
      </c>
      <c r="M1296" s="2">
        <v>49146.828195432026</v>
      </c>
      <c r="N1296" s="4">
        <v>37103.171804567974</v>
      </c>
    </row>
    <row r="1297" spans="1:14">
      <c r="A1297" s="34">
        <v>1176</v>
      </c>
      <c r="C1297" s="124"/>
      <c r="F1297" s="124" t="s">
        <v>647</v>
      </c>
      <c r="G1297" s="33" t="s">
        <v>123</v>
      </c>
      <c r="H1297" s="98"/>
      <c r="I1297" s="2">
        <v>22180039</v>
      </c>
      <c r="J1297" s="2">
        <v>9602953.2453349214</v>
      </c>
      <c r="K1297" s="98"/>
      <c r="L1297" s="2">
        <v>11637818</v>
      </c>
      <c r="M1297" s="2">
        <v>6662210.4923069691</v>
      </c>
      <c r="N1297" s="4">
        <v>4975607.5076930309</v>
      </c>
    </row>
    <row r="1298" spans="1:14">
      <c r="A1298" s="34">
        <v>1177</v>
      </c>
      <c r="C1298" s="124"/>
      <c r="F1298" s="124" t="s">
        <v>476</v>
      </c>
      <c r="G1298" s="33" t="s">
        <v>659</v>
      </c>
      <c r="H1298" s="98"/>
      <c r="I1298" s="2">
        <v>16114709</v>
      </c>
      <c r="J1298" s="2">
        <v>7192447.787618882</v>
      </c>
      <c r="K1298" s="98"/>
      <c r="L1298" s="2">
        <v>16114709</v>
      </c>
      <c r="M1298" s="2">
        <v>9020321.3238784876</v>
      </c>
      <c r="N1298" s="4">
        <v>7094387.6761215124</v>
      </c>
    </row>
    <row r="1299" spans="1:14">
      <c r="A1299" s="34">
        <v>1178</v>
      </c>
      <c r="C1299" s="124"/>
      <c r="F1299" s="124" t="s">
        <v>556</v>
      </c>
      <c r="G1299" s="33" t="s">
        <v>122</v>
      </c>
      <c r="H1299" s="98"/>
      <c r="I1299" s="2">
        <v>6245350</v>
      </c>
      <c r="J1299" s="2">
        <v>2712933.3499230365</v>
      </c>
      <c r="K1299" s="98"/>
      <c r="L1299" s="2">
        <v>6251400.3622148</v>
      </c>
      <c r="M1299" s="2">
        <v>3584482.6844023084</v>
      </c>
      <c r="N1299" s="4">
        <v>2666917.6778124915</v>
      </c>
    </row>
    <row r="1300" spans="1:14">
      <c r="A1300" s="34">
        <v>1179</v>
      </c>
      <c r="C1300" s="124"/>
      <c r="F1300" s="124" t="s">
        <v>636</v>
      </c>
      <c r="G1300" s="33" t="s">
        <v>124</v>
      </c>
      <c r="H1300" s="98"/>
      <c r="I1300" s="2">
        <v>64753275</v>
      </c>
      <c r="J1300" s="2">
        <v>28404259.578161694</v>
      </c>
      <c r="K1300" s="98"/>
      <c r="L1300" s="2">
        <v>64753275</v>
      </c>
      <c r="M1300" s="2">
        <v>36897600.945119575</v>
      </c>
      <c r="N1300" s="4">
        <v>27855674.054880422</v>
      </c>
    </row>
    <row r="1301" spans="1:14">
      <c r="A1301" s="34">
        <v>1180</v>
      </c>
      <c r="C1301" s="124"/>
      <c r="F1301" s="124" t="s">
        <v>476</v>
      </c>
      <c r="G1301" s="33" t="s">
        <v>656</v>
      </c>
      <c r="H1301" s="98"/>
      <c r="I1301" s="2">
        <v>31014417</v>
      </c>
      <c r="J1301" s="2">
        <v>13427839.165761635</v>
      </c>
      <c r="K1301" s="98"/>
      <c r="L1301" s="2">
        <v>31014417</v>
      </c>
      <c r="M1301" s="2">
        <v>17754580.313095085</v>
      </c>
      <c r="N1301" s="4">
        <v>13259836.686904915</v>
      </c>
    </row>
    <row r="1302" spans="1:14">
      <c r="A1302" s="34">
        <v>1181</v>
      </c>
      <c r="C1302" s="124"/>
      <c r="F1302" s="124" t="s">
        <v>663</v>
      </c>
      <c r="G1302" s="33" t="s">
        <v>663</v>
      </c>
      <c r="H1302" s="98"/>
      <c r="I1302" s="2">
        <v>0</v>
      </c>
      <c r="J1302" s="2">
        <v>0</v>
      </c>
      <c r="K1302" s="98"/>
      <c r="L1302" s="2">
        <v>0</v>
      </c>
      <c r="M1302" s="2">
        <v>0</v>
      </c>
      <c r="N1302" s="4">
        <v>0</v>
      </c>
    </row>
    <row r="1303" spans="1:14">
      <c r="A1303" s="34">
        <v>1182</v>
      </c>
      <c r="C1303" s="124"/>
      <c r="F1303" s="124" t="s">
        <v>638</v>
      </c>
      <c r="G1303" s="33" t="s">
        <v>664</v>
      </c>
      <c r="H1303" s="98"/>
      <c r="I1303" s="2">
        <v>0</v>
      </c>
      <c r="J1303" s="2">
        <v>0</v>
      </c>
      <c r="K1303" s="98"/>
      <c r="L1303" s="2">
        <v>0</v>
      </c>
      <c r="M1303" s="2">
        <v>0</v>
      </c>
      <c r="N1303" s="4">
        <v>0</v>
      </c>
    </row>
    <row r="1304" spans="1:14">
      <c r="A1304" s="34">
        <v>1183</v>
      </c>
      <c r="C1304" s="124"/>
      <c r="F1304" s="124" t="s">
        <v>638</v>
      </c>
      <c r="G1304" s="33" t="s">
        <v>121</v>
      </c>
      <c r="H1304" s="98"/>
      <c r="I1304" s="2">
        <v>0</v>
      </c>
      <c r="J1304" s="2">
        <v>0</v>
      </c>
      <c r="K1304" s="98"/>
      <c r="L1304" s="2">
        <v>0</v>
      </c>
      <c r="M1304" s="2">
        <v>0</v>
      </c>
      <c r="N1304" s="4">
        <v>0</v>
      </c>
    </row>
    <row r="1305" spans="1:14">
      <c r="A1305" s="34">
        <v>1184</v>
      </c>
      <c r="C1305" s="124"/>
      <c r="F1305" s="124" t="s">
        <v>665</v>
      </c>
      <c r="G1305" s="33" t="s">
        <v>665</v>
      </c>
      <c r="H1305" s="98"/>
      <c r="I1305" s="2">
        <v>0</v>
      </c>
      <c r="J1305" s="2">
        <v>0</v>
      </c>
      <c r="K1305" s="98"/>
      <c r="L1305" s="2">
        <v>0</v>
      </c>
      <c r="M1305" s="2">
        <v>0</v>
      </c>
      <c r="N1305" s="4">
        <v>0</v>
      </c>
    </row>
    <row r="1306" spans="1:14">
      <c r="A1306" s="34">
        <v>1185</v>
      </c>
      <c r="C1306" s="124"/>
      <c r="F1306" s="124" t="s">
        <v>637</v>
      </c>
      <c r="G1306" s="33" t="s">
        <v>666</v>
      </c>
      <c r="H1306" s="98"/>
      <c r="I1306" s="2">
        <v>0</v>
      </c>
      <c r="J1306" s="2">
        <v>0</v>
      </c>
      <c r="K1306" s="98"/>
      <c r="L1306" s="2">
        <v>0</v>
      </c>
      <c r="M1306" s="2">
        <v>0</v>
      </c>
      <c r="N1306" s="4">
        <v>0</v>
      </c>
    </row>
    <row r="1307" spans="1:14">
      <c r="A1307" s="34">
        <v>1186</v>
      </c>
      <c r="C1307" s="124"/>
      <c r="F1307" s="124" t="s">
        <v>476</v>
      </c>
      <c r="G1307" s="33" t="s">
        <v>667</v>
      </c>
      <c r="H1307" s="98"/>
      <c r="I1307" s="2">
        <v>0</v>
      </c>
      <c r="J1307" s="2">
        <v>0</v>
      </c>
      <c r="K1307" s="98"/>
      <c r="L1307" s="2">
        <v>0</v>
      </c>
      <c r="M1307" s="2">
        <v>0</v>
      </c>
      <c r="N1307" s="4">
        <v>0</v>
      </c>
    </row>
    <row r="1308" spans="1:14">
      <c r="A1308" s="34">
        <v>1187</v>
      </c>
      <c r="C1308" s="124"/>
      <c r="F1308" s="124" t="s">
        <v>668</v>
      </c>
      <c r="G1308" s="33" t="s">
        <v>668</v>
      </c>
      <c r="H1308" s="98"/>
      <c r="I1308" s="2">
        <v>345724294</v>
      </c>
      <c r="J1308" s="2">
        <v>154020189.26044574</v>
      </c>
      <c r="K1308" s="98"/>
      <c r="L1308" s="2">
        <v>345724294</v>
      </c>
      <c r="M1308" s="2">
        <v>191704104.73955426</v>
      </c>
      <c r="N1308" s="4">
        <v>154020189.26044574</v>
      </c>
    </row>
    <row r="1309" spans="1:14">
      <c r="A1309" s="34">
        <v>1188</v>
      </c>
      <c r="C1309" s="124"/>
      <c r="F1309" s="124" t="s">
        <v>637</v>
      </c>
      <c r="G1309" s="33" t="s">
        <v>238</v>
      </c>
      <c r="H1309" s="98"/>
      <c r="I1309" s="2">
        <v>-129563</v>
      </c>
      <c r="J1309" s="2">
        <v>-62380.229342388608</v>
      </c>
      <c r="K1309" s="98"/>
      <c r="L1309" s="2">
        <v>-129563</v>
      </c>
      <c r="M1309" s="2">
        <v>-67182.7706576114</v>
      </c>
      <c r="N1309" s="2">
        <v>-62380.229342388608</v>
      </c>
    </row>
    <row r="1310" spans="1:14">
      <c r="A1310" s="34">
        <v>1189</v>
      </c>
      <c r="C1310" s="124"/>
      <c r="H1310" s="98" t="s">
        <v>336</v>
      </c>
      <c r="I1310" s="5">
        <v>460273751</v>
      </c>
      <c r="J1310" s="5">
        <v>212788686.03408378</v>
      </c>
      <c r="K1310" s="98"/>
      <c r="L1310" s="5">
        <v>449737580.3622148</v>
      </c>
      <c r="M1310" s="5">
        <v>242437634.55589449</v>
      </c>
      <c r="N1310" s="5">
        <v>207299945.80632028</v>
      </c>
    </row>
    <row r="1311" spans="1:14">
      <c r="A1311" s="34">
        <v>1190</v>
      </c>
      <c r="C1311" s="124"/>
      <c r="H1311" s="98"/>
      <c r="I1311" s="2"/>
      <c r="J1311" s="2"/>
      <c r="K1311" s="98"/>
      <c r="L1311" s="2"/>
      <c r="M1311" s="2"/>
      <c r="N1311" s="2"/>
    </row>
    <row r="1312" spans="1:14">
      <c r="A1312" s="34">
        <v>1191</v>
      </c>
      <c r="C1312" s="124"/>
      <c r="E1312" s="96"/>
      <c r="H1312" s="98"/>
      <c r="I1312" s="8"/>
      <c r="J1312" s="8"/>
      <c r="K1312" s="98"/>
      <c r="L1312" s="8"/>
      <c r="M1312" s="8"/>
      <c r="N1312" s="8"/>
    </row>
    <row r="1313" spans="1:14">
      <c r="A1313" s="34">
        <v>1192</v>
      </c>
      <c r="C1313" s="127"/>
      <c r="D1313" s="128"/>
      <c r="E1313" s="129"/>
      <c r="G1313" s="128"/>
      <c r="H1313" s="130"/>
      <c r="I1313" s="9"/>
      <c r="J1313" s="9"/>
      <c r="K1313" s="98"/>
      <c r="L1313" s="9"/>
      <c r="M1313" s="9"/>
      <c r="N1313" s="9"/>
    </row>
    <row r="1314" spans="1:14">
      <c r="A1314" s="34">
        <v>1193</v>
      </c>
      <c r="C1314" s="96" t="s">
        <v>352</v>
      </c>
      <c r="D1314" s="33" t="s">
        <v>353</v>
      </c>
      <c r="H1314" s="98"/>
      <c r="I1314" s="2"/>
      <c r="J1314" s="2"/>
      <c r="K1314" s="98"/>
      <c r="L1314" s="2"/>
      <c r="M1314" s="2"/>
      <c r="N1314" s="2"/>
    </row>
    <row r="1315" spans="1:14">
      <c r="A1315" s="34">
        <v>1194</v>
      </c>
      <c r="C1315" s="124"/>
      <c r="F1315" s="124" t="s">
        <v>476</v>
      </c>
      <c r="G1315" s="33" t="s">
        <v>120</v>
      </c>
      <c r="H1315" s="98"/>
      <c r="I1315" s="2">
        <v>-16839114</v>
      </c>
      <c r="J1315" s="2">
        <v>4855034</v>
      </c>
      <c r="K1315" s="98"/>
      <c r="L1315" s="2">
        <v>-19907525</v>
      </c>
      <c r="M1315" s="2">
        <v>-21694148</v>
      </c>
      <c r="N1315" s="4">
        <v>1786623</v>
      </c>
    </row>
    <row r="1316" spans="1:14">
      <c r="A1316" s="34">
        <v>1195</v>
      </c>
      <c r="C1316" s="124"/>
      <c r="F1316" s="124" t="s">
        <v>556</v>
      </c>
      <c r="G1316" s="33" t="s">
        <v>122</v>
      </c>
      <c r="H1316" s="98"/>
      <c r="I1316" s="2">
        <v>-18053978</v>
      </c>
      <c r="J1316" s="2">
        <v>-7842513.0721219471</v>
      </c>
      <c r="K1316" s="98"/>
      <c r="L1316" s="2">
        <v>-18054049</v>
      </c>
      <c r="M1316" s="2">
        <v>-10351988.718400244</v>
      </c>
      <c r="N1316" s="4">
        <v>-7702060.2815997554</v>
      </c>
    </row>
    <row r="1317" spans="1:14">
      <c r="A1317" s="34">
        <v>1196</v>
      </c>
      <c r="C1317" s="124"/>
      <c r="F1317" s="124" t="s">
        <v>636</v>
      </c>
      <c r="G1317" s="33" t="s">
        <v>124</v>
      </c>
      <c r="H1317" s="98"/>
      <c r="I1317" s="2">
        <v>-538368</v>
      </c>
      <c r="J1317" s="2">
        <v>-236157.08117582864</v>
      </c>
      <c r="K1317" s="98"/>
      <c r="L1317" s="2">
        <v>-538368</v>
      </c>
      <c r="M1317" s="2">
        <v>-306771.93741354602</v>
      </c>
      <c r="N1317" s="4">
        <v>-231596.06258645395</v>
      </c>
    </row>
    <row r="1318" spans="1:14">
      <c r="A1318" s="34">
        <v>1197</v>
      </c>
      <c r="C1318" s="124"/>
      <c r="F1318" s="124" t="s">
        <v>476</v>
      </c>
      <c r="G1318" s="33" t="s">
        <v>659</v>
      </c>
      <c r="H1318" s="98"/>
      <c r="I1318" s="2">
        <v>-6015450</v>
      </c>
      <c r="J1318" s="2">
        <v>-2684864.4951660004</v>
      </c>
      <c r="K1318" s="98"/>
      <c r="L1318" s="2">
        <v>-6015450</v>
      </c>
      <c r="M1318" s="2">
        <v>-3367190.3046914996</v>
      </c>
      <c r="N1318" s="4">
        <v>-2648259.6953085004</v>
      </c>
    </row>
    <row r="1319" spans="1:14">
      <c r="A1319" s="34">
        <v>1198</v>
      </c>
      <c r="C1319" s="124"/>
      <c r="F1319" s="124" t="s">
        <v>636</v>
      </c>
      <c r="G1319" s="33" t="s">
        <v>124</v>
      </c>
      <c r="H1319" s="98"/>
      <c r="I1319" s="2">
        <v>53711</v>
      </c>
      <c r="J1319" s="2">
        <v>23560.52549006429</v>
      </c>
      <c r="K1319" s="98"/>
      <c r="L1319" s="2">
        <v>3822529</v>
      </c>
      <c r="M1319" s="2">
        <v>2178146.968522395</v>
      </c>
      <c r="N1319" s="4">
        <v>1644382.031477605</v>
      </c>
    </row>
    <row r="1320" spans="1:14">
      <c r="A1320" s="34">
        <v>1199</v>
      </c>
      <c r="C1320" s="124"/>
      <c r="F1320" s="124" t="s">
        <v>476</v>
      </c>
      <c r="G1320" s="33" t="s">
        <v>656</v>
      </c>
      <c r="H1320" s="98"/>
      <c r="I1320" s="2">
        <v>251762</v>
      </c>
      <c r="J1320" s="2">
        <v>109001.55382738552</v>
      </c>
      <c r="K1320" s="98"/>
      <c r="L1320" s="2">
        <v>251762</v>
      </c>
      <c r="M1320" s="2">
        <v>144124.21967452893</v>
      </c>
      <c r="N1320" s="4">
        <v>107637.78032547106</v>
      </c>
    </row>
    <row r="1321" spans="1:14">
      <c r="A1321" s="34">
        <v>1200</v>
      </c>
      <c r="C1321" s="124"/>
      <c r="F1321" s="124" t="s">
        <v>647</v>
      </c>
      <c r="G1321" s="33" t="s">
        <v>123</v>
      </c>
      <c r="H1321" s="98"/>
      <c r="I1321" s="2">
        <v>-11399259</v>
      </c>
      <c r="J1321" s="2">
        <v>-4935363.3331511868</v>
      </c>
      <c r="K1321" s="98"/>
      <c r="L1321" s="2">
        <v>-11399259</v>
      </c>
      <c r="M1321" s="2">
        <v>-6525644.4906016439</v>
      </c>
      <c r="N1321" s="4">
        <v>-4873614.5093983561</v>
      </c>
    </row>
    <row r="1322" spans="1:14">
      <c r="A1322" s="34">
        <v>1201</v>
      </c>
      <c r="C1322" s="124"/>
      <c r="F1322" s="124" t="s">
        <v>636</v>
      </c>
      <c r="G1322" s="33" t="s">
        <v>238</v>
      </c>
      <c r="H1322" s="98"/>
      <c r="I1322" s="2">
        <v>-707268</v>
      </c>
      <c r="J1322" s="2">
        <v>-340525.76774644386</v>
      </c>
      <c r="K1322" s="98"/>
      <c r="L1322" s="2">
        <v>-707268</v>
      </c>
      <c r="M1322" s="2">
        <v>-366742.23225355614</v>
      </c>
      <c r="N1322" s="4">
        <v>-340525.76774644386</v>
      </c>
    </row>
    <row r="1323" spans="1:14">
      <c r="A1323" s="34">
        <v>1202</v>
      </c>
      <c r="C1323" s="124"/>
      <c r="F1323" s="124" t="s">
        <v>638</v>
      </c>
      <c r="G1323" s="33" t="s">
        <v>664</v>
      </c>
      <c r="H1323" s="98"/>
      <c r="I1323" s="2">
        <v>-52873.000052873045</v>
      </c>
      <c r="J1323" s="2">
        <v>-18199.817983380373</v>
      </c>
      <c r="K1323" s="98"/>
      <c r="L1323" s="2">
        <v>-52873.000052873045</v>
      </c>
      <c r="M1323" s="2">
        <v>-34858.419313474617</v>
      </c>
      <c r="N1323" s="4">
        <v>-18014.580739398429</v>
      </c>
    </row>
    <row r="1324" spans="1:14">
      <c r="A1324" s="34">
        <v>1203</v>
      </c>
      <c r="C1324" s="124"/>
      <c r="F1324" s="124" t="s">
        <v>556</v>
      </c>
      <c r="G1324" s="33" t="s">
        <v>196</v>
      </c>
      <c r="H1324" s="98"/>
      <c r="I1324" s="2">
        <v>-425972</v>
      </c>
      <c r="J1324" s="2">
        <v>-186920.14855806722</v>
      </c>
      <c r="K1324" s="98"/>
      <c r="L1324" s="2">
        <v>-425972</v>
      </c>
      <c r="M1324" s="2">
        <v>-242662.21110653997</v>
      </c>
      <c r="N1324" s="4">
        <v>-183309.78889346003</v>
      </c>
    </row>
    <row r="1325" spans="1:14">
      <c r="A1325" s="34">
        <v>1204</v>
      </c>
      <c r="C1325" s="124"/>
      <c r="F1325" s="124" t="s">
        <v>663</v>
      </c>
      <c r="G1325" s="33" t="s">
        <v>663</v>
      </c>
      <c r="H1325" s="98"/>
      <c r="I1325" s="2">
        <v>0</v>
      </c>
      <c r="J1325" s="2">
        <v>0</v>
      </c>
      <c r="K1325" s="98"/>
      <c r="L1325" s="2">
        <v>0</v>
      </c>
      <c r="M1325" s="2">
        <v>0</v>
      </c>
      <c r="N1325" s="4">
        <v>0</v>
      </c>
    </row>
    <row r="1326" spans="1:14">
      <c r="A1326" s="34">
        <v>1205</v>
      </c>
      <c r="C1326" s="124"/>
      <c r="F1326" s="124" t="s">
        <v>556</v>
      </c>
      <c r="G1326" s="33" t="s">
        <v>662</v>
      </c>
      <c r="H1326" s="98"/>
      <c r="I1326" s="2">
        <v>50076</v>
      </c>
      <c r="J1326" s="2">
        <v>21927.880579505923</v>
      </c>
      <c r="K1326" s="98"/>
      <c r="L1326" s="2">
        <v>50076</v>
      </c>
      <c r="M1326" s="2">
        <v>28566.178356582459</v>
      </c>
      <c r="N1326" s="4">
        <v>21509.821643417541</v>
      </c>
    </row>
    <row r="1327" spans="1:14">
      <c r="A1327" s="34">
        <v>1206</v>
      </c>
      <c r="C1327" s="124"/>
      <c r="F1327" s="124" t="s">
        <v>665</v>
      </c>
      <c r="G1327" s="33" t="s">
        <v>665</v>
      </c>
      <c r="H1327" s="98"/>
      <c r="I1327" s="2">
        <v>0</v>
      </c>
      <c r="J1327" s="2">
        <v>0</v>
      </c>
      <c r="K1327" s="98"/>
      <c r="L1327" s="2">
        <v>0</v>
      </c>
      <c r="M1327" s="2">
        <v>0</v>
      </c>
      <c r="N1327" s="4">
        <v>0</v>
      </c>
    </row>
    <row r="1328" spans="1:14">
      <c r="A1328" s="34">
        <v>1207</v>
      </c>
      <c r="C1328" s="124"/>
      <c r="F1328" s="124" t="s">
        <v>637</v>
      </c>
      <c r="G1328" s="33" t="s">
        <v>666</v>
      </c>
      <c r="H1328" s="98"/>
      <c r="I1328" s="2">
        <v>-27003431</v>
      </c>
      <c r="J1328" s="2">
        <v>-13001244.327557759</v>
      </c>
      <c r="K1328" s="98"/>
      <c r="L1328" s="2">
        <v>-27003431</v>
      </c>
      <c r="M1328" s="2">
        <v>-14002186.672442241</v>
      </c>
      <c r="N1328" s="4">
        <v>-13001244.327557759</v>
      </c>
    </row>
    <row r="1329" spans="1:14">
      <c r="A1329" s="34">
        <v>1208</v>
      </c>
      <c r="C1329" s="124"/>
      <c r="F1329" s="124" t="s">
        <v>476</v>
      </c>
      <c r="G1329" s="33" t="s">
        <v>667</v>
      </c>
      <c r="H1329" s="98"/>
      <c r="I1329" s="2">
        <v>-288732487</v>
      </c>
      <c r="J1329" s="2">
        <v>-119971605.72206809</v>
      </c>
      <c r="K1329" s="98"/>
      <c r="L1329" s="2">
        <v>-288732487</v>
      </c>
      <c r="M1329" s="2">
        <v>-170692873.4373287</v>
      </c>
      <c r="N1329" s="4">
        <v>-118039613.5626713</v>
      </c>
    </row>
    <row r="1330" spans="1:14">
      <c r="A1330" s="34">
        <v>1209</v>
      </c>
      <c r="C1330" s="124"/>
      <c r="F1330" s="124" t="s">
        <v>668</v>
      </c>
      <c r="G1330" s="33" t="s">
        <v>668</v>
      </c>
      <c r="H1330" s="98"/>
      <c r="I1330" s="2">
        <v>0</v>
      </c>
      <c r="J1330" s="2">
        <v>0</v>
      </c>
      <c r="K1330" s="98"/>
      <c r="L1330" s="2">
        <v>0</v>
      </c>
      <c r="M1330" s="2">
        <v>0</v>
      </c>
      <c r="N1330" s="4">
        <v>0</v>
      </c>
    </row>
    <row r="1331" spans="1:14">
      <c r="A1331" s="34">
        <v>1210</v>
      </c>
      <c r="C1331" s="124"/>
      <c r="H1331" s="98" t="s">
        <v>336</v>
      </c>
      <c r="I1331" s="5">
        <v>-369412651.00005287</v>
      </c>
      <c r="J1331" s="5">
        <v>-144207869.80563176</v>
      </c>
      <c r="K1331" s="98"/>
      <c r="L1331" s="5">
        <v>-368712315.00005287</v>
      </c>
      <c r="M1331" s="5">
        <v>-225234229.05699795</v>
      </c>
      <c r="N1331" s="5">
        <v>-143478085.94305494</v>
      </c>
    </row>
    <row r="1332" spans="1:14">
      <c r="A1332" s="34">
        <v>1211</v>
      </c>
      <c r="C1332" s="124"/>
      <c r="H1332" s="98"/>
      <c r="I1332" s="2"/>
      <c r="J1332" s="2"/>
      <c r="K1332" s="98"/>
      <c r="L1332" s="2"/>
      <c r="M1332" s="2"/>
      <c r="N1332" s="2"/>
    </row>
    <row r="1333" spans="1:14" ht="15.75" thickBot="1">
      <c r="A1333" s="34">
        <v>1212</v>
      </c>
      <c r="C1333" s="125" t="s">
        <v>354</v>
      </c>
      <c r="H1333" s="126" t="s">
        <v>336</v>
      </c>
      <c r="I1333" s="7">
        <v>90861099.999947131</v>
      </c>
      <c r="J1333" s="7">
        <v>68580816.228451982</v>
      </c>
      <c r="K1333" s="126"/>
      <c r="L1333" s="7">
        <v>81025265.362161934</v>
      </c>
      <c r="M1333" s="7">
        <v>17203405.498896599</v>
      </c>
      <c r="N1333" s="7">
        <v>63821859.863265276</v>
      </c>
    </row>
    <row r="1334" spans="1:14" ht="15.75" thickTop="1">
      <c r="A1334" s="34">
        <v>1213</v>
      </c>
      <c r="C1334" s="124" t="s">
        <v>355</v>
      </c>
      <c r="D1334" s="33" t="s">
        <v>356</v>
      </c>
      <c r="H1334" s="98"/>
      <c r="I1334" s="2"/>
      <c r="J1334" s="2"/>
      <c r="K1334" s="98"/>
      <c r="L1334" s="2"/>
      <c r="M1334" s="2"/>
      <c r="N1334" s="2"/>
    </row>
    <row r="1335" spans="1:14">
      <c r="A1335" s="34">
        <v>1214</v>
      </c>
      <c r="C1335" s="124"/>
      <c r="F1335" s="124" t="s">
        <v>355</v>
      </c>
      <c r="G1335" s="33" t="s">
        <v>120</v>
      </c>
      <c r="H1335" s="98"/>
      <c r="I1335" s="2">
        <v>0</v>
      </c>
      <c r="J1335" s="2">
        <v>0</v>
      </c>
      <c r="K1335" s="98"/>
      <c r="L1335" s="2">
        <v>0</v>
      </c>
      <c r="M1335" s="2">
        <v>0</v>
      </c>
      <c r="N1335" s="4">
        <v>0</v>
      </c>
    </row>
    <row r="1336" spans="1:14">
      <c r="A1336" s="34">
        <v>1215</v>
      </c>
      <c r="C1336" s="124"/>
      <c r="F1336" s="124" t="s">
        <v>355</v>
      </c>
      <c r="G1336" s="33" t="s">
        <v>659</v>
      </c>
      <c r="H1336" s="98"/>
      <c r="I1336" s="2">
        <v>0</v>
      </c>
      <c r="J1336" s="2">
        <v>0</v>
      </c>
      <c r="K1336" s="98"/>
      <c r="L1336" s="2">
        <v>0</v>
      </c>
      <c r="M1336" s="2">
        <v>0</v>
      </c>
      <c r="N1336" s="4">
        <v>0</v>
      </c>
    </row>
    <row r="1337" spans="1:14">
      <c r="A1337" s="34">
        <v>1216</v>
      </c>
      <c r="C1337" s="124"/>
      <c r="F1337" s="124" t="s">
        <v>355</v>
      </c>
      <c r="G1337" s="33" t="s">
        <v>123</v>
      </c>
      <c r="H1337" s="98"/>
      <c r="I1337" s="2">
        <v>0</v>
      </c>
      <c r="J1337" s="2">
        <v>0</v>
      </c>
      <c r="K1337" s="98"/>
      <c r="L1337" s="2">
        <v>0</v>
      </c>
      <c r="M1337" s="2">
        <v>0</v>
      </c>
      <c r="N1337" s="4">
        <v>0</v>
      </c>
    </row>
    <row r="1338" spans="1:14">
      <c r="A1338" s="34">
        <v>1217</v>
      </c>
      <c r="C1338" s="124"/>
      <c r="F1338" s="124" t="s">
        <v>355</v>
      </c>
      <c r="G1338" s="33" t="s">
        <v>122</v>
      </c>
      <c r="H1338" s="98"/>
      <c r="I1338" s="2">
        <v>0</v>
      </c>
      <c r="J1338" s="2">
        <v>0</v>
      </c>
      <c r="K1338" s="98"/>
      <c r="L1338" s="2">
        <v>0</v>
      </c>
      <c r="M1338" s="2">
        <v>0</v>
      </c>
      <c r="N1338" s="4">
        <v>0</v>
      </c>
    </row>
    <row r="1339" spans="1:14">
      <c r="A1339" s="34">
        <v>1218</v>
      </c>
      <c r="C1339" s="124"/>
      <c r="F1339" s="124" t="s">
        <v>355</v>
      </c>
      <c r="G1339" s="33" t="s">
        <v>195</v>
      </c>
      <c r="H1339" s="98"/>
      <c r="I1339" s="2">
        <v>0</v>
      </c>
      <c r="J1339" s="2">
        <v>0</v>
      </c>
      <c r="K1339" s="98"/>
      <c r="L1339" s="2">
        <v>0</v>
      </c>
      <c r="M1339" s="2">
        <v>0</v>
      </c>
      <c r="N1339" s="4">
        <v>0</v>
      </c>
    </row>
    <row r="1340" spans="1:14">
      <c r="A1340" s="34">
        <v>1219</v>
      </c>
      <c r="C1340" s="124"/>
      <c r="F1340" s="124" t="s">
        <v>355</v>
      </c>
      <c r="G1340" s="33" t="s">
        <v>124</v>
      </c>
      <c r="H1340" s="98"/>
      <c r="I1340" s="2">
        <v>0</v>
      </c>
      <c r="J1340" s="2">
        <v>0</v>
      </c>
      <c r="K1340" s="98"/>
      <c r="L1340" s="2">
        <v>0</v>
      </c>
      <c r="M1340" s="2">
        <v>0</v>
      </c>
      <c r="N1340" s="4">
        <v>0</v>
      </c>
    </row>
    <row r="1341" spans="1:14">
      <c r="A1341" s="34">
        <v>1220</v>
      </c>
      <c r="C1341" s="124"/>
      <c r="H1341" s="98" t="s">
        <v>340</v>
      </c>
      <c r="I1341" s="5">
        <v>0</v>
      </c>
      <c r="J1341" s="5">
        <v>0</v>
      </c>
      <c r="K1341" s="98"/>
      <c r="L1341" s="5">
        <v>0</v>
      </c>
      <c r="M1341" s="5">
        <v>0</v>
      </c>
      <c r="N1341" s="5">
        <v>0</v>
      </c>
    </row>
    <row r="1342" spans="1:14">
      <c r="A1342" s="34">
        <v>1221</v>
      </c>
      <c r="C1342" s="124"/>
      <c r="H1342" s="98"/>
      <c r="I1342" s="2"/>
      <c r="J1342" s="2"/>
      <c r="K1342" s="98"/>
      <c r="L1342" s="2"/>
      <c r="M1342" s="2"/>
      <c r="N1342" s="2"/>
    </row>
    <row r="1343" spans="1:14">
      <c r="A1343" s="34">
        <v>1222</v>
      </c>
      <c r="C1343" s="124" t="s">
        <v>357</v>
      </c>
      <c r="D1343" s="33" t="s">
        <v>358</v>
      </c>
      <c r="H1343" s="98"/>
      <c r="I1343" s="2"/>
      <c r="J1343" s="2"/>
      <c r="K1343" s="98"/>
      <c r="L1343" s="2"/>
      <c r="M1343" s="2"/>
      <c r="N1343" s="2"/>
    </row>
    <row r="1344" spans="1:14">
      <c r="A1344" s="34">
        <v>1223</v>
      </c>
      <c r="C1344" s="124"/>
      <c r="F1344" s="124" t="s">
        <v>556</v>
      </c>
      <c r="G1344" s="33" t="s">
        <v>120</v>
      </c>
      <c r="H1344" s="98"/>
      <c r="I1344" s="2">
        <v>0</v>
      </c>
      <c r="J1344" s="2">
        <v>0</v>
      </c>
      <c r="K1344" s="98"/>
      <c r="L1344" s="2">
        <v>0</v>
      </c>
      <c r="M1344" s="2">
        <v>0</v>
      </c>
      <c r="N1344" s="4">
        <v>0</v>
      </c>
    </row>
    <row r="1345" spans="1:14">
      <c r="A1345" s="34">
        <v>1224</v>
      </c>
      <c r="C1345" s="124"/>
      <c r="F1345" s="124" t="s">
        <v>556</v>
      </c>
      <c r="G1345" s="33" t="s">
        <v>122</v>
      </c>
      <c r="H1345" s="98"/>
      <c r="I1345" s="2">
        <v>47238</v>
      </c>
      <c r="J1345" s="2">
        <v>20519.834049919442</v>
      </c>
      <c r="K1345" s="98"/>
      <c r="L1345" s="2">
        <v>47238</v>
      </c>
      <c r="M1345" s="2">
        <v>27085.738112253421</v>
      </c>
      <c r="N1345" s="4">
        <v>20152.261887746579</v>
      </c>
    </row>
    <row r="1346" spans="1:14">
      <c r="A1346" s="34">
        <v>1225</v>
      </c>
      <c r="C1346" s="124"/>
      <c r="F1346" s="124" t="s">
        <v>647</v>
      </c>
      <c r="G1346" s="33" t="s">
        <v>659</v>
      </c>
      <c r="H1346" s="98"/>
      <c r="I1346" s="2">
        <v>0</v>
      </c>
      <c r="J1346" s="2">
        <v>0</v>
      </c>
      <c r="K1346" s="98"/>
      <c r="L1346" s="2">
        <v>0</v>
      </c>
      <c r="M1346" s="2">
        <v>0</v>
      </c>
      <c r="N1346" s="4">
        <v>0</v>
      </c>
    </row>
    <row r="1347" spans="1:14">
      <c r="A1347" s="34">
        <v>1226</v>
      </c>
      <c r="C1347" s="124"/>
      <c r="F1347" s="124" t="s">
        <v>669</v>
      </c>
      <c r="G1347" s="33" t="s">
        <v>123</v>
      </c>
      <c r="H1347" s="98"/>
      <c r="I1347" s="2">
        <v>250044.61999999988</v>
      </c>
      <c r="J1347" s="2">
        <v>108258.00599843563</v>
      </c>
      <c r="K1347" s="98"/>
      <c r="L1347" s="2">
        <v>250044.61999999988</v>
      </c>
      <c r="M1347" s="2">
        <v>143141.0846009886</v>
      </c>
      <c r="N1347" s="4">
        <v>106903.53539901126</v>
      </c>
    </row>
    <row r="1348" spans="1:14">
      <c r="A1348" s="34">
        <v>1227</v>
      </c>
      <c r="C1348" s="124"/>
      <c r="F1348" s="124" t="s">
        <v>357</v>
      </c>
      <c r="G1348" s="33" t="s">
        <v>124</v>
      </c>
      <c r="H1348" s="98"/>
      <c r="I1348" s="2">
        <v>0</v>
      </c>
      <c r="J1348" s="2">
        <v>0</v>
      </c>
      <c r="K1348" s="98"/>
      <c r="L1348" s="2">
        <v>0</v>
      </c>
      <c r="M1348" s="2">
        <v>0</v>
      </c>
      <c r="N1348" s="4">
        <v>0</v>
      </c>
    </row>
    <row r="1349" spans="1:14">
      <c r="A1349" s="34">
        <v>1228</v>
      </c>
      <c r="C1349" s="124"/>
      <c r="F1349" s="124" t="s">
        <v>637</v>
      </c>
      <c r="G1349" s="33" t="s">
        <v>667</v>
      </c>
      <c r="H1349" s="98"/>
      <c r="I1349" s="2">
        <v>68491.89</v>
      </c>
      <c r="J1349" s="2">
        <v>28459.152995275028</v>
      </c>
      <c r="K1349" s="98"/>
      <c r="L1349" s="2">
        <v>68491.89</v>
      </c>
      <c r="M1349" s="2">
        <v>40491.035950704914</v>
      </c>
      <c r="N1349" s="4">
        <v>28000.854049295085</v>
      </c>
    </row>
    <row r="1350" spans="1:14">
      <c r="A1350" s="34">
        <v>1229</v>
      </c>
      <c r="C1350" s="124"/>
      <c r="H1350" s="98" t="s">
        <v>340</v>
      </c>
      <c r="I1350" s="5">
        <v>365774.50999999989</v>
      </c>
      <c r="J1350" s="5">
        <v>157236.99304363009</v>
      </c>
      <c r="K1350" s="98"/>
      <c r="L1350" s="5">
        <v>365774.50999999989</v>
      </c>
      <c r="M1350" s="5">
        <v>210717.85866394694</v>
      </c>
      <c r="N1350" s="5">
        <v>155056.65133605292</v>
      </c>
    </row>
    <row r="1351" spans="1:14">
      <c r="A1351" s="34">
        <v>1230</v>
      </c>
      <c r="C1351" s="124"/>
      <c r="H1351" s="98"/>
      <c r="I1351" s="2"/>
      <c r="J1351" s="2"/>
      <c r="K1351" s="98"/>
      <c r="L1351" s="2"/>
      <c r="M1351" s="2"/>
      <c r="N1351" s="2"/>
    </row>
    <row r="1352" spans="1:14">
      <c r="A1352" s="34">
        <v>1231</v>
      </c>
      <c r="C1352" s="124" t="s">
        <v>359</v>
      </c>
      <c r="D1352" s="33" t="s">
        <v>360</v>
      </c>
      <c r="H1352" s="98"/>
      <c r="I1352" s="2"/>
      <c r="J1352" s="2"/>
      <c r="K1352" s="98"/>
      <c r="L1352" s="2"/>
      <c r="M1352" s="2"/>
      <c r="N1352" s="2"/>
    </row>
    <row r="1353" spans="1:14">
      <c r="A1353" s="34">
        <v>1232</v>
      </c>
      <c r="C1353" s="124"/>
      <c r="F1353" s="124" t="s">
        <v>670</v>
      </c>
      <c r="G1353" s="33" t="s">
        <v>120</v>
      </c>
      <c r="H1353" s="98"/>
      <c r="I1353" s="2">
        <v>64422069.109999999</v>
      </c>
      <c r="J1353" s="2">
        <v>189811.99999999994</v>
      </c>
      <c r="K1353" s="98"/>
      <c r="L1353" s="2">
        <v>72507262.289999992</v>
      </c>
      <c r="M1353" s="2">
        <v>64232257.109999992</v>
      </c>
      <c r="N1353" s="4">
        <v>8275005.1800000016</v>
      </c>
    </row>
    <row r="1354" spans="1:14">
      <c r="A1354" s="34">
        <v>1233</v>
      </c>
      <c r="C1354" s="124"/>
      <c r="F1354" s="124" t="s">
        <v>556</v>
      </c>
      <c r="G1354" s="33" t="s">
        <v>196</v>
      </c>
      <c r="H1354" s="98"/>
      <c r="I1354" s="2">
        <v>1122425.04</v>
      </c>
      <c r="J1354" s="2">
        <v>492529.68557110452</v>
      </c>
      <c r="K1354" s="98"/>
      <c r="L1354" s="2">
        <v>1122425.04</v>
      </c>
      <c r="M1354" s="2">
        <v>639408.55738815363</v>
      </c>
      <c r="N1354" s="4">
        <v>483016.48261184641</v>
      </c>
    </row>
    <row r="1355" spans="1:14">
      <c r="A1355" s="34">
        <v>1234</v>
      </c>
      <c r="C1355" s="124"/>
      <c r="F1355" s="124" t="s">
        <v>637</v>
      </c>
      <c r="G1355" s="33" t="s">
        <v>666</v>
      </c>
      <c r="H1355" s="98"/>
      <c r="I1355" s="2">
        <v>71153413</v>
      </c>
      <c r="J1355" s="2">
        <v>34257976.593886331</v>
      </c>
      <c r="K1355" s="98"/>
      <c r="L1355" s="2">
        <v>71153413</v>
      </c>
      <c r="M1355" s="2">
        <v>36895436.406113669</v>
      </c>
      <c r="N1355" s="4">
        <v>34257976.593886331</v>
      </c>
    </row>
    <row r="1356" spans="1:14">
      <c r="A1356" s="34">
        <v>1235</v>
      </c>
      <c r="C1356" s="124"/>
      <c r="F1356" s="124" t="s">
        <v>671</v>
      </c>
      <c r="G1356" s="33" t="s">
        <v>659</v>
      </c>
      <c r="H1356" s="98"/>
      <c r="I1356" s="2">
        <v>15850569.039999999</v>
      </c>
      <c r="J1356" s="2">
        <v>7074554.6956043914</v>
      </c>
      <c r="K1356" s="98"/>
      <c r="L1356" s="2">
        <v>15850569.039999999</v>
      </c>
      <c r="M1356" s="2">
        <v>8872467.1296962388</v>
      </c>
      <c r="N1356" s="4">
        <v>6978101.9103037594</v>
      </c>
    </row>
    <row r="1357" spans="1:14">
      <c r="A1357" s="34">
        <v>1236</v>
      </c>
      <c r="C1357" s="124"/>
      <c r="F1357" s="124" t="s">
        <v>556</v>
      </c>
      <c r="G1357" s="33" t="s">
        <v>662</v>
      </c>
      <c r="H1357" s="98"/>
      <c r="I1357" s="2">
        <v>-131950</v>
      </c>
      <c r="J1357" s="2">
        <v>-57779.851475074021</v>
      </c>
      <c r="K1357" s="98"/>
      <c r="L1357" s="2">
        <v>-131950</v>
      </c>
      <c r="M1357" s="2">
        <v>-75271.731650911723</v>
      </c>
      <c r="N1357" s="4">
        <v>-56678.268349088277</v>
      </c>
    </row>
    <row r="1358" spans="1:14">
      <c r="A1358" s="34">
        <v>1237</v>
      </c>
      <c r="C1358" s="124"/>
      <c r="F1358" s="124" t="s">
        <v>556</v>
      </c>
      <c r="G1358" s="33" t="s">
        <v>124</v>
      </c>
      <c r="H1358" s="98"/>
      <c r="I1358" s="2">
        <v>0</v>
      </c>
      <c r="J1358" s="2">
        <v>0</v>
      </c>
      <c r="K1358" s="98"/>
      <c r="L1358" s="2">
        <v>0</v>
      </c>
      <c r="M1358" s="2">
        <v>0</v>
      </c>
      <c r="N1358" s="4">
        <v>0</v>
      </c>
    </row>
    <row r="1359" spans="1:14">
      <c r="A1359" s="34">
        <v>1238</v>
      </c>
      <c r="C1359" s="124"/>
      <c r="F1359" s="124" t="s">
        <v>672</v>
      </c>
      <c r="G1359" s="33" t="s">
        <v>122</v>
      </c>
      <c r="H1359" s="98"/>
      <c r="I1359" s="2">
        <v>47571815.629999995</v>
      </c>
      <c r="J1359" s="2">
        <v>20664841.063994322</v>
      </c>
      <c r="K1359" s="98"/>
      <c r="L1359" s="2">
        <v>47572003.629999995</v>
      </c>
      <c r="M1359" s="2">
        <v>27277252.038556859</v>
      </c>
      <c r="N1359" s="4">
        <v>20294751.591443136</v>
      </c>
    </row>
    <row r="1360" spans="1:14">
      <c r="A1360" s="34">
        <v>1239</v>
      </c>
      <c r="C1360" s="124"/>
      <c r="F1360" s="124" t="s">
        <v>556</v>
      </c>
      <c r="G1360" s="33" t="s">
        <v>124</v>
      </c>
      <c r="H1360" s="98"/>
      <c r="I1360" s="2">
        <v>-135676.26000000007</v>
      </c>
      <c r="J1360" s="2">
        <v>-59514.884886272674</v>
      </c>
      <c r="K1360" s="98"/>
      <c r="L1360" s="2">
        <v>-10066427.218733281</v>
      </c>
      <c r="M1360" s="2">
        <v>-5736034.4238945525</v>
      </c>
      <c r="N1360" s="4">
        <v>-4330392.7948387284</v>
      </c>
    </row>
    <row r="1361" spans="1:14">
      <c r="A1361" s="34">
        <v>1240</v>
      </c>
      <c r="C1361" s="124"/>
      <c r="F1361" s="124" t="s">
        <v>673</v>
      </c>
      <c r="G1361" s="33" t="s">
        <v>656</v>
      </c>
      <c r="H1361" s="98"/>
      <c r="I1361" s="2">
        <v>-663386.53</v>
      </c>
      <c r="J1361" s="2">
        <v>-287216.34940204438</v>
      </c>
      <c r="K1361" s="98"/>
      <c r="L1361" s="2">
        <v>-663386.53</v>
      </c>
      <c r="M1361" s="2">
        <v>-379763.6894322554</v>
      </c>
      <c r="N1361" s="4">
        <v>-283622.84056774463</v>
      </c>
    </row>
    <row r="1362" spans="1:14">
      <c r="A1362" s="34">
        <v>1241</v>
      </c>
      <c r="C1362" s="124"/>
      <c r="F1362" s="124" t="s">
        <v>674</v>
      </c>
      <c r="G1362" s="33" t="s">
        <v>123</v>
      </c>
      <c r="H1362" s="98"/>
      <c r="I1362" s="2">
        <v>30036783.949999999</v>
      </c>
      <c r="J1362" s="2">
        <v>13004568.29278237</v>
      </c>
      <c r="K1362" s="98"/>
      <c r="L1362" s="2">
        <v>30036783.949999999</v>
      </c>
      <c r="M1362" s="2">
        <v>17194922.38036783</v>
      </c>
      <c r="N1362" s="4">
        <v>12841861.569632171</v>
      </c>
    </row>
    <row r="1363" spans="1:14">
      <c r="A1363" s="34">
        <v>1242</v>
      </c>
      <c r="C1363" s="124"/>
      <c r="F1363" s="124" t="s">
        <v>671</v>
      </c>
      <c r="G1363" s="33" t="s">
        <v>238</v>
      </c>
      <c r="H1363" s="98"/>
      <c r="I1363" s="2">
        <v>1863634.4200000002</v>
      </c>
      <c r="J1363" s="2">
        <v>897277.32863525371</v>
      </c>
      <c r="K1363" s="98"/>
      <c r="L1363" s="2">
        <v>1863634.4200000002</v>
      </c>
      <c r="M1363" s="2">
        <v>966357.09136474645</v>
      </c>
      <c r="N1363" s="4">
        <v>897277.32863525371</v>
      </c>
    </row>
    <row r="1364" spans="1:14">
      <c r="A1364" s="34">
        <v>1243</v>
      </c>
      <c r="C1364" s="124"/>
      <c r="F1364" s="124" t="s">
        <v>638</v>
      </c>
      <c r="G1364" s="33" t="s">
        <v>664</v>
      </c>
      <c r="H1364" s="98"/>
      <c r="I1364" s="2">
        <v>139319.62013932</v>
      </c>
      <c r="J1364" s="2">
        <v>47956.267386259999</v>
      </c>
      <c r="K1364" s="98"/>
      <c r="L1364" s="2">
        <v>139319.62013932</v>
      </c>
      <c r="M1364" s="2">
        <v>91851.450315925962</v>
      </c>
      <c r="N1364" s="4">
        <v>47468.169823394033</v>
      </c>
    </row>
    <row r="1365" spans="1:14">
      <c r="A1365" s="34">
        <v>1244</v>
      </c>
      <c r="C1365" s="124"/>
      <c r="F1365" s="124" t="s">
        <v>556</v>
      </c>
      <c r="G1365" s="33" t="s">
        <v>668</v>
      </c>
      <c r="H1365" s="98"/>
      <c r="I1365" s="2">
        <v>0</v>
      </c>
      <c r="J1365" s="2">
        <v>0</v>
      </c>
      <c r="K1365" s="98"/>
      <c r="L1365" s="2">
        <v>0</v>
      </c>
      <c r="M1365" s="2">
        <v>0</v>
      </c>
      <c r="N1365" s="4">
        <v>0</v>
      </c>
    </row>
    <row r="1366" spans="1:14">
      <c r="A1366" s="34">
        <v>1245</v>
      </c>
      <c r="C1366" s="124"/>
      <c r="F1366" s="124" t="s">
        <v>675</v>
      </c>
      <c r="G1366" s="33" t="s">
        <v>667</v>
      </c>
      <c r="H1366" s="98"/>
      <c r="I1366" s="2">
        <v>760803372.19999993</v>
      </c>
      <c r="J1366" s="2">
        <v>316122384.25251472</v>
      </c>
      <c r="K1366" s="98"/>
      <c r="L1366" s="2">
        <v>760803372.19999993</v>
      </c>
      <c r="M1366" s="2">
        <v>449771742.24813664</v>
      </c>
      <c r="N1366" s="4">
        <v>311031629.95186329</v>
      </c>
    </row>
    <row r="1367" spans="1:14">
      <c r="A1367" s="34">
        <v>1246</v>
      </c>
      <c r="C1367" s="124"/>
      <c r="H1367" s="98" t="s">
        <v>340</v>
      </c>
      <c r="I1367" s="5">
        <v>992032389.22013927</v>
      </c>
      <c r="J1367" s="5">
        <v>392347389.09461135</v>
      </c>
      <c r="K1367" s="98"/>
      <c r="L1367" s="5">
        <v>990187019.44140589</v>
      </c>
      <c r="M1367" s="5">
        <v>599750624.56696236</v>
      </c>
      <c r="N1367" s="5">
        <v>390436394.87444365</v>
      </c>
    </row>
    <row r="1368" spans="1:14">
      <c r="A1368" s="34">
        <v>1247</v>
      </c>
      <c r="C1368" s="124"/>
      <c r="H1368" s="98"/>
      <c r="I1368" s="2"/>
      <c r="J1368" s="2"/>
      <c r="K1368" s="98"/>
      <c r="L1368" s="2"/>
      <c r="M1368" s="2"/>
      <c r="N1368" s="2"/>
    </row>
    <row r="1369" spans="1:14">
      <c r="A1369" s="34">
        <v>1248</v>
      </c>
      <c r="C1369" s="124" t="s">
        <v>361</v>
      </c>
      <c r="H1369" s="98" t="s">
        <v>340</v>
      </c>
      <c r="I1369" s="5">
        <v>992398163.73013926</v>
      </c>
      <c r="J1369" s="5">
        <v>392504626.08765501</v>
      </c>
      <c r="K1369" s="98"/>
      <c r="L1369" s="5">
        <v>990552793.951406</v>
      </c>
      <c r="M1369" s="5">
        <v>599961342.42562628</v>
      </c>
      <c r="N1369" s="5">
        <v>390591451.52577966</v>
      </c>
    </row>
    <row r="1370" spans="1:14">
      <c r="A1370" s="34">
        <v>1249</v>
      </c>
      <c r="C1370" s="124"/>
      <c r="H1370" s="98"/>
      <c r="I1370" s="2"/>
      <c r="J1370" s="2"/>
      <c r="K1370" s="98"/>
      <c r="L1370" s="2"/>
      <c r="M1370" s="2"/>
      <c r="N1370" s="2"/>
    </row>
    <row r="1371" spans="1:14">
      <c r="A1371" s="34">
        <v>1250</v>
      </c>
      <c r="C1371" s="124" t="s">
        <v>362</v>
      </c>
      <c r="D1371" s="33" t="s">
        <v>363</v>
      </c>
      <c r="H1371" s="98"/>
      <c r="I1371" s="2"/>
      <c r="J1371" s="2"/>
      <c r="K1371" s="98"/>
      <c r="L1371" s="2"/>
      <c r="M1371" s="2"/>
      <c r="N1371" s="2"/>
    </row>
    <row r="1372" spans="1:14">
      <c r="A1372" s="34">
        <v>1251</v>
      </c>
      <c r="C1372" s="124"/>
      <c r="F1372" s="124" t="s">
        <v>362</v>
      </c>
      <c r="G1372" s="33" t="s">
        <v>120</v>
      </c>
      <c r="H1372" s="98"/>
      <c r="I1372" s="2">
        <v>0</v>
      </c>
      <c r="J1372" s="2">
        <v>0</v>
      </c>
      <c r="K1372" s="98"/>
      <c r="L1372" s="2">
        <v>0</v>
      </c>
      <c r="M1372" s="2">
        <v>0</v>
      </c>
      <c r="N1372" s="4">
        <v>0</v>
      </c>
    </row>
    <row r="1373" spans="1:14">
      <c r="A1373" s="34">
        <v>1252</v>
      </c>
      <c r="C1373" s="124"/>
      <c r="F1373" s="124" t="s">
        <v>362</v>
      </c>
      <c r="G1373" s="33" t="s">
        <v>125</v>
      </c>
      <c r="H1373" s="98"/>
      <c r="I1373" s="2">
        <v>0</v>
      </c>
      <c r="J1373" s="2">
        <v>0</v>
      </c>
      <c r="K1373" s="98"/>
      <c r="L1373" s="2">
        <v>0</v>
      </c>
      <c r="M1373" s="2">
        <v>0</v>
      </c>
      <c r="N1373" s="4">
        <v>0</v>
      </c>
    </row>
    <row r="1374" spans="1:14">
      <c r="A1374" s="34">
        <v>1253</v>
      </c>
      <c r="C1374" s="124"/>
      <c r="F1374" s="124" t="s">
        <v>362</v>
      </c>
      <c r="G1374" s="33" t="s">
        <v>201</v>
      </c>
      <c r="H1374" s="98"/>
      <c r="I1374" s="2">
        <v>0</v>
      </c>
      <c r="J1374" s="2">
        <v>0</v>
      </c>
      <c r="K1374" s="98"/>
      <c r="L1374" s="2">
        <v>0</v>
      </c>
      <c r="M1374" s="2">
        <v>0</v>
      </c>
      <c r="N1374" s="4">
        <v>0</v>
      </c>
    </row>
    <row r="1375" spans="1:14">
      <c r="A1375" s="34">
        <v>1254</v>
      </c>
      <c r="C1375" s="124"/>
      <c r="H1375" s="98" t="s">
        <v>340</v>
      </c>
      <c r="I1375" s="5">
        <v>0</v>
      </c>
      <c r="J1375" s="5">
        <v>0</v>
      </c>
      <c r="K1375" s="98"/>
      <c r="L1375" s="5">
        <v>0</v>
      </c>
      <c r="M1375" s="5">
        <v>0</v>
      </c>
      <c r="N1375" s="5">
        <v>0</v>
      </c>
    </row>
    <row r="1376" spans="1:14">
      <c r="A1376" s="34">
        <v>1255</v>
      </c>
      <c r="C1376" s="124" t="s">
        <v>364</v>
      </c>
      <c r="D1376" s="33" t="s">
        <v>365</v>
      </c>
      <c r="H1376" s="98"/>
      <c r="I1376" s="2"/>
      <c r="J1376" s="2"/>
      <c r="K1376" s="98"/>
      <c r="L1376" s="2"/>
      <c r="M1376" s="2"/>
      <c r="N1376" s="4"/>
    </row>
    <row r="1377" spans="1:14">
      <c r="A1377" s="34">
        <v>1256</v>
      </c>
      <c r="C1377" s="124"/>
      <c r="F1377" s="124" t="s">
        <v>364</v>
      </c>
      <c r="G1377" s="33" t="s">
        <v>120</v>
      </c>
      <c r="H1377" s="98"/>
      <c r="I1377" s="2">
        <v>0</v>
      </c>
      <c r="J1377" s="2">
        <v>0</v>
      </c>
      <c r="K1377" s="98"/>
      <c r="L1377" s="2">
        <v>0</v>
      </c>
      <c r="M1377" s="2">
        <v>0</v>
      </c>
      <c r="N1377" s="4">
        <v>0</v>
      </c>
    </row>
    <row r="1378" spans="1:14">
      <c r="A1378" s="34">
        <v>1257</v>
      </c>
      <c r="C1378" s="124"/>
      <c r="F1378" s="124" t="s">
        <v>556</v>
      </c>
      <c r="G1378" s="33" t="s">
        <v>122</v>
      </c>
      <c r="H1378" s="98"/>
      <c r="I1378" s="2">
        <v>1783664</v>
      </c>
      <c r="J1378" s="2">
        <v>774810.30697352788</v>
      </c>
      <c r="K1378" s="98"/>
      <c r="L1378" s="2">
        <v>1783664</v>
      </c>
      <c r="M1378" s="2">
        <v>1022732.8842087807</v>
      </c>
      <c r="N1378" s="4">
        <v>760931.11579121929</v>
      </c>
    </row>
    <row r="1379" spans="1:14">
      <c r="A1379" s="34">
        <v>1258</v>
      </c>
      <c r="C1379" s="124"/>
      <c r="F1379" s="124" t="s">
        <v>646</v>
      </c>
      <c r="G1379" s="33" t="s">
        <v>659</v>
      </c>
      <c r="H1379" s="98"/>
      <c r="I1379" s="2">
        <v>64760.000000000007</v>
      </c>
      <c r="J1379" s="2">
        <v>28904.209112693185</v>
      </c>
      <c r="K1379" s="98"/>
      <c r="L1379" s="2">
        <v>64760.000000000007</v>
      </c>
      <c r="M1379" s="2">
        <v>36249.863955617868</v>
      </c>
      <c r="N1379" s="4">
        <v>28510.136044382136</v>
      </c>
    </row>
    <row r="1380" spans="1:14">
      <c r="A1380" s="34">
        <v>1259</v>
      </c>
      <c r="C1380" s="124"/>
      <c r="F1380" s="124" t="s">
        <v>675</v>
      </c>
      <c r="G1380" s="33" t="s">
        <v>667</v>
      </c>
      <c r="H1380" s="98"/>
      <c r="I1380" s="2">
        <v>-16933.11</v>
      </c>
      <c r="J1380" s="2">
        <v>-7035.898238109965</v>
      </c>
      <c r="K1380" s="98"/>
      <c r="L1380" s="2">
        <v>-16933.11</v>
      </c>
      <c r="M1380" s="2">
        <v>-10010.516073760571</v>
      </c>
      <c r="N1380" s="4">
        <v>-6922.5939262394295</v>
      </c>
    </row>
    <row r="1381" spans="1:14">
      <c r="A1381" s="34">
        <v>1260</v>
      </c>
      <c r="C1381" s="124"/>
      <c r="F1381" s="124" t="s">
        <v>556</v>
      </c>
      <c r="G1381" s="33" t="s">
        <v>124</v>
      </c>
      <c r="H1381" s="98"/>
      <c r="I1381" s="2">
        <v>25541142.260000002</v>
      </c>
      <c r="J1381" s="2">
        <v>11203714.942229493</v>
      </c>
      <c r="K1381" s="98"/>
      <c r="L1381" s="2">
        <v>25541142.260000002</v>
      </c>
      <c r="M1381" s="2">
        <v>14553810.209476041</v>
      </c>
      <c r="N1381" s="4">
        <v>10987332.050523961</v>
      </c>
    </row>
    <row r="1382" spans="1:14">
      <c r="A1382" s="34">
        <v>1261</v>
      </c>
      <c r="C1382" s="124"/>
      <c r="F1382" s="124" t="s">
        <v>676</v>
      </c>
      <c r="G1382" s="33" t="s">
        <v>123</v>
      </c>
      <c r="H1382" s="98"/>
      <c r="I1382" s="2">
        <v>0</v>
      </c>
      <c r="J1382" s="2">
        <v>0</v>
      </c>
      <c r="K1382" s="98"/>
      <c r="L1382" s="2">
        <v>0</v>
      </c>
      <c r="M1382" s="2">
        <v>0</v>
      </c>
      <c r="N1382" s="4">
        <v>0</v>
      </c>
    </row>
    <row r="1383" spans="1:14">
      <c r="A1383" s="34">
        <v>1262</v>
      </c>
      <c r="C1383" s="124"/>
      <c r="H1383" s="98" t="s">
        <v>340</v>
      </c>
      <c r="I1383" s="5">
        <v>27372633.150000002</v>
      </c>
      <c r="J1383" s="5">
        <v>12000393.560077604</v>
      </c>
      <c r="K1383" s="98"/>
      <c r="L1383" s="5">
        <v>27372633.150000002</v>
      </c>
      <c r="M1383" s="5">
        <v>15602782.44156668</v>
      </c>
      <c r="N1383" s="5">
        <v>11769850.708433323</v>
      </c>
    </row>
    <row r="1384" spans="1:14">
      <c r="A1384" s="34">
        <v>1263</v>
      </c>
      <c r="C1384" s="124"/>
      <c r="H1384" s="98"/>
      <c r="I1384" s="2"/>
      <c r="J1384" s="2"/>
      <c r="K1384" s="98"/>
      <c r="L1384" s="2"/>
      <c r="M1384" s="2"/>
      <c r="N1384" s="2"/>
    </row>
    <row r="1385" spans="1:14">
      <c r="A1385" s="34">
        <v>1264</v>
      </c>
      <c r="C1385" s="124" t="s">
        <v>366</v>
      </c>
      <c r="D1385" s="33" t="s">
        <v>367</v>
      </c>
      <c r="H1385" s="98"/>
      <c r="I1385" s="2"/>
      <c r="J1385" s="2"/>
      <c r="K1385" s="98"/>
      <c r="L1385" s="2"/>
      <c r="M1385" s="2"/>
      <c r="N1385" s="2"/>
    </row>
    <row r="1386" spans="1:14">
      <c r="A1386" s="34">
        <v>1265</v>
      </c>
      <c r="C1386" s="124"/>
      <c r="F1386" s="124" t="s">
        <v>476</v>
      </c>
      <c r="G1386" s="33" t="s">
        <v>120</v>
      </c>
      <c r="H1386" s="98"/>
      <c r="I1386" s="2">
        <v>-67758391.099999994</v>
      </c>
      <c r="J1386" s="2">
        <v>-6712314.6799999997</v>
      </c>
      <c r="K1386" s="98"/>
      <c r="L1386" s="2">
        <v>-67758391.099999994</v>
      </c>
      <c r="M1386" s="2">
        <v>-61046076.419999994</v>
      </c>
      <c r="N1386" s="4">
        <v>-6712314.6799999997</v>
      </c>
    </row>
    <row r="1387" spans="1:14">
      <c r="A1387" s="34">
        <v>1266</v>
      </c>
      <c r="C1387" s="124"/>
      <c r="F1387" s="124" t="s">
        <v>638</v>
      </c>
      <c r="G1387" s="33" t="s">
        <v>664</v>
      </c>
      <c r="H1387" s="98"/>
      <c r="I1387" s="2">
        <v>0</v>
      </c>
      <c r="J1387" s="2">
        <v>0</v>
      </c>
      <c r="K1387" s="98"/>
      <c r="L1387" s="2">
        <v>0</v>
      </c>
      <c r="M1387" s="2">
        <v>0</v>
      </c>
      <c r="N1387" s="4">
        <v>0</v>
      </c>
    </row>
    <row r="1388" spans="1:14">
      <c r="A1388" s="34">
        <v>1267</v>
      </c>
      <c r="C1388" s="124"/>
      <c r="F1388" s="124" t="s">
        <v>677</v>
      </c>
      <c r="G1388" s="33" t="s">
        <v>659</v>
      </c>
      <c r="H1388" s="98"/>
      <c r="I1388" s="2">
        <v>42461886.119999997</v>
      </c>
      <c r="J1388" s="2">
        <v>18951933.843913589</v>
      </c>
      <c r="K1388" s="98"/>
      <c r="L1388" s="2">
        <v>42461886.119999997</v>
      </c>
      <c r="M1388" s="2">
        <v>23768338.405635245</v>
      </c>
      <c r="N1388" s="4">
        <v>18693547.714364752</v>
      </c>
    </row>
    <row r="1389" spans="1:14">
      <c r="A1389" s="34">
        <v>1268</v>
      </c>
      <c r="C1389" s="124"/>
      <c r="F1389" s="124" t="s">
        <v>638</v>
      </c>
      <c r="G1389" s="33" t="s">
        <v>121</v>
      </c>
      <c r="H1389" s="98"/>
      <c r="I1389" s="2">
        <v>0</v>
      </c>
      <c r="J1389" s="2">
        <v>0</v>
      </c>
      <c r="K1389" s="98"/>
      <c r="L1389" s="2">
        <v>0</v>
      </c>
      <c r="M1389" s="2">
        <v>0</v>
      </c>
      <c r="N1389" s="4">
        <v>0</v>
      </c>
    </row>
    <row r="1390" spans="1:14">
      <c r="A1390" s="34">
        <v>1269</v>
      </c>
      <c r="C1390" s="124"/>
      <c r="F1390" s="124" t="s">
        <v>366</v>
      </c>
      <c r="G1390" s="33" t="s">
        <v>124</v>
      </c>
      <c r="H1390" s="98"/>
      <c r="I1390" s="2">
        <v>227265.25</v>
      </c>
      <c r="J1390" s="2">
        <v>99690.728447260961</v>
      </c>
      <c r="K1390" s="98"/>
      <c r="L1390" s="2">
        <v>227265.25</v>
      </c>
      <c r="M1390" s="2">
        <v>129499.89793092066</v>
      </c>
      <c r="N1390" s="4">
        <v>97765.352069079338</v>
      </c>
    </row>
    <row r="1391" spans="1:14">
      <c r="A1391" s="34">
        <v>1270</v>
      </c>
      <c r="C1391" s="124"/>
      <c r="F1391" s="124" t="s">
        <v>638</v>
      </c>
      <c r="G1391" s="33" t="s">
        <v>125</v>
      </c>
      <c r="H1391" s="98"/>
      <c r="I1391" s="2">
        <v>0</v>
      </c>
      <c r="J1391" s="2">
        <v>0</v>
      </c>
      <c r="K1391" s="98"/>
      <c r="L1391" s="2">
        <v>0</v>
      </c>
      <c r="M1391" s="2">
        <v>0</v>
      </c>
      <c r="N1391" s="4">
        <v>0</v>
      </c>
    </row>
    <row r="1392" spans="1:14">
      <c r="A1392" s="34">
        <v>1271</v>
      </c>
      <c r="C1392" s="124"/>
      <c r="F1392" s="124" t="s">
        <v>556</v>
      </c>
      <c r="G1392" s="33" t="s">
        <v>122</v>
      </c>
      <c r="H1392" s="98"/>
      <c r="I1392" s="2">
        <v>16456354.859999999</v>
      </c>
      <c r="J1392" s="2">
        <v>7148517.5238957042</v>
      </c>
      <c r="K1392" s="98"/>
      <c r="L1392" s="2">
        <v>16472298.34</v>
      </c>
      <c r="M1392" s="2">
        <v>9445030.6732746251</v>
      </c>
      <c r="N1392" s="4">
        <v>7027267.6667253748</v>
      </c>
    </row>
    <row r="1393" spans="1:14">
      <c r="A1393" s="34">
        <v>1272</v>
      </c>
      <c r="C1393" s="124"/>
      <c r="F1393" s="124" t="s">
        <v>678</v>
      </c>
      <c r="G1393" s="33" t="s">
        <v>124</v>
      </c>
      <c r="H1393" s="98"/>
      <c r="I1393" s="2">
        <v>170623371.98000002</v>
      </c>
      <c r="J1393" s="2">
        <v>74844562.654493704</v>
      </c>
      <c r="K1393" s="98"/>
      <c r="L1393" s="2">
        <v>170623371.98000002</v>
      </c>
      <c r="M1393" s="2">
        <v>97224319.406682327</v>
      </c>
      <c r="N1393" s="4">
        <v>73399052.573317692</v>
      </c>
    </row>
    <row r="1394" spans="1:14">
      <c r="A1394" s="34">
        <v>1273</v>
      </c>
      <c r="C1394" s="124"/>
      <c r="F1394" s="124" t="s">
        <v>679</v>
      </c>
      <c r="G1394" s="33" t="s">
        <v>656</v>
      </c>
      <c r="H1394" s="98"/>
      <c r="I1394" s="2">
        <v>81722263.76000002</v>
      </c>
      <c r="J1394" s="2">
        <v>35382042.294434577</v>
      </c>
      <c r="K1394" s="98"/>
      <c r="L1394" s="2">
        <v>81722263.76000002</v>
      </c>
      <c r="M1394" s="2">
        <v>46782904.069899499</v>
      </c>
      <c r="N1394" s="4">
        <v>34939359.690100521</v>
      </c>
    </row>
    <row r="1395" spans="1:14">
      <c r="A1395" s="34">
        <v>1274</v>
      </c>
      <c r="C1395" s="124"/>
      <c r="F1395" s="124" t="s">
        <v>680</v>
      </c>
      <c r="G1395" s="33" t="s">
        <v>123</v>
      </c>
      <c r="H1395" s="98"/>
      <c r="I1395" s="2">
        <v>58443885.280000001</v>
      </c>
      <c r="J1395" s="2">
        <v>25303557.753868598</v>
      </c>
      <c r="K1395" s="98"/>
      <c r="L1395" s="2">
        <v>30665378.280000001</v>
      </c>
      <c r="M1395" s="2">
        <v>17554768.851650562</v>
      </c>
      <c r="N1395" s="4">
        <v>13110609.428349439</v>
      </c>
    </row>
    <row r="1396" spans="1:14">
      <c r="A1396" s="34">
        <v>1275</v>
      </c>
      <c r="C1396" s="124"/>
      <c r="F1396" s="124" t="s">
        <v>668</v>
      </c>
      <c r="G1396" s="33" t="s">
        <v>668</v>
      </c>
      <c r="H1396" s="98"/>
      <c r="I1396" s="2">
        <v>910975456</v>
      </c>
      <c r="J1396" s="2">
        <v>405839608.55449992</v>
      </c>
      <c r="K1396" s="98"/>
      <c r="L1396" s="2">
        <v>910975456</v>
      </c>
      <c r="M1396" s="2">
        <v>505135847.44550008</v>
      </c>
      <c r="N1396" s="4">
        <v>405839608.55449992</v>
      </c>
    </row>
    <row r="1397" spans="1:14">
      <c r="A1397" s="34">
        <v>1276</v>
      </c>
      <c r="C1397" s="124"/>
      <c r="F1397" s="124" t="s">
        <v>637</v>
      </c>
      <c r="G1397" s="33" t="s">
        <v>238</v>
      </c>
      <c r="H1397" s="98"/>
      <c r="I1397" s="2">
        <v>-341395.61000000092</v>
      </c>
      <c r="J1397" s="2">
        <v>-164370.51047200756</v>
      </c>
      <c r="K1397" s="98"/>
      <c r="L1397" s="2">
        <v>-341395.61000000092</v>
      </c>
      <c r="M1397" s="2">
        <v>-177025.09952799336</v>
      </c>
      <c r="N1397" s="4">
        <v>-164370.51047200756</v>
      </c>
    </row>
    <row r="1398" spans="1:14">
      <c r="A1398" s="34">
        <v>1277</v>
      </c>
      <c r="C1398" s="124"/>
      <c r="H1398" s="98" t="s">
        <v>340</v>
      </c>
      <c r="I1398" s="5">
        <v>1212810696.5400002</v>
      </c>
      <c r="J1398" s="5">
        <v>560693228.16308129</v>
      </c>
      <c r="K1398" s="98"/>
      <c r="L1398" s="5">
        <v>1185048133.0200002</v>
      </c>
      <c r="M1398" s="5">
        <v>638817607.23104537</v>
      </c>
      <c r="N1398" s="5">
        <v>546230525.78895473</v>
      </c>
    </row>
    <row r="1399" spans="1:14">
      <c r="A1399" s="34">
        <v>1278</v>
      </c>
      <c r="C1399" s="124"/>
      <c r="H1399" s="98"/>
      <c r="I1399" s="2"/>
      <c r="J1399" s="2"/>
      <c r="K1399" s="98"/>
      <c r="L1399" s="2"/>
      <c r="M1399" s="2"/>
      <c r="N1399" s="2"/>
    </row>
    <row r="1400" spans="1:14">
      <c r="A1400" s="34">
        <v>1279</v>
      </c>
      <c r="C1400" s="124" t="s">
        <v>368</v>
      </c>
      <c r="H1400" s="98" t="s">
        <v>340</v>
      </c>
      <c r="I1400" s="5">
        <v>1240183329.6900003</v>
      </c>
      <c r="J1400" s="5">
        <v>572693621.72315896</v>
      </c>
      <c r="K1400" s="98"/>
      <c r="L1400" s="5">
        <v>1212420766.1700003</v>
      </c>
      <c r="M1400" s="5">
        <v>654420389.67261195</v>
      </c>
      <c r="N1400" s="5">
        <v>558000376.49738801</v>
      </c>
    </row>
    <row r="1401" spans="1:14">
      <c r="A1401" s="34">
        <v>1280</v>
      </c>
      <c r="C1401" s="124"/>
      <c r="H1401" s="98"/>
      <c r="I1401" s="2"/>
      <c r="J1401" s="2"/>
      <c r="K1401" s="98"/>
      <c r="L1401" s="2"/>
      <c r="M1401" s="2"/>
      <c r="N1401" s="2"/>
    </row>
    <row r="1402" spans="1:14" ht="15.75" thickBot="1">
      <c r="A1402" s="34">
        <v>1281</v>
      </c>
      <c r="C1402" s="125" t="s">
        <v>369</v>
      </c>
      <c r="D1402" s="131"/>
      <c r="E1402" s="131"/>
      <c r="F1402" s="131"/>
      <c r="G1402" s="131"/>
      <c r="H1402" s="126" t="s">
        <v>340</v>
      </c>
      <c r="I1402" s="7">
        <v>-247785165.95986104</v>
      </c>
      <c r="J1402" s="7">
        <v>-180188995.63550395</v>
      </c>
      <c r="K1402" s="126"/>
      <c r="L1402" s="7">
        <v>-221867972.21859431</v>
      </c>
      <c r="M1402" s="7">
        <v>-54459047.246985674</v>
      </c>
      <c r="N1402" s="7">
        <v>-167408924.97160834</v>
      </c>
    </row>
    <row r="1403" spans="1:14" ht="15.75" thickTop="1">
      <c r="A1403" s="34">
        <v>1282</v>
      </c>
      <c r="C1403" s="124"/>
      <c r="H1403" s="98"/>
      <c r="I1403" s="2"/>
      <c r="J1403" s="2"/>
      <c r="K1403" s="98"/>
      <c r="L1403" s="2"/>
      <c r="M1403" s="2"/>
      <c r="N1403" s="2"/>
    </row>
    <row r="1404" spans="1:14">
      <c r="A1404" s="34">
        <v>1283</v>
      </c>
      <c r="C1404" s="124"/>
      <c r="D1404" s="96"/>
      <c r="H1404" s="98"/>
      <c r="I1404" s="2"/>
      <c r="J1404" s="2"/>
      <c r="K1404" s="98"/>
      <c r="L1404" s="2"/>
      <c r="M1404" s="2"/>
      <c r="N1404" s="2"/>
    </row>
    <row r="1405" spans="1:14">
      <c r="A1405" s="34">
        <v>1284</v>
      </c>
      <c r="C1405" s="124"/>
      <c r="D1405" s="96"/>
      <c r="H1405" s="98"/>
      <c r="I1405" s="2"/>
      <c r="J1405" s="2"/>
      <c r="K1405" s="98"/>
      <c r="L1405" s="2"/>
      <c r="M1405" s="2"/>
      <c r="N1405" s="2"/>
    </row>
    <row r="1406" spans="1:14">
      <c r="A1406" s="34">
        <v>1285</v>
      </c>
      <c r="C1406" s="124">
        <v>40911</v>
      </c>
      <c r="D1406" s="33" t="s">
        <v>370</v>
      </c>
      <c r="H1406" s="98"/>
      <c r="I1406" s="2"/>
      <c r="J1406" s="2"/>
      <c r="K1406" s="98"/>
      <c r="L1406" s="2"/>
      <c r="M1406" s="2"/>
      <c r="N1406" s="2"/>
    </row>
    <row r="1407" spans="1:14">
      <c r="A1407" s="34">
        <v>1286</v>
      </c>
      <c r="C1407" s="124"/>
      <c r="F1407" s="124" t="s">
        <v>665</v>
      </c>
      <c r="G1407" s="33" t="s">
        <v>1</v>
      </c>
      <c r="H1407" s="98"/>
      <c r="I1407" s="2">
        <v>39828328.249128528</v>
      </c>
      <c r="J1407" s="2">
        <v>16412539.977605032</v>
      </c>
      <c r="K1407" s="98"/>
      <c r="L1407" s="2">
        <v>36444278.429708987</v>
      </c>
      <c r="M1407" s="2">
        <v>22468838.880632572</v>
      </c>
      <c r="N1407" s="4">
        <v>13975439.549076416</v>
      </c>
    </row>
    <row r="1408" spans="1:14">
      <c r="A1408" s="34">
        <v>1287</v>
      </c>
      <c r="C1408" s="124"/>
      <c r="F1408" s="124" t="s">
        <v>665</v>
      </c>
      <c r="G1408" s="33" t="s">
        <v>665</v>
      </c>
      <c r="H1408" s="98"/>
      <c r="I1408" s="2">
        <v>0</v>
      </c>
      <c r="J1408" s="2">
        <v>0</v>
      </c>
      <c r="K1408" s="98"/>
      <c r="L1408" s="2">
        <v>0</v>
      </c>
      <c r="M1408" s="2">
        <v>0</v>
      </c>
      <c r="N1408" s="4">
        <v>0</v>
      </c>
    </row>
    <row r="1409" spans="1:14">
      <c r="A1409" s="34">
        <v>1288</v>
      </c>
      <c r="C1409" s="124"/>
      <c r="D1409" s="33" t="s">
        <v>371</v>
      </c>
      <c r="F1409" s="124" t="s">
        <v>556</v>
      </c>
      <c r="G1409" s="33" t="s">
        <v>124</v>
      </c>
      <c r="H1409" s="98"/>
      <c r="I1409" s="2">
        <v>0</v>
      </c>
      <c r="J1409" s="2">
        <v>0</v>
      </c>
      <c r="K1409" s="98"/>
      <c r="L1409" s="2">
        <v>0</v>
      </c>
      <c r="M1409" s="2">
        <v>0</v>
      </c>
      <c r="N1409" s="4">
        <v>0</v>
      </c>
    </row>
    <row r="1410" spans="1:14">
      <c r="A1410" s="34">
        <v>1289</v>
      </c>
      <c r="C1410" s="124"/>
      <c r="F1410" s="124" t="s">
        <v>665</v>
      </c>
      <c r="G1410" s="33" t="s">
        <v>665</v>
      </c>
      <c r="H1410" s="98"/>
      <c r="I1410" s="2">
        <v>0</v>
      </c>
      <c r="J1410" s="2">
        <v>0</v>
      </c>
      <c r="K1410" s="98"/>
      <c r="L1410" s="2">
        <v>0</v>
      </c>
      <c r="M1410" s="2">
        <v>0</v>
      </c>
      <c r="N1410" s="4">
        <v>0</v>
      </c>
    </row>
    <row r="1411" spans="1:14" ht="15.75" thickBot="1">
      <c r="A1411" s="34">
        <v>1290</v>
      </c>
      <c r="C1411" s="125" t="s">
        <v>372</v>
      </c>
      <c r="H1411" s="126" t="s">
        <v>1</v>
      </c>
      <c r="I1411" s="22">
        <v>39828328.249128528</v>
      </c>
      <c r="J1411" s="22">
        <v>16412539.977605032</v>
      </c>
      <c r="K1411" s="126"/>
      <c r="L1411" s="22">
        <v>36444278.429708987</v>
      </c>
      <c r="M1411" s="22">
        <v>22468838.880632572</v>
      </c>
      <c r="N1411" s="22">
        <v>13975439.549076416</v>
      </c>
    </row>
    <row r="1412" spans="1:14" ht="15.75" thickTop="1">
      <c r="A1412" s="34">
        <v>1291</v>
      </c>
      <c r="C1412" s="124"/>
      <c r="H1412" s="98"/>
      <c r="I1412" s="2"/>
      <c r="J1412" s="2"/>
      <c r="K1412" s="98"/>
      <c r="L1412" s="2"/>
      <c r="M1412" s="2"/>
      <c r="N1412" s="2"/>
    </row>
    <row r="1413" spans="1:14">
      <c r="A1413" s="34">
        <v>1292</v>
      </c>
      <c r="C1413" s="124"/>
      <c r="H1413" s="98"/>
      <c r="I1413" s="8"/>
      <c r="J1413" s="8"/>
      <c r="K1413" s="98"/>
      <c r="L1413" s="8"/>
      <c r="M1413" s="2"/>
      <c r="N1413" s="2"/>
    </row>
    <row r="1414" spans="1:14">
      <c r="A1414" s="34">
        <v>1293</v>
      </c>
      <c r="C1414" s="124" t="s">
        <v>373</v>
      </c>
      <c r="H1414" s="98"/>
      <c r="I1414" s="2"/>
      <c r="J1414" s="2"/>
      <c r="K1414" s="98"/>
      <c r="L1414" s="2"/>
      <c r="M1414" s="2"/>
      <c r="N1414" s="2"/>
    </row>
    <row r="1415" spans="1:14">
      <c r="A1415" s="34">
        <v>1294</v>
      </c>
      <c r="C1415" s="124"/>
      <c r="D1415" s="33" t="s">
        <v>42</v>
      </c>
      <c r="H1415" s="98"/>
      <c r="I1415" s="18">
        <v>5201080710.5600004</v>
      </c>
      <c r="J1415" s="18">
        <v>2190572345.5240889</v>
      </c>
      <c r="K1415" s="98"/>
      <c r="L1415" s="18">
        <v>5114393350.9385128</v>
      </c>
      <c r="M1415" s="18">
        <v>3006449457.6821151</v>
      </c>
      <c r="N1415" s="18">
        <v>2107943893.256397</v>
      </c>
    </row>
    <row r="1416" spans="1:14">
      <c r="A1416" s="34">
        <v>1295</v>
      </c>
      <c r="C1416" s="124"/>
      <c r="D1416" s="33" t="s">
        <v>374</v>
      </c>
      <c r="H1416" s="98"/>
      <c r="I1416" s="2"/>
      <c r="J1416" s="2"/>
      <c r="K1416" s="98"/>
      <c r="L1416" s="2"/>
      <c r="M1416" s="2"/>
      <c r="N1416" s="2"/>
    </row>
    <row r="1417" spans="1:14">
      <c r="A1417" s="34">
        <v>1296</v>
      </c>
      <c r="C1417" s="124"/>
      <c r="D1417" s="33" t="s">
        <v>375</v>
      </c>
      <c r="H1417" s="98"/>
      <c r="I1417" s="2">
        <v>2824366438.1861634</v>
      </c>
      <c r="J1417" s="2">
        <v>1133316671.5974298</v>
      </c>
      <c r="K1417" s="98"/>
      <c r="L1417" s="2">
        <v>2842920083.9016824</v>
      </c>
      <c r="M1417" s="2">
        <v>1721403044.9499073</v>
      </c>
      <c r="N1417" s="2">
        <v>1121517038.9517753</v>
      </c>
    </row>
    <row r="1418" spans="1:14">
      <c r="A1418" s="34">
        <v>1297</v>
      </c>
      <c r="C1418" s="124"/>
      <c r="D1418" s="33" t="s">
        <v>376</v>
      </c>
      <c r="H1418" s="98"/>
      <c r="I1418" s="2">
        <v>685576742.7099998</v>
      </c>
      <c r="J1418" s="2">
        <v>284864871.02029449</v>
      </c>
      <c r="K1418" s="98"/>
      <c r="L1418" s="2">
        <v>677323268.66126657</v>
      </c>
      <c r="M1418" s="2">
        <v>400419974.12558365</v>
      </c>
      <c r="N1418" s="2">
        <v>276903294.53568321</v>
      </c>
    </row>
    <row r="1419" spans="1:14">
      <c r="A1419" s="34">
        <v>1298</v>
      </c>
      <c r="C1419" s="124"/>
      <c r="D1419" s="33" t="s">
        <v>377</v>
      </c>
      <c r="H1419" s="98"/>
      <c r="I1419" s="2">
        <v>44223933.889999993</v>
      </c>
      <c r="J1419" s="2">
        <v>15290354.677628875</v>
      </c>
      <c r="K1419" s="98"/>
      <c r="L1419" s="2">
        <v>50631850.160000011</v>
      </c>
      <c r="M1419" s="2">
        <v>27533536.605444498</v>
      </c>
      <c r="N1419" s="2">
        <v>23098313.55455552</v>
      </c>
    </row>
    <row r="1420" spans="1:14">
      <c r="A1420" s="34">
        <v>1299</v>
      </c>
      <c r="C1420" s="124"/>
      <c r="D1420" s="33" t="s">
        <v>378</v>
      </c>
      <c r="H1420" s="98"/>
      <c r="I1420" s="2">
        <v>189632534.75</v>
      </c>
      <c r="J1420" s="2">
        <v>67253951.1324386</v>
      </c>
      <c r="K1420" s="98"/>
      <c r="L1420" s="2">
        <v>189632534.75</v>
      </c>
      <c r="M1420" s="2">
        <v>123227649.57111739</v>
      </c>
      <c r="N1420" s="2">
        <v>66404885.178882621</v>
      </c>
    </row>
    <row r="1421" spans="1:14">
      <c r="A1421" s="34">
        <v>1300</v>
      </c>
      <c r="C1421" s="124"/>
      <c r="D1421" s="33" t="s">
        <v>379</v>
      </c>
      <c r="H1421" s="98"/>
      <c r="I1421" s="2">
        <v>-27450081.199999999</v>
      </c>
      <c r="J1421" s="2">
        <v>-12251743.161908705</v>
      </c>
      <c r="K1421" s="98"/>
      <c r="L1421" s="2">
        <v>-27559180.859999999</v>
      </c>
      <c r="M1421" s="2">
        <v>-15426444.671143727</v>
      </c>
      <c r="N1421" s="2">
        <v>-12132736.188856272</v>
      </c>
    </row>
    <row r="1422" spans="1:14">
      <c r="A1422" s="34">
        <v>1301</v>
      </c>
      <c r="C1422" s="124"/>
      <c r="D1422" s="33" t="s">
        <v>380</v>
      </c>
      <c r="H1422" s="98"/>
      <c r="I1422" s="18">
        <v>-1747765.76</v>
      </c>
      <c r="J1422" s="18">
        <v>-911369.33461669448</v>
      </c>
      <c r="K1422" s="98"/>
      <c r="L1422" s="18">
        <v>525306.54999999981</v>
      </c>
      <c r="M1422" s="18">
        <v>-104985.70201420624</v>
      </c>
      <c r="N1422" s="18">
        <v>630292.25201420602</v>
      </c>
    </row>
    <row r="1423" spans="1:14">
      <c r="A1423" s="34">
        <v>1302</v>
      </c>
      <c r="C1423" s="124"/>
      <c r="D1423" s="33" t="s">
        <v>381</v>
      </c>
      <c r="H1423" s="98"/>
      <c r="I1423" s="2">
        <v>3714601802.5761628</v>
      </c>
      <c r="J1423" s="2">
        <v>1487562735.9312663</v>
      </c>
      <c r="K1423" s="98"/>
      <c r="L1423" s="2">
        <v>3733473863.1629491</v>
      </c>
      <c r="M1423" s="2">
        <v>2257052774.8788953</v>
      </c>
      <c r="N1423" s="2">
        <v>1476421088.2840543</v>
      </c>
    </row>
    <row r="1424" spans="1:14">
      <c r="A1424" s="34">
        <v>1303</v>
      </c>
      <c r="C1424" s="124"/>
      <c r="D1424" s="33" t="s">
        <v>382</v>
      </c>
      <c r="H1424" s="98"/>
      <c r="I1424" s="2"/>
      <c r="J1424" s="2"/>
      <c r="K1424" s="98"/>
      <c r="L1424" s="2"/>
      <c r="M1424" s="2"/>
      <c r="N1424" s="2"/>
    </row>
    <row r="1425" spans="1:14">
      <c r="A1425" s="34">
        <v>1304</v>
      </c>
      <c r="C1425" s="124"/>
      <c r="D1425" s="33" t="s">
        <v>383</v>
      </c>
      <c r="H1425" s="98"/>
      <c r="I1425" s="2">
        <v>361417789.40000004</v>
      </c>
      <c r="J1425" s="2">
        <v>161310922.82064396</v>
      </c>
      <c r="K1425" s="98"/>
      <c r="L1425" s="2">
        <v>356314105.2109555</v>
      </c>
      <c r="M1425" s="2">
        <v>200029290.16785136</v>
      </c>
      <c r="N1425" s="2">
        <v>156284815.04310411</v>
      </c>
    </row>
    <row r="1426" spans="1:14">
      <c r="A1426" s="34">
        <v>1305</v>
      </c>
      <c r="C1426" s="124"/>
      <c r="D1426" s="33" t="s">
        <v>384</v>
      </c>
      <c r="H1426" s="98"/>
      <c r="I1426" s="2">
        <v>0</v>
      </c>
      <c r="J1426" s="2">
        <v>0</v>
      </c>
      <c r="K1426" s="98"/>
      <c r="L1426" s="2">
        <v>0</v>
      </c>
      <c r="M1426" s="2">
        <v>0</v>
      </c>
      <c r="N1426" s="2">
        <v>0</v>
      </c>
    </row>
    <row r="1427" spans="1:14">
      <c r="A1427" s="34">
        <v>1306</v>
      </c>
      <c r="C1427" s="124"/>
      <c r="D1427" s="33" t="s">
        <v>385</v>
      </c>
      <c r="H1427" s="98"/>
      <c r="I1427" s="2">
        <v>-247785165.95986104</v>
      </c>
      <c r="J1427" s="2">
        <v>-180188995.63550395</v>
      </c>
      <c r="K1427" s="98"/>
      <c r="L1427" s="2">
        <v>-221867972.21859431</v>
      </c>
      <c r="M1427" s="2">
        <v>-54459047.246985674</v>
      </c>
      <c r="N1427" s="2">
        <v>-167408924.97160834</v>
      </c>
    </row>
    <row r="1428" spans="1:14">
      <c r="A1428" s="34">
        <v>1307</v>
      </c>
      <c r="C1428" s="124"/>
      <c r="H1428" s="98"/>
      <c r="I1428" s="18"/>
      <c r="J1428" s="18"/>
      <c r="K1428" s="98"/>
      <c r="L1428" s="18"/>
      <c r="M1428" s="18"/>
      <c r="N1428" s="18"/>
    </row>
    <row r="1429" spans="1:14">
      <c r="A1429" s="34">
        <v>1308</v>
      </c>
      <c r="C1429" s="124"/>
      <c r="D1429" s="33" t="s">
        <v>386</v>
      </c>
      <c r="H1429" s="98"/>
      <c r="I1429" s="2">
        <v>877275952.62397647</v>
      </c>
      <c r="J1429" s="2">
        <v>361509691.1366747</v>
      </c>
      <c r="K1429" s="98"/>
      <c r="L1429" s="2">
        <v>802737410.3460139</v>
      </c>
      <c r="M1429" s="2">
        <v>494908345.38838279</v>
      </c>
      <c r="N1429" s="2">
        <v>307829064.95763028</v>
      </c>
    </row>
    <row r="1430" spans="1:14">
      <c r="A1430" s="34">
        <v>1309</v>
      </c>
      <c r="C1430" s="124"/>
      <c r="H1430" s="98"/>
      <c r="I1430" s="2"/>
      <c r="J1430" s="2"/>
      <c r="K1430" s="98"/>
      <c r="L1430" s="2"/>
      <c r="M1430" s="2"/>
      <c r="N1430" s="2"/>
    </row>
    <row r="1431" spans="1:14">
      <c r="A1431" s="34">
        <v>1310</v>
      </c>
      <c r="C1431" s="124"/>
      <c r="D1431" s="33" t="s">
        <v>370</v>
      </c>
      <c r="H1431" s="98"/>
      <c r="I1431" s="18">
        <v>39828328.249128528</v>
      </c>
      <c r="J1431" s="18">
        <v>16412539.977605032</v>
      </c>
      <c r="K1431" s="98"/>
      <c r="L1431" s="18">
        <v>36444278.429708987</v>
      </c>
      <c r="M1431" s="18">
        <v>22468838.880632572</v>
      </c>
      <c r="N1431" s="18">
        <v>13975439.549076416</v>
      </c>
    </row>
    <row r="1432" spans="1:14">
      <c r="A1432" s="34">
        <v>1311</v>
      </c>
      <c r="C1432" s="124"/>
      <c r="H1432" s="98"/>
      <c r="I1432" s="2"/>
      <c r="J1432" s="2"/>
      <c r="K1432" s="98"/>
      <c r="L1432" s="2"/>
      <c r="M1432" s="2"/>
      <c r="N1432" s="2"/>
    </row>
    <row r="1433" spans="1:14" ht="15.75" thickBot="1">
      <c r="A1433" s="34">
        <v>1312</v>
      </c>
      <c r="C1433" s="124" t="s">
        <v>387</v>
      </c>
      <c r="H1433" s="98"/>
      <c r="I1433" s="25">
        <v>837447624.37484789</v>
      </c>
      <c r="J1433" s="25">
        <v>345097151.15906966</v>
      </c>
      <c r="K1433" s="98"/>
      <c r="L1433" s="25">
        <v>766293131.91630495</v>
      </c>
      <c r="M1433" s="25">
        <v>472439506.50775021</v>
      </c>
      <c r="N1433" s="25">
        <v>293853625.40855384</v>
      </c>
    </row>
    <row r="1434" spans="1:14" ht="15.75" thickTop="1">
      <c r="A1434" s="34">
        <v>1313</v>
      </c>
      <c r="C1434" s="124"/>
      <c r="H1434" s="98"/>
      <c r="I1434" s="2"/>
      <c r="J1434" s="2"/>
      <c r="K1434" s="98"/>
      <c r="L1434" s="2"/>
      <c r="M1434" s="2"/>
      <c r="N1434" s="2"/>
    </row>
    <row r="1435" spans="1:14">
      <c r="A1435" s="34">
        <v>1314</v>
      </c>
      <c r="C1435" s="124" t="s">
        <v>388</v>
      </c>
      <c r="H1435" s="98"/>
      <c r="I1435" s="26">
        <v>0.35</v>
      </c>
      <c r="J1435" s="26">
        <v>0.35</v>
      </c>
      <c r="K1435" s="98"/>
      <c r="L1435" s="26">
        <v>0.35</v>
      </c>
      <c r="M1435" s="26">
        <v>0.35</v>
      </c>
      <c r="N1435" s="26">
        <v>0.35</v>
      </c>
    </row>
    <row r="1436" spans="1:14">
      <c r="A1436" s="34">
        <v>1315</v>
      </c>
      <c r="C1436" s="124"/>
      <c r="H1436" s="98"/>
      <c r="I1436" s="27"/>
      <c r="J1436" s="27"/>
      <c r="K1436" s="98"/>
      <c r="L1436" s="27"/>
      <c r="M1436" s="2"/>
      <c r="N1436" s="2"/>
    </row>
    <row r="1437" spans="1:14">
      <c r="A1437" s="34">
        <v>1316</v>
      </c>
      <c r="C1437" s="124" t="s">
        <v>389</v>
      </c>
      <c r="H1437" s="98"/>
      <c r="I1437" s="2">
        <v>293106668.53119671</v>
      </c>
      <c r="J1437" s="2">
        <v>120784002.90567437</v>
      </c>
      <c r="K1437" s="98"/>
      <c r="L1437" s="2">
        <v>268202596.17070672</v>
      </c>
      <c r="M1437" s="2">
        <v>165353827.27771255</v>
      </c>
      <c r="N1437" s="2">
        <v>102848768.89299384</v>
      </c>
    </row>
    <row r="1438" spans="1:14">
      <c r="A1438" s="34">
        <v>1317</v>
      </c>
      <c r="C1438" s="124"/>
      <c r="H1438" s="98"/>
      <c r="I1438" s="2"/>
      <c r="J1438" s="2"/>
      <c r="K1438" s="98"/>
      <c r="L1438" s="2"/>
      <c r="M1438" s="2"/>
      <c r="N1438" s="2"/>
    </row>
    <row r="1439" spans="1:14">
      <c r="A1439" s="34">
        <v>1318</v>
      </c>
      <c r="C1439" s="124" t="s">
        <v>390</v>
      </c>
      <c r="H1439" s="98"/>
      <c r="I1439" s="2"/>
      <c r="J1439" s="2"/>
      <c r="K1439" s="98"/>
      <c r="L1439" s="2"/>
      <c r="M1439" s="2"/>
      <c r="N1439" s="2"/>
    </row>
    <row r="1440" spans="1:14">
      <c r="A1440" s="34">
        <v>1319</v>
      </c>
      <c r="C1440" s="124">
        <v>40910</v>
      </c>
      <c r="E1440" s="136"/>
      <c r="F1440" s="124" t="s">
        <v>556</v>
      </c>
      <c r="G1440" s="33" t="s">
        <v>122</v>
      </c>
      <c r="H1440" s="98"/>
      <c r="I1440" s="2">
        <v>-37414</v>
      </c>
      <c r="J1440" s="2">
        <v>-16252.361893892334</v>
      </c>
      <c r="K1440" s="98"/>
      <c r="L1440" s="2">
        <v>-37414</v>
      </c>
      <c r="M1440" s="2">
        <v>-21452.766961595524</v>
      </c>
      <c r="N1440" s="4">
        <v>-15961.233038404474</v>
      </c>
    </row>
    <row r="1441" spans="1:14">
      <c r="A1441" s="34">
        <v>1320</v>
      </c>
      <c r="C1441" s="124">
        <v>40910</v>
      </c>
      <c r="D1441" s="33" t="s">
        <v>371</v>
      </c>
      <c r="E1441" s="136"/>
      <c r="F1441" s="124" t="s">
        <v>556</v>
      </c>
      <c r="G1441" s="33" t="s">
        <v>124</v>
      </c>
      <c r="H1441" s="98"/>
      <c r="I1441" s="2">
        <v>-66817070.000000007</v>
      </c>
      <c r="J1441" s="2">
        <v>-29309550.760671187</v>
      </c>
      <c r="K1441" s="98"/>
      <c r="L1441" s="2">
        <v>-66817070.000000007</v>
      </c>
      <c r="M1441" s="2">
        <v>-38073589.099271372</v>
      </c>
      <c r="N1441" s="4">
        <v>-28743480.900728639</v>
      </c>
    </row>
    <row r="1442" spans="1:14">
      <c r="A1442" s="34">
        <v>1321</v>
      </c>
      <c r="C1442" s="124">
        <v>40910</v>
      </c>
      <c r="D1442" s="138"/>
      <c r="E1442" s="136"/>
      <c r="F1442" s="124" t="s">
        <v>556</v>
      </c>
      <c r="G1442" s="33" t="s">
        <v>123</v>
      </c>
      <c r="H1442" s="98"/>
      <c r="I1442" s="2">
        <v>-2021.9999999999998</v>
      </c>
      <c r="J1442" s="2">
        <v>-875.43450496490152</v>
      </c>
      <c r="K1442" s="98"/>
      <c r="L1442" s="2">
        <v>-2021.9999999999998</v>
      </c>
      <c r="M1442" s="2">
        <v>-1157.5184983512106</v>
      </c>
      <c r="N1442" s="4">
        <v>-864.48150164878916</v>
      </c>
    </row>
    <row r="1443" spans="1:14">
      <c r="A1443" s="34">
        <v>1322</v>
      </c>
      <c r="C1443" s="124">
        <v>40910</v>
      </c>
      <c r="D1443" s="33" t="s">
        <v>391</v>
      </c>
      <c r="E1443" s="136"/>
      <c r="F1443" s="124" t="s">
        <v>647</v>
      </c>
      <c r="G1443" s="33" t="s">
        <v>120</v>
      </c>
      <c r="H1443" s="98"/>
      <c r="I1443" s="2">
        <v>0</v>
      </c>
      <c r="J1443" s="2">
        <v>0</v>
      </c>
      <c r="K1443" s="98"/>
      <c r="L1443" s="2">
        <v>0</v>
      </c>
      <c r="M1443" s="2">
        <v>0</v>
      </c>
      <c r="N1443" s="4">
        <v>0</v>
      </c>
    </row>
    <row r="1444" spans="1:14" ht="15.75" thickBot="1">
      <c r="A1444" s="34">
        <v>1323</v>
      </c>
      <c r="C1444" s="125" t="s">
        <v>392</v>
      </c>
      <c r="H1444" s="98"/>
      <c r="I1444" s="22">
        <v>226250162.53119671</v>
      </c>
      <c r="J1444" s="22">
        <v>91457324.348604321</v>
      </c>
      <c r="K1444" s="98"/>
      <c r="L1444" s="22">
        <v>201346090.17070672</v>
      </c>
      <c r="M1444" s="22">
        <v>127257627.89298123</v>
      </c>
      <c r="N1444" s="22">
        <v>74088462.27772513</v>
      </c>
    </row>
    <row r="1445" spans="1:14" ht="15.75" thickTop="1">
      <c r="A1445" s="34">
        <v>1324</v>
      </c>
      <c r="C1445" s="124"/>
      <c r="H1445" s="98"/>
      <c r="I1445" s="2"/>
      <c r="J1445" s="2"/>
      <c r="K1445" s="98"/>
      <c r="L1445" s="2"/>
      <c r="M1445" s="2"/>
      <c r="N1445" s="2"/>
    </row>
    <row r="1446" spans="1:14" ht="15.75" thickBot="1">
      <c r="A1446" s="34">
        <v>1325</v>
      </c>
      <c r="C1446" s="125" t="s">
        <v>66</v>
      </c>
      <c r="H1446" s="126"/>
      <c r="I1446" s="7">
        <v>4094650073.4964347</v>
      </c>
      <c r="J1446" s="7">
        <v>1672640842.3056695</v>
      </c>
      <c r="K1446" s="126"/>
      <c r="L1446" s="7">
        <v>4075507276.9255261</v>
      </c>
      <c r="M1446" s="7">
        <v>2438686775.6491899</v>
      </c>
      <c r="N1446" s="7">
        <v>1636820501.2763367</v>
      </c>
    </row>
    <row r="1447" spans="1:14" ht="15.75" thickTop="1">
      <c r="A1447" s="34">
        <v>1326</v>
      </c>
      <c r="C1447" s="124">
        <v>310</v>
      </c>
      <c r="D1447" s="33" t="s">
        <v>393</v>
      </c>
      <c r="H1447" s="98"/>
      <c r="I1447" s="2"/>
      <c r="J1447" s="2"/>
      <c r="K1447" s="98"/>
      <c r="L1447" s="2"/>
      <c r="M1447" s="2"/>
      <c r="N1447" s="2"/>
    </row>
    <row r="1448" spans="1:14">
      <c r="A1448" s="34">
        <v>1327</v>
      </c>
      <c r="C1448" s="124"/>
      <c r="F1448" s="124" t="s">
        <v>556</v>
      </c>
      <c r="G1448" s="33" t="s">
        <v>124</v>
      </c>
      <c r="H1448" s="98"/>
      <c r="I1448" s="2">
        <v>2328228.2400000002</v>
      </c>
      <c r="J1448" s="2">
        <v>1021285.7849454958</v>
      </c>
      <c r="K1448" s="98"/>
      <c r="L1448" s="2">
        <v>2328228.2400000002</v>
      </c>
      <c r="M1448" s="2">
        <v>1326667.0528815431</v>
      </c>
      <c r="N1448" s="4">
        <v>1001561.1871184572</v>
      </c>
    </row>
    <row r="1449" spans="1:14">
      <c r="A1449" s="34">
        <v>1328</v>
      </c>
      <c r="C1449" s="124"/>
      <c r="F1449" s="124" t="s">
        <v>556</v>
      </c>
      <c r="G1449" s="33" t="s">
        <v>124</v>
      </c>
      <c r="H1449" s="98"/>
      <c r="I1449" s="2">
        <v>34634618.104615398</v>
      </c>
      <c r="J1449" s="2">
        <v>15192601.193283187</v>
      </c>
      <c r="K1449" s="98"/>
      <c r="L1449" s="2">
        <v>34634618.104615398</v>
      </c>
      <c r="M1449" s="2">
        <v>19735439.13741371</v>
      </c>
      <c r="N1449" s="4">
        <v>14899178.967201687</v>
      </c>
    </row>
    <row r="1450" spans="1:14">
      <c r="A1450" s="34">
        <v>1329</v>
      </c>
      <c r="C1450" s="124"/>
      <c r="F1450" s="124" t="s">
        <v>556</v>
      </c>
      <c r="G1450" s="33" t="s">
        <v>124</v>
      </c>
      <c r="H1450" s="98"/>
      <c r="I1450" s="2">
        <v>53881858.416923098</v>
      </c>
      <c r="J1450" s="2">
        <v>23635473.156037904</v>
      </c>
      <c r="K1450" s="98"/>
      <c r="L1450" s="2">
        <v>53881858.416923098</v>
      </c>
      <c r="M1450" s="2">
        <v>30702868.851792607</v>
      </c>
      <c r="N1450" s="4">
        <v>23178989.565130491</v>
      </c>
    </row>
    <row r="1451" spans="1:14">
      <c r="A1451" s="34">
        <v>1330</v>
      </c>
      <c r="C1451" s="124"/>
      <c r="F1451" s="124" t="s">
        <v>556</v>
      </c>
      <c r="G1451" s="33" t="s">
        <v>120</v>
      </c>
      <c r="H1451" s="98"/>
      <c r="I1451" s="2">
        <v>0</v>
      </c>
      <c r="J1451" s="2">
        <v>0</v>
      </c>
      <c r="K1451" s="98"/>
      <c r="L1451" s="2">
        <v>0</v>
      </c>
      <c r="M1451" s="2">
        <v>0</v>
      </c>
      <c r="N1451" s="4">
        <v>0</v>
      </c>
    </row>
    <row r="1452" spans="1:14">
      <c r="A1452" s="34">
        <v>1331</v>
      </c>
      <c r="C1452" s="124"/>
      <c r="F1452" s="124" t="s">
        <v>556</v>
      </c>
      <c r="G1452" s="33" t="s">
        <v>124</v>
      </c>
      <c r="H1452" s="98"/>
      <c r="I1452" s="2">
        <v>2635316.69</v>
      </c>
      <c r="J1452" s="2">
        <v>1155991.2503795656</v>
      </c>
      <c r="K1452" s="98"/>
      <c r="L1452" s="2">
        <v>2635316.69</v>
      </c>
      <c r="M1452" s="2">
        <v>1501651.6707708358</v>
      </c>
      <c r="N1452" s="4">
        <v>1133665.0192291641</v>
      </c>
    </row>
    <row r="1453" spans="1:14">
      <c r="A1453" s="34">
        <v>1332</v>
      </c>
      <c r="C1453" s="124"/>
      <c r="H1453" s="98" t="s">
        <v>394</v>
      </c>
      <c r="I1453" s="5">
        <v>93480021.451538503</v>
      </c>
      <c r="J1453" s="5">
        <v>41005351.384646147</v>
      </c>
      <c r="K1453" s="98"/>
      <c r="L1453" s="5">
        <v>93480021.451538503</v>
      </c>
      <c r="M1453" s="5">
        <v>53266626.712858699</v>
      </c>
      <c r="N1453" s="5">
        <v>40213394.738679804</v>
      </c>
    </row>
    <row r="1454" spans="1:14">
      <c r="A1454" s="34">
        <v>1333</v>
      </c>
      <c r="C1454" s="124"/>
      <c r="H1454" s="98"/>
      <c r="I1454" s="2"/>
      <c r="J1454" s="2"/>
      <c r="K1454" s="98"/>
      <c r="L1454" s="2"/>
      <c r="M1454" s="2"/>
      <c r="N1454" s="2"/>
    </row>
    <row r="1455" spans="1:14">
      <c r="A1455" s="34">
        <v>1334</v>
      </c>
      <c r="C1455" s="124">
        <v>311</v>
      </c>
      <c r="D1455" s="33" t="s">
        <v>395</v>
      </c>
      <c r="H1455" s="98"/>
      <c r="I1455" s="2"/>
      <c r="J1455" s="2"/>
      <c r="K1455" s="98"/>
      <c r="L1455" s="2"/>
      <c r="M1455" s="2"/>
      <c r="N1455" s="2"/>
    </row>
    <row r="1456" spans="1:14">
      <c r="A1456" s="34">
        <v>1335</v>
      </c>
      <c r="C1456" s="124"/>
      <c r="F1456" s="124" t="s">
        <v>556</v>
      </c>
      <c r="G1456" s="33" t="s">
        <v>124</v>
      </c>
      <c r="H1456" s="98"/>
      <c r="I1456" s="2">
        <v>228233300.86000001</v>
      </c>
      <c r="J1456" s="2">
        <v>100115367.47767761</v>
      </c>
      <c r="K1456" s="98"/>
      <c r="L1456" s="2">
        <v>228233300.86000001</v>
      </c>
      <c r="M1456" s="2">
        <v>130051511.02426398</v>
      </c>
      <c r="N1456" s="4">
        <v>98181789.835736036</v>
      </c>
    </row>
    <row r="1457" spans="1:14">
      <c r="A1457" s="34">
        <v>1336</v>
      </c>
      <c r="C1457" s="124"/>
      <c r="F1457" s="124" t="s">
        <v>556</v>
      </c>
      <c r="G1457" s="33" t="s">
        <v>124</v>
      </c>
      <c r="H1457" s="98"/>
      <c r="I1457" s="2">
        <v>317913994.75769198</v>
      </c>
      <c r="J1457" s="2">
        <v>139454130.01315871</v>
      </c>
      <c r="K1457" s="98"/>
      <c r="L1457" s="2">
        <v>317913994.75769198</v>
      </c>
      <c r="M1457" s="2">
        <v>181153211.3771567</v>
      </c>
      <c r="N1457" s="4">
        <v>136760783.38053527</v>
      </c>
    </row>
    <row r="1458" spans="1:14">
      <c r="A1458" s="34">
        <v>1337</v>
      </c>
      <c r="C1458" s="124"/>
      <c r="F1458" s="124" t="s">
        <v>556</v>
      </c>
      <c r="G1458" s="33" t="s">
        <v>124</v>
      </c>
      <c r="H1458" s="98"/>
      <c r="I1458" s="2">
        <v>405012966.02923101</v>
      </c>
      <c r="J1458" s="2">
        <v>177660410.52928153</v>
      </c>
      <c r="K1458" s="98"/>
      <c r="L1458" s="2">
        <v>400230595.50384641</v>
      </c>
      <c r="M1458" s="2">
        <v>228058716.7047303</v>
      </c>
      <c r="N1458" s="4">
        <v>172171878.7991161</v>
      </c>
    </row>
    <row r="1459" spans="1:14">
      <c r="A1459" s="34">
        <v>1338</v>
      </c>
      <c r="C1459" s="124"/>
      <c r="F1459" s="124" t="s">
        <v>556</v>
      </c>
      <c r="G1459" s="33" t="s">
        <v>124</v>
      </c>
      <c r="H1459" s="98"/>
      <c r="I1459" s="2">
        <v>65060402.8276923</v>
      </c>
      <c r="J1459" s="2">
        <v>28538982.316763703</v>
      </c>
      <c r="K1459" s="98"/>
      <c r="L1459" s="2">
        <v>65060402.8276923</v>
      </c>
      <c r="M1459" s="2">
        <v>37072608.001138471</v>
      </c>
      <c r="N1459" s="4">
        <v>27987794.826553829</v>
      </c>
    </row>
    <row r="1460" spans="1:14">
      <c r="A1460" s="34">
        <v>1339</v>
      </c>
      <c r="C1460" s="124"/>
      <c r="H1460" s="98" t="s">
        <v>394</v>
      </c>
      <c r="I1460" s="5">
        <v>1016220664.4746153</v>
      </c>
      <c r="J1460" s="5">
        <v>445768890.33688158</v>
      </c>
      <c r="K1460" s="98"/>
      <c r="L1460" s="5">
        <v>1011438293.9492307</v>
      </c>
      <c r="M1460" s="5">
        <v>576336047.10728943</v>
      </c>
      <c r="N1460" s="5">
        <v>435102246.84194124</v>
      </c>
    </row>
    <row r="1461" spans="1:14">
      <c r="A1461" s="34">
        <v>1340</v>
      </c>
      <c r="C1461" s="124"/>
      <c r="H1461" s="98"/>
      <c r="I1461" s="2"/>
      <c r="J1461" s="2"/>
      <c r="K1461" s="98"/>
      <c r="L1461" s="2"/>
      <c r="M1461" s="2"/>
      <c r="N1461" s="2"/>
    </row>
    <row r="1462" spans="1:14">
      <c r="A1462" s="34">
        <v>1341</v>
      </c>
      <c r="C1462" s="124">
        <v>312</v>
      </c>
      <c r="D1462" s="33" t="s">
        <v>396</v>
      </c>
      <c r="H1462" s="98"/>
      <c r="I1462" s="2"/>
      <c r="J1462" s="2"/>
      <c r="K1462" s="98"/>
      <c r="L1462" s="2"/>
      <c r="M1462" s="2"/>
      <c r="N1462" s="2"/>
    </row>
    <row r="1463" spans="1:14">
      <c r="A1463" s="34">
        <v>1342</v>
      </c>
      <c r="C1463" s="124"/>
      <c r="F1463" s="124" t="s">
        <v>556</v>
      </c>
      <c r="G1463" s="33" t="s">
        <v>124</v>
      </c>
      <c r="H1463" s="98"/>
      <c r="I1463" s="2">
        <v>606999158.12</v>
      </c>
      <c r="J1463" s="2">
        <v>266262388.28794521</v>
      </c>
      <c r="K1463" s="98"/>
      <c r="L1463" s="2">
        <v>606999158.12</v>
      </c>
      <c r="M1463" s="2">
        <v>345879227.11762917</v>
      </c>
      <c r="N1463" s="4">
        <v>261119931.00237083</v>
      </c>
    </row>
    <row r="1464" spans="1:14">
      <c r="A1464" s="34">
        <v>1343</v>
      </c>
      <c r="C1464" s="124"/>
      <c r="F1464" s="124" t="s">
        <v>556</v>
      </c>
      <c r="G1464" s="33" t="s">
        <v>124</v>
      </c>
      <c r="H1464" s="98"/>
      <c r="I1464" s="2">
        <v>509013417.05230802</v>
      </c>
      <c r="J1464" s="2">
        <v>223280586.6069451</v>
      </c>
      <c r="K1464" s="98"/>
      <c r="L1464" s="2">
        <v>509013417.05230802</v>
      </c>
      <c r="M1464" s="2">
        <v>290045158.92219794</v>
      </c>
      <c r="N1464" s="4">
        <v>218968258.13011009</v>
      </c>
    </row>
    <row r="1465" spans="1:14">
      <c r="A1465" s="34">
        <v>1344</v>
      </c>
      <c r="C1465" s="124"/>
      <c r="F1465" s="124" t="s">
        <v>556</v>
      </c>
      <c r="G1465" s="33" t="s">
        <v>124</v>
      </c>
      <c r="H1465" s="98"/>
      <c r="I1465" s="2">
        <v>2974263951.7038498</v>
      </c>
      <c r="J1465" s="2">
        <v>1304671699.4339688</v>
      </c>
      <c r="K1465" s="98"/>
      <c r="L1465" s="2">
        <v>2953290911.3476958</v>
      </c>
      <c r="M1465" s="2">
        <v>1682839200.3609979</v>
      </c>
      <c r="N1465" s="4">
        <v>1270451710.9866979</v>
      </c>
    </row>
    <row r="1466" spans="1:14">
      <c r="A1466" s="34">
        <v>1345</v>
      </c>
      <c r="C1466" s="124"/>
      <c r="F1466" s="124" t="s">
        <v>556</v>
      </c>
      <c r="G1466" s="33" t="s">
        <v>124</v>
      </c>
      <c r="H1466" s="98"/>
      <c r="I1466" s="2">
        <v>338496763.074615</v>
      </c>
      <c r="J1466" s="2">
        <v>148482836.19228312</v>
      </c>
      <c r="K1466" s="98"/>
      <c r="L1466" s="2">
        <v>338496763.074615</v>
      </c>
      <c r="M1466" s="2">
        <v>192881649.38594738</v>
      </c>
      <c r="N1466" s="4">
        <v>145615113.68866763</v>
      </c>
    </row>
    <row r="1467" spans="1:14">
      <c r="A1467" s="34">
        <v>1346</v>
      </c>
      <c r="C1467" s="124"/>
      <c r="H1467" s="98" t="s">
        <v>394</v>
      </c>
      <c r="I1467" s="5">
        <v>4428773289.9507732</v>
      </c>
      <c r="J1467" s="5">
        <v>1942697510.5211422</v>
      </c>
      <c r="K1467" s="98"/>
      <c r="L1467" s="5">
        <v>4407800249.5946188</v>
      </c>
      <c r="M1467" s="5">
        <v>2511645235.7867723</v>
      </c>
      <c r="N1467" s="5">
        <v>1896155013.8078463</v>
      </c>
    </row>
    <row r="1468" spans="1:14">
      <c r="A1468" s="34">
        <v>1347</v>
      </c>
      <c r="C1468" s="124"/>
      <c r="H1468" s="98"/>
      <c r="I1468" s="2"/>
      <c r="J1468" s="2"/>
      <c r="K1468" s="98"/>
      <c r="L1468" s="2"/>
      <c r="M1468" s="2"/>
      <c r="N1468" s="2"/>
    </row>
    <row r="1469" spans="1:14">
      <c r="A1469" s="34">
        <v>1348</v>
      </c>
      <c r="C1469" s="124">
        <v>314</v>
      </c>
      <c r="D1469" s="33" t="s">
        <v>397</v>
      </c>
      <c r="H1469" s="98"/>
      <c r="I1469" s="2"/>
      <c r="J1469" s="2"/>
      <c r="K1469" s="98"/>
      <c r="L1469" s="2"/>
      <c r="M1469" s="2"/>
      <c r="N1469" s="2"/>
    </row>
    <row r="1470" spans="1:14">
      <c r="A1470" s="34">
        <v>1349</v>
      </c>
      <c r="C1470" s="124"/>
      <c r="F1470" s="124" t="s">
        <v>556</v>
      </c>
      <c r="G1470" s="33" t="s">
        <v>124</v>
      </c>
      <c r="H1470" s="98"/>
      <c r="I1470" s="2">
        <v>112206867.61</v>
      </c>
      <c r="J1470" s="2">
        <v>49219950.559208989</v>
      </c>
      <c r="K1470" s="98"/>
      <c r="L1470" s="2">
        <v>112206867.61</v>
      </c>
      <c r="M1470" s="2">
        <v>63937526.31624645</v>
      </c>
      <c r="N1470" s="4">
        <v>48269341.293753549</v>
      </c>
    </row>
    <row r="1471" spans="1:14">
      <c r="A1471" s="34">
        <v>1350</v>
      </c>
      <c r="C1471" s="124"/>
      <c r="F1471" s="124" t="s">
        <v>556</v>
      </c>
      <c r="G1471" s="33" t="s">
        <v>124</v>
      </c>
      <c r="H1471" s="98"/>
      <c r="I1471" s="2">
        <v>117429042.851538</v>
      </c>
      <c r="J1471" s="2">
        <v>51510676.721295692</v>
      </c>
      <c r="K1471" s="98"/>
      <c r="L1471" s="2">
        <v>117429042.851538</v>
      </c>
      <c r="M1471" s="2">
        <v>66913217.32380943</v>
      </c>
      <c r="N1471" s="4">
        <v>50515825.527728572</v>
      </c>
    </row>
    <row r="1472" spans="1:14">
      <c r="A1472" s="34">
        <v>1351</v>
      </c>
      <c r="C1472" s="124"/>
      <c r="F1472" s="124" t="s">
        <v>556</v>
      </c>
      <c r="G1472" s="33" t="s">
        <v>124</v>
      </c>
      <c r="H1472" s="98"/>
      <c r="I1472" s="2">
        <v>675858320.34076905</v>
      </c>
      <c r="J1472" s="2">
        <v>296467710.22808599</v>
      </c>
      <c r="K1472" s="98"/>
      <c r="L1472" s="2">
        <v>667213578.80923057</v>
      </c>
      <c r="M1472" s="2">
        <v>380190505.82488811</v>
      </c>
      <c r="N1472" s="4">
        <v>287023072.98434246</v>
      </c>
    </row>
    <row r="1473" spans="1:14">
      <c r="A1473" s="34">
        <v>1352</v>
      </c>
      <c r="C1473" s="124"/>
      <c r="F1473" s="124" t="s">
        <v>556</v>
      </c>
      <c r="G1473" s="33" t="s">
        <v>124</v>
      </c>
      <c r="H1473" s="98"/>
      <c r="I1473" s="2">
        <v>67644834.774615407</v>
      </c>
      <c r="J1473" s="2">
        <v>29672652.789531261</v>
      </c>
      <c r="K1473" s="98"/>
      <c r="L1473" s="2">
        <v>67644834.774615407</v>
      </c>
      <c r="M1473" s="2">
        <v>38545264.614219233</v>
      </c>
      <c r="N1473" s="4">
        <v>29099570.16039617</v>
      </c>
    </row>
    <row r="1474" spans="1:14">
      <c r="A1474" s="34">
        <v>1353</v>
      </c>
      <c r="C1474" s="124"/>
      <c r="H1474" s="98" t="s">
        <v>394</v>
      </c>
      <c r="I1474" s="5">
        <v>973139065.57692254</v>
      </c>
      <c r="J1474" s="5">
        <v>426870990.29812193</v>
      </c>
      <c r="K1474" s="98"/>
      <c r="L1474" s="5">
        <v>964494324.04538405</v>
      </c>
      <c r="M1474" s="5">
        <v>549586514.07916319</v>
      </c>
      <c r="N1474" s="5">
        <v>414907809.96622074</v>
      </c>
    </row>
    <row r="1475" spans="1:14">
      <c r="A1475" s="34">
        <v>1354</v>
      </c>
      <c r="C1475" s="124"/>
      <c r="H1475" s="98"/>
      <c r="I1475" s="2"/>
      <c r="J1475" s="2"/>
      <c r="K1475" s="98"/>
      <c r="L1475" s="2"/>
      <c r="M1475" s="2"/>
      <c r="N1475" s="2"/>
    </row>
    <row r="1476" spans="1:14">
      <c r="A1476" s="34">
        <v>1355</v>
      </c>
      <c r="C1476" s="124">
        <v>315</v>
      </c>
      <c r="D1476" s="33" t="s">
        <v>398</v>
      </c>
      <c r="H1476" s="98"/>
      <c r="I1476" s="2"/>
      <c r="J1476" s="2"/>
      <c r="K1476" s="98"/>
      <c r="L1476" s="2"/>
      <c r="M1476" s="2"/>
      <c r="N1476" s="2"/>
    </row>
    <row r="1477" spans="1:14">
      <c r="A1477" s="34">
        <v>1356</v>
      </c>
      <c r="C1477" s="124"/>
      <c r="F1477" s="124" t="s">
        <v>556</v>
      </c>
      <c r="G1477" s="33" t="s">
        <v>124</v>
      </c>
      <c r="H1477" s="98"/>
      <c r="I1477" s="2">
        <v>86540503.892307699</v>
      </c>
      <c r="J1477" s="2">
        <v>37961306.769148283</v>
      </c>
      <c r="K1477" s="98"/>
      <c r="L1477" s="2">
        <v>86540503.892307699</v>
      </c>
      <c r="M1477" s="2">
        <v>49312362.628885366</v>
      </c>
      <c r="N1477" s="4">
        <v>37228141.263422333</v>
      </c>
    </row>
    <row r="1478" spans="1:14">
      <c r="A1478" s="34">
        <v>1357</v>
      </c>
      <c r="C1478" s="124"/>
      <c r="F1478" s="124" t="s">
        <v>556</v>
      </c>
      <c r="G1478" s="33" t="s">
        <v>124</v>
      </c>
      <c r="H1478" s="98"/>
      <c r="I1478" s="2">
        <v>134590645.330769</v>
      </c>
      <c r="J1478" s="2">
        <v>59038676.063372225</v>
      </c>
      <c r="K1478" s="98"/>
      <c r="L1478" s="2">
        <v>134590645.330769</v>
      </c>
      <c r="M1478" s="2">
        <v>76692212.438071072</v>
      </c>
      <c r="N1478" s="4">
        <v>57898432.892697938</v>
      </c>
    </row>
    <row r="1479" spans="1:14">
      <c r="A1479" s="34">
        <v>1358</v>
      </c>
      <c r="C1479" s="124"/>
      <c r="F1479" s="124" t="s">
        <v>556</v>
      </c>
      <c r="G1479" s="33" t="s">
        <v>124</v>
      </c>
      <c r="H1479" s="98"/>
      <c r="I1479" s="2">
        <v>198232689.04615399</v>
      </c>
      <c r="J1479" s="2">
        <v>86955489.99713093</v>
      </c>
      <c r="K1479" s="98"/>
      <c r="L1479" s="2">
        <v>196304906.49538475</v>
      </c>
      <c r="M1479" s="2">
        <v>111858127.69216257</v>
      </c>
      <c r="N1479" s="4">
        <v>84446778.803222179</v>
      </c>
    </row>
    <row r="1480" spans="1:14">
      <c r="A1480" s="34">
        <v>1359</v>
      </c>
      <c r="C1480" s="124"/>
      <c r="F1480" s="124" t="s">
        <v>556</v>
      </c>
      <c r="G1480" s="33" t="s">
        <v>124</v>
      </c>
      <c r="H1480" s="98"/>
      <c r="I1480" s="2">
        <v>68152526.302307695</v>
      </c>
      <c r="J1480" s="2">
        <v>29895353.524562892</v>
      </c>
      <c r="K1480" s="98"/>
      <c r="L1480" s="2">
        <v>68152526.302307695</v>
      </c>
      <c r="M1480" s="2">
        <v>38834556.536396272</v>
      </c>
      <c r="N1480" s="4">
        <v>29317969.765911423</v>
      </c>
    </row>
    <row r="1481" spans="1:14">
      <c r="A1481" s="34">
        <v>1360</v>
      </c>
      <c r="C1481" s="124"/>
      <c r="H1481" s="98" t="s">
        <v>394</v>
      </c>
      <c r="I1481" s="5">
        <v>487516364.57153845</v>
      </c>
      <c r="J1481" s="5">
        <v>213850826.35421434</v>
      </c>
      <c r="K1481" s="98"/>
      <c r="L1481" s="5">
        <v>485588582.02076912</v>
      </c>
      <c r="M1481" s="5">
        <v>276697259.2955153</v>
      </c>
      <c r="N1481" s="5">
        <v>208891322.72525388</v>
      </c>
    </row>
    <row r="1482" spans="1:14">
      <c r="A1482" s="34">
        <v>1361</v>
      </c>
      <c r="C1482" s="124"/>
      <c r="H1482" s="98"/>
      <c r="I1482" s="8"/>
      <c r="J1482" s="8"/>
      <c r="K1482" s="98"/>
      <c r="L1482" s="8"/>
      <c r="M1482" s="2"/>
      <c r="N1482" s="2"/>
    </row>
    <row r="1483" spans="1:14">
      <c r="A1483" s="34">
        <v>1362</v>
      </c>
      <c r="C1483" s="124"/>
      <c r="E1483" s="96"/>
      <c r="H1483" s="98"/>
      <c r="I1483" s="8"/>
      <c r="J1483" s="8"/>
      <c r="K1483" s="98"/>
      <c r="L1483" s="8"/>
      <c r="M1483" s="8"/>
      <c r="N1483" s="8"/>
    </row>
    <row r="1484" spans="1:14">
      <c r="A1484" s="34">
        <v>1363</v>
      </c>
      <c r="C1484" s="127"/>
      <c r="D1484" s="128"/>
      <c r="E1484" s="129"/>
      <c r="G1484" s="128"/>
      <c r="H1484" s="130"/>
      <c r="I1484" s="9"/>
      <c r="J1484" s="9"/>
      <c r="K1484" s="98"/>
      <c r="L1484" s="9"/>
      <c r="M1484" s="9"/>
      <c r="N1484" s="9"/>
    </row>
    <row r="1485" spans="1:14">
      <c r="A1485" s="34">
        <v>1364</v>
      </c>
      <c r="C1485" s="124">
        <v>316</v>
      </c>
      <c r="D1485" s="33" t="s">
        <v>399</v>
      </c>
      <c r="H1485" s="98"/>
      <c r="I1485" s="2"/>
      <c r="J1485" s="2"/>
      <c r="K1485" s="98"/>
      <c r="L1485" s="2"/>
      <c r="M1485" s="2"/>
      <c r="N1485" s="2"/>
    </row>
    <row r="1486" spans="1:14">
      <c r="A1486" s="34">
        <v>1365</v>
      </c>
      <c r="C1486" s="124"/>
      <c r="F1486" s="124" t="s">
        <v>556</v>
      </c>
      <c r="G1486" s="33" t="s">
        <v>124</v>
      </c>
      <c r="H1486" s="98"/>
      <c r="I1486" s="2">
        <v>3117237.7361538499</v>
      </c>
      <c r="J1486" s="2">
        <v>1367387.6699604008</v>
      </c>
      <c r="K1486" s="98"/>
      <c r="L1486" s="2">
        <v>3117237.7361538499</v>
      </c>
      <c r="M1486" s="2">
        <v>1776259.1010211098</v>
      </c>
      <c r="N1486" s="4">
        <v>1340978.63513274</v>
      </c>
    </row>
    <row r="1487" spans="1:14">
      <c r="A1487" s="34">
        <v>1366</v>
      </c>
      <c r="C1487" s="124"/>
      <c r="F1487" s="124" t="s">
        <v>556</v>
      </c>
      <c r="G1487" s="33" t="s">
        <v>124</v>
      </c>
      <c r="H1487" s="98"/>
      <c r="I1487" s="2">
        <v>5008724.7261538496</v>
      </c>
      <c r="J1487" s="2">
        <v>2197095.3172211102</v>
      </c>
      <c r="K1487" s="98"/>
      <c r="L1487" s="2">
        <v>5008724.7261538496</v>
      </c>
      <c r="M1487" s="2">
        <v>2854062.9981970498</v>
      </c>
      <c r="N1487" s="4">
        <v>2154661.7279567998</v>
      </c>
    </row>
    <row r="1488" spans="1:14">
      <c r="A1488" s="34">
        <v>1367</v>
      </c>
      <c r="C1488" s="124"/>
      <c r="F1488" s="124" t="s">
        <v>556</v>
      </c>
      <c r="G1488" s="33" t="s">
        <v>124</v>
      </c>
      <c r="H1488" s="98"/>
      <c r="I1488" s="2">
        <v>18864854.460000001</v>
      </c>
      <c r="J1488" s="2">
        <v>8275137.0179513143</v>
      </c>
      <c r="K1488" s="98"/>
      <c r="L1488" s="2">
        <v>18664286.596923079</v>
      </c>
      <c r="M1488" s="2">
        <v>10635252.020513428</v>
      </c>
      <c r="N1488" s="4">
        <v>8029034.576409651</v>
      </c>
    </row>
    <row r="1489" spans="1:14">
      <c r="A1489" s="34">
        <v>1368</v>
      </c>
      <c r="C1489" s="124"/>
      <c r="F1489" s="124" t="s">
        <v>556</v>
      </c>
      <c r="G1489" s="33" t="s">
        <v>124</v>
      </c>
      <c r="H1489" s="98"/>
      <c r="I1489" s="2">
        <v>4094397.99</v>
      </c>
      <c r="J1489" s="2">
        <v>1796022.5691173689</v>
      </c>
      <c r="K1489" s="98"/>
      <c r="L1489" s="2">
        <v>4094397.99</v>
      </c>
      <c r="M1489" s="2">
        <v>2333062.8936608955</v>
      </c>
      <c r="N1489" s="4">
        <v>1761335.0963391049</v>
      </c>
    </row>
    <row r="1490" spans="1:14">
      <c r="A1490" s="34">
        <v>1369</v>
      </c>
      <c r="C1490" s="124"/>
      <c r="H1490" s="98" t="s">
        <v>394</v>
      </c>
      <c r="I1490" s="5">
        <v>31085214.912307702</v>
      </c>
      <c r="J1490" s="5">
        <v>13635642.574250193</v>
      </c>
      <c r="K1490" s="98"/>
      <c r="L1490" s="5">
        <v>30884647.049230777</v>
      </c>
      <c r="M1490" s="5">
        <v>17598637.013392486</v>
      </c>
      <c r="N1490" s="5">
        <v>13286010.035838297</v>
      </c>
    </row>
    <row r="1491" spans="1:14">
      <c r="A1491" s="34">
        <v>1370</v>
      </c>
      <c r="C1491" s="124"/>
      <c r="H1491" s="98"/>
      <c r="I1491" s="2"/>
      <c r="J1491" s="2"/>
      <c r="K1491" s="98"/>
      <c r="L1491" s="2"/>
      <c r="M1491" s="2"/>
      <c r="N1491" s="2"/>
    </row>
    <row r="1492" spans="1:14">
      <c r="A1492" s="34">
        <v>1371</v>
      </c>
      <c r="C1492" s="124">
        <v>317</v>
      </c>
      <c r="D1492" s="33" t="s">
        <v>400</v>
      </c>
      <c r="H1492" s="98"/>
      <c r="I1492" s="2"/>
      <c r="J1492" s="2"/>
      <c r="K1492" s="98"/>
      <c r="L1492" s="2"/>
      <c r="M1492" s="2"/>
      <c r="N1492" s="2"/>
    </row>
    <row r="1493" spans="1:14">
      <c r="A1493" s="34">
        <v>1372</v>
      </c>
      <c r="C1493" s="124"/>
      <c r="F1493" s="124" t="s">
        <v>556</v>
      </c>
      <c r="G1493" s="33" t="s">
        <v>120</v>
      </c>
      <c r="H1493" s="98"/>
      <c r="I1493" s="2">
        <v>0</v>
      </c>
      <c r="J1493" s="2">
        <v>0</v>
      </c>
      <c r="K1493" s="98"/>
      <c r="L1493" s="2">
        <v>0</v>
      </c>
      <c r="M1493" s="2">
        <v>0</v>
      </c>
      <c r="N1493" s="4">
        <v>0</v>
      </c>
    </row>
    <row r="1494" spans="1:14">
      <c r="A1494" s="34">
        <v>1373</v>
      </c>
      <c r="C1494" s="124"/>
      <c r="H1494" s="98" t="s">
        <v>394</v>
      </c>
      <c r="I1494" s="5">
        <v>0</v>
      </c>
      <c r="J1494" s="5">
        <v>0</v>
      </c>
      <c r="K1494" s="98"/>
      <c r="L1494" s="5">
        <v>0</v>
      </c>
      <c r="M1494" s="5">
        <v>0</v>
      </c>
      <c r="N1494" s="5">
        <v>0</v>
      </c>
    </row>
    <row r="1495" spans="1:14">
      <c r="A1495" s="34">
        <v>1374</v>
      </c>
      <c r="C1495" s="124"/>
      <c r="H1495" s="98"/>
      <c r="I1495" s="2"/>
      <c r="J1495" s="2"/>
      <c r="K1495" s="98"/>
      <c r="L1495" s="2"/>
      <c r="M1495" s="2"/>
      <c r="N1495" s="2"/>
    </row>
    <row r="1496" spans="1:14">
      <c r="A1496" s="34">
        <v>1375</v>
      </c>
      <c r="C1496" s="124" t="s">
        <v>401</v>
      </c>
      <c r="D1496" s="33" t="s">
        <v>402</v>
      </c>
      <c r="H1496" s="98"/>
      <c r="I1496" s="2"/>
      <c r="J1496" s="2"/>
      <c r="K1496" s="98"/>
      <c r="L1496" s="2"/>
      <c r="M1496" s="2"/>
      <c r="N1496" s="2"/>
    </row>
    <row r="1497" spans="1:14">
      <c r="A1497" s="34">
        <v>1376</v>
      </c>
      <c r="C1497" s="124"/>
      <c r="F1497" s="124" t="s">
        <v>556</v>
      </c>
      <c r="G1497" s="33" t="s">
        <v>124</v>
      </c>
      <c r="H1497" s="98"/>
      <c r="I1497" s="2">
        <v>-13957906.039999999</v>
      </c>
      <c r="J1497" s="2">
        <v>-6122686.2475720486</v>
      </c>
      <c r="K1497" s="98"/>
      <c r="L1497" s="2">
        <v>-13957906.039999999</v>
      </c>
      <c r="M1497" s="2">
        <v>-7953470.2622129032</v>
      </c>
      <c r="N1497" s="4">
        <v>-6004435.7777870959</v>
      </c>
    </row>
    <row r="1498" spans="1:14">
      <c r="A1498" s="34">
        <v>1377</v>
      </c>
      <c r="C1498" s="124"/>
      <c r="H1498" s="98" t="s">
        <v>394</v>
      </c>
      <c r="I1498" s="5">
        <v>-13957906.039999999</v>
      </c>
      <c r="J1498" s="5">
        <v>-6122686.2475720486</v>
      </c>
      <c r="K1498" s="98"/>
      <c r="L1498" s="5">
        <v>-13957906.039999999</v>
      </c>
      <c r="M1498" s="5">
        <v>-7953470.2622129032</v>
      </c>
      <c r="N1498" s="5">
        <v>-6004435.7777870959</v>
      </c>
    </row>
    <row r="1499" spans="1:14">
      <c r="A1499" s="34">
        <v>1378</v>
      </c>
      <c r="C1499" s="124"/>
      <c r="H1499" s="98"/>
      <c r="I1499" s="2"/>
      <c r="J1499" s="2"/>
      <c r="K1499" s="98"/>
      <c r="L1499" s="2"/>
      <c r="M1499" s="2"/>
      <c r="N1499" s="2"/>
    </row>
    <row r="1500" spans="1:14">
      <c r="A1500" s="34">
        <v>1379</v>
      </c>
      <c r="C1500" s="124"/>
      <c r="H1500" s="98"/>
      <c r="I1500" s="2"/>
      <c r="J1500" s="2"/>
      <c r="K1500" s="98"/>
      <c r="L1500" s="2"/>
      <c r="M1500" s="2"/>
      <c r="N1500" s="2"/>
    </row>
    <row r="1501" spans="1:14" ht="15.75" thickBot="1">
      <c r="A1501" s="34">
        <v>1380</v>
      </c>
      <c r="C1501" s="125" t="s">
        <v>403</v>
      </c>
      <c r="H1501" s="126" t="s">
        <v>394</v>
      </c>
      <c r="I1501" s="7">
        <v>7016256714.8976927</v>
      </c>
      <c r="J1501" s="7">
        <v>3077706525.2216845</v>
      </c>
      <c r="K1501" s="126"/>
      <c r="L1501" s="7">
        <v>6979728212.0707703</v>
      </c>
      <c r="M1501" s="7">
        <v>3977176849.7327795</v>
      </c>
      <c r="N1501" s="7">
        <v>3002551362.3379936</v>
      </c>
    </row>
    <row r="1502" spans="1:14" ht="15.75" thickTop="1">
      <c r="A1502" s="34">
        <v>1381</v>
      </c>
      <c r="C1502" s="124"/>
      <c r="H1502" s="98"/>
      <c r="I1502" s="2"/>
      <c r="J1502" s="2"/>
      <c r="K1502" s="98"/>
      <c r="L1502" s="2"/>
      <c r="M1502" s="2"/>
      <c r="N1502" s="2"/>
    </row>
    <row r="1503" spans="1:14">
      <c r="A1503" s="34">
        <v>1382</v>
      </c>
      <c r="C1503" s="124"/>
      <c r="H1503" s="98"/>
      <c r="I1503" s="2"/>
      <c r="J1503" s="2"/>
      <c r="K1503" s="98"/>
      <c r="L1503" s="2"/>
      <c r="M1503" s="2"/>
      <c r="N1503" s="2"/>
    </row>
    <row r="1504" spans="1:14">
      <c r="A1504" s="34">
        <v>1383</v>
      </c>
      <c r="C1504" s="124" t="s">
        <v>404</v>
      </c>
      <c r="H1504" s="98"/>
      <c r="I1504" s="2"/>
      <c r="J1504" s="2"/>
      <c r="K1504" s="98"/>
      <c r="L1504" s="2"/>
      <c r="M1504" s="2"/>
      <c r="N1504" s="2"/>
    </row>
    <row r="1505" spans="1:14">
      <c r="A1505" s="34">
        <v>1384</v>
      </c>
      <c r="C1505" s="124"/>
      <c r="E1505" s="124" t="s">
        <v>120</v>
      </c>
      <c r="H1505" s="98"/>
      <c r="I1505" s="2">
        <v>0</v>
      </c>
      <c r="J1505" s="2">
        <v>0</v>
      </c>
      <c r="K1505" s="98"/>
      <c r="L1505" s="2">
        <v>0</v>
      </c>
      <c r="M1505" s="2">
        <v>0</v>
      </c>
      <c r="N1505" s="4">
        <v>0</v>
      </c>
    </row>
    <row r="1506" spans="1:14">
      <c r="A1506" s="34">
        <v>1385</v>
      </c>
      <c r="C1506" s="124"/>
      <c r="E1506" s="33" t="s">
        <v>125</v>
      </c>
      <c r="H1506" s="98"/>
      <c r="I1506" s="2">
        <v>0</v>
      </c>
      <c r="J1506" s="2">
        <v>0</v>
      </c>
      <c r="K1506" s="98"/>
      <c r="L1506" s="2">
        <v>0</v>
      </c>
      <c r="M1506" s="2">
        <v>0</v>
      </c>
      <c r="N1506" s="4">
        <v>0</v>
      </c>
    </row>
    <row r="1507" spans="1:14">
      <c r="A1507" s="34">
        <v>1386</v>
      </c>
      <c r="C1507" s="124"/>
      <c r="E1507" s="33" t="s">
        <v>201</v>
      </c>
      <c r="H1507" s="98"/>
      <c r="I1507" s="2">
        <v>0</v>
      </c>
      <c r="J1507" s="2">
        <v>0</v>
      </c>
      <c r="K1507" s="98"/>
      <c r="L1507" s="2">
        <v>0</v>
      </c>
      <c r="M1507" s="2">
        <v>0</v>
      </c>
      <c r="N1507" s="4">
        <v>0</v>
      </c>
    </row>
    <row r="1508" spans="1:14">
      <c r="A1508" s="34">
        <v>1387</v>
      </c>
      <c r="C1508" s="124"/>
      <c r="E1508" s="96" t="s">
        <v>124</v>
      </c>
      <c r="H1508" s="98"/>
      <c r="I1508" s="2">
        <v>7016256714.8976927</v>
      </c>
      <c r="J1508" s="2">
        <v>3077706525.2216845</v>
      </c>
      <c r="K1508" s="98"/>
      <c r="L1508" s="2">
        <v>6979728212.0707703</v>
      </c>
      <c r="M1508" s="2">
        <v>3977176849.7327766</v>
      </c>
      <c r="N1508" s="4">
        <v>3002551362.3379936</v>
      </c>
    </row>
    <row r="1509" spans="1:14">
      <c r="A1509" s="34">
        <v>1388</v>
      </c>
      <c r="C1509" s="124"/>
      <c r="E1509" s="124" t="s">
        <v>206</v>
      </c>
      <c r="H1509" s="98"/>
      <c r="I1509" s="2">
        <v>0</v>
      </c>
      <c r="J1509" s="2">
        <v>0</v>
      </c>
      <c r="K1509" s="98"/>
      <c r="L1509" s="2">
        <v>0</v>
      </c>
      <c r="M1509" s="2">
        <v>0</v>
      </c>
      <c r="N1509" s="4">
        <v>0</v>
      </c>
    </row>
    <row r="1510" spans="1:14" ht="15.75" thickBot="1">
      <c r="A1510" s="34">
        <v>1389</v>
      </c>
      <c r="C1510" s="124" t="s">
        <v>405</v>
      </c>
      <c r="H1510" s="98" t="s">
        <v>1</v>
      </c>
      <c r="I1510" s="14">
        <v>7016256714.8976927</v>
      </c>
      <c r="J1510" s="14">
        <v>3077706525.2216845</v>
      </c>
      <c r="K1510" s="98"/>
      <c r="L1510" s="14">
        <v>6979728212.0707703</v>
      </c>
      <c r="M1510" s="14">
        <v>3977176849.7327766</v>
      </c>
      <c r="N1510" s="14">
        <v>3002551362.3379936</v>
      </c>
    </row>
    <row r="1511" spans="1:14" ht="15.75" thickTop="1">
      <c r="A1511" s="34">
        <v>1390</v>
      </c>
      <c r="C1511" s="124">
        <v>320</v>
      </c>
      <c r="D1511" s="33" t="s">
        <v>393</v>
      </c>
      <c r="H1511" s="98"/>
      <c r="I1511" s="2"/>
      <c r="J1511" s="2"/>
      <c r="K1511" s="98"/>
      <c r="L1511" s="2"/>
      <c r="M1511" s="2"/>
      <c r="N1511" s="2"/>
    </row>
    <row r="1512" spans="1:14">
      <c r="A1512" s="34">
        <v>1391</v>
      </c>
      <c r="C1512" s="124"/>
      <c r="F1512" s="124" t="s">
        <v>556</v>
      </c>
      <c r="G1512" s="33" t="s">
        <v>124</v>
      </c>
      <c r="H1512" s="98"/>
      <c r="I1512" s="2">
        <v>0</v>
      </c>
      <c r="J1512" s="2">
        <v>0</v>
      </c>
      <c r="K1512" s="98"/>
      <c r="L1512" s="2">
        <v>0</v>
      </c>
      <c r="M1512" s="2">
        <v>0</v>
      </c>
      <c r="N1512" s="4">
        <v>0</v>
      </c>
    </row>
    <row r="1513" spans="1:14">
      <c r="A1513" s="34">
        <v>1392</v>
      </c>
      <c r="C1513" s="124"/>
      <c r="F1513" s="124" t="s">
        <v>556</v>
      </c>
      <c r="G1513" s="33" t="s">
        <v>124</v>
      </c>
      <c r="H1513" s="98"/>
      <c r="I1513" s="2">
        <v>0</v>
      </c>
      <c r="J1513" s="2">
        <v>0</v>
      </c>
      <c r="K1513" s="98"/>
      <c r="L1513" s="2">
        <v>0</v>
      </c>
      <c r="M1513" s="2">
        <v>0</v>
      </c>
      <c r="N1513" s="4">
        <v>0</v>
      </c>
    </row>
    <row r="1514" spans="1:14">
      <c r="A1514" s="34">
        <v>1393</v>
      </c>
      <c r="C1514" s="124"/>
      <c r="H1514" s="98" t="s">
        <v>394</v>
      </c>
      <c r="I1514" s="5">
        <v>0</v>
      </c>
      <c r="J1514" s="5">
        <v>0</v>
      </c>
      <c r="K1514" s="98"/>
      <c r="L1514" s="5">
        <v>0</v>
      </c>
      <c r="M1514" s="5">
        <v>0</v>
      </c>
      <c r="N1514" s="5">
        <v>0</v>
      </c>
    </row>
    <row r="1515" spans="1:14">
      <c r="A1515" s="34">
        <v>1394</v>
      </c>
      <c r="C1515" s="124"/>
      <c r="H1515" s="98"/>
      <c r="I1515" s="2"/>
      <c r="J1515" s="2"/>
      <c r="K1515" s="98"/>
      <c r="L1515" s="2"/>
      <c r="M1515" s="2"/>
      <c r="N1515" s="2"/>
    </row>
    <row r="1516" spans="1:14">
      <c r="A1516" s="34">
        <v>1395</v>
      </c>
      <c r="C1516" s="124">
        <v>321</v>
      </c>
      <c r="D1516" s="33" t="s">
        <v>395</v>
      </c>
      <c r="H1516" s="98"/>
      <c r="I1516" s="2"/>
      <c r="J1516" s="2"/>
      <c r="K1516" s="98"/>
      <c r="L1516" s="2"/>
      <c r="M1516" s="2"/>
      <c r="N1516" s="2"/>
    </row>
    <row r="1517" spans="1:14">
      <c r="A1517" s="34">
        <v>1396</v>
      </c>
      <c r="C1517" s="124"/>
      <c r="F1517" s="124" t="s">
        <v>556</v>
      </c>
      <c r="G1517" s="33" t="s">
        <v>124</v>
      </c>
      <c r="H1517" s="98"/>
      <c r="I1517" s="2">
        <v>0</v>
      </c>
      <c r="J1517" s="2">
        <v>0</v>
      </c>
      <c r="K1517" s="98"/>
      <c r="L1517" s="2">
        <v>0</v>
      </c>
      <c r="M1517" s="2">
        <v>0</v>
      </c>
      <c r="N1517" s="4">
        <v>0</v>
      </c>
    </row>
    <row r="1518" spans="1:14">
      <c r="A1518" s="34">
        <v>1397</v>
      </c>
      <c r="C1518" s="124"/>
      <c r="F1518" s="124" t="s">
        <v>556</v>
      </c>
      <c r="G1518" s="33" t="s">
        <v>124</v>
      </c>
      <c r="H1518" s="98" t="s">
        <v>394</v>
      </c>
      <c r="I1518" s="2">
        <v>0</v>
      </c>
      <c r="J1518" s="2">
        <v>0</v>
      </c>
      <c r="K1518" s="98"/>
      <c r="L1518" s="2">
        <v>0</v>
      </c>
      <c r="M1518" s="2">
        <v>0</v>
      </c>
      <c r="N1518" s="4">
        <v>0</v>
      </c>
    </row>
    <row r="1519" spans="1:14">
      <c r="A1519" s="34">
        <v>1398</v>
      </c>
      <c r="C1519" s="124"/>
      <c r="H1519" s="98"/>
      <c r="I1519" s="5">
        <v>0</v>
      </c>
      <c r="J1519" s="5">
        <v>0</v>
      </c>
      <c r="K1519" s="98"/>
      <c r="L1519" s="5">
        <v>0</v>
      </c>
      <c r="M1519" s="5">
        <v>0</v>
      </c>
      <c r="N1519" s="5">
        <v>0</v>
      </c>
    </row>
    <row r="1520" spans="1:14">
      <c r="A1520" s="34">
        <v>1399</v>
      </c>
      <c r="C1520" s="124"/>
      <c r="H1520" s="98"/>
      <c r="I1520" s="2"/>
      <c r="J1520" s="2"/>
      <c r="K1520" s="98"/>
      <c r="L1520" s="2"/>
      <c r="M1520" s="2"/>
      <c r="N1520" s="2"/>
    </row>
    <row r="1521" spans="1:14">
      <c r="A1521" s="34">
        <v>1400</v>
      </c>
      <c r="C1521" s="124">
        <v>322</v>
      </c>
      <c r="D1521" s="33" t="s">
        <v>406</v>
      </c>
      <c r="H1521" s="98"/>
      <c r="I1521" s="2"/>
      <c r="J1521" s="2"/>
      <c r="K1521" s="98"/>
      <c r="L1521" s="2"/>
      <c r="M1521" s="2"/>
      <c r="N1521" s="2"/>
    </row>
    <row r="1522" spans="1:14">
      <c r="A1522" s="34">
        <v>1401</v>
      </c>
      <c r="C1522" s="124"/>
      <c r="F1522" s="124" t="s">
        <v>556</v>
      </c>
      <c r="G1522" s="33" t="s">
        <v>124</v>
      </c>
      <c r="H1522" s="98"/>
      <c r="I1522" s="2">
        <v>0</v>
      </c>
      <c r="J1522" s="2">
        <v>0</v>
      </c>
      <c r="K1522" s="98"/>
      <c r="L1522" s="2">
        <v>0</v>
      </c>
      <c r="M1522" s="2">
        <v>0</v>
      </c>
      <c r="N1522" s="4">
        <v>0</v>
      </c>
    </row>
    <row r="1523" spans="1:14">
      <c r="A1523" s="34">
        <v>1402</v>
      </c>
      <c r="C1523" s="124"/>
      <c r="F1523" s="124" t="s">
        <v>556</v>
      </c>
      <c r="G1523" s="33" t="s">
        <v>124</v>
      </c>
      <c r="H1523" s="98"/>
      <c r="I1523" s="2">
        <v>0</v>
      </c>
      <c r="J1523" s="2">
        <v>0</v>
      </c>
      <c r="K1523" s="98"/>
      <c r="L1523" s="2">
        <v>0</v>
      </c>
      <c r="M1523" s="2">
        <v>0</v>
      </c>
      <c r="N1523" s="4">
        <v>0</v>
      </c>
    </row>
    <row r="1524" spans="1:14">
      <c r="A1524" s="34">
        <v>1403</v>
      </c>
      <c r="C1524" s="124"/>
      <c r="H1524" s="98" t="s">
        <v>394</v>
      </c>
      <c r="I1524" s="5">
        <v>0</v>
      </c>
      <c r="J1524" s="5">
        <v>0</v>
      </c>
      <c r="K1524" s="98"/>
      <c r="L1524" s="5">
        <v>0</v>
      </c>
      <c r="M1524" s="5">
        <v>0</v>
      </c>
      <c r="N1524" s="5">
        <v>0</v>
      </c>
    </row>
    <row r="1525" spans="1:14">
      <c r="A1525" s="34">
        <v>1404</v>
      </c>
      <c r="C1525" s="124"/>
      <c r="H1525" s="98"/>
      <c r="I1525" s="2"/>
      <c r="J1525" s="2"/>
      <c r="K1525" s="98"/>
      <c r="L1525" s="2"/>
      <c r="M1525" s="2"/>
      <c r="N1525" s="2"/>
    </row>
    <row r="1526" spans="1:14">
      <c r="A1526" s="34">
        <v>1405</v>
      </c>
      <c r="C1526" s="124">
        <v>323</v>
      </c>
      <c r="D1526" s="33" t="s">
        <v>397</v>
      </c>
      <c r="H1526" s="98"/>
      <c r="I1526" s="2"/>
      <c r="J1526" s="2"/>
      <c r="K1526" s="98"/>
      <c r="L1526" s="2"/>
      <c r="M1526" s="2"/>
      <c r="N1526" s="2"/>
    </row>
    <row r="1527" spans="1:14">
      <c r="A1527" s="34">
        <v>1406</v>
      </c>
      <c r="C1527" s="124"/>
      <c r="F1527" s="124" t="s">
        <v>556</v>
      </c>
      <c r="G1527" s="33" t="s">
        <v>124</v>
      </c>
      <c r="H1527" s="98"/>
      <c r="I1527" s="2">
        <v>0</v>
      </c>
      <c r="J1527" s="2">
        <v>0</v>
      </c>
      <c r="K1527" s="98"/>
      <c r="L1527" s="2">
        <v>0</v>
      </c>
      <c r="M1527" s="2">
        <v>0</v>
      </c>
      <c r="N1527" s="4">
        <v>0</v>
      </c>
    </row>
    <row r="1528" spans="1:14">
      <c r="A1528" s="34">
        <v>1407</v>
      </c>
      <c r="C1528" s="124"/>
      <c r="F1528" s="124" t="s">
        <v>556</v>
      </c>
      <c r="G1528" s="33" t="s">
        <v>124</v>
      </c>
      <c r="H1528" s="98"/>
      <c r="I1528" s="2">
        <v>0</v>
      </c>
      <c r="J1528" s="2">
        <v>0</v>
      </c>
      <c r="K1528" s="98"/>
      <c r="L1528" s="2">
        <v>0</v>
      </c>
      <c r="M1528" s="2">
        <v>0</v>
      </c>
      <c r="N1528" s="4">
        <v>0</v>
      </c>
    </row>
    <row r="1529" spans="1:14">
      <c r="A1529" s="34">
        <v>1408</v>
      </c>
      <c r="C1529" s="124"/>
      <c r="H1529" s="98" t="s">
        <v>394</v>
      </c>
      <c r="I1529" s="5">
        <v>0</v>
      </c>
      <c r="J1529" s="5">
        <v>0</v>
      </c>
      <c r="K1529" s="98"/>
      <c r="L1529" s="5">
        <v>0</v>
      </c>
      <c r="M1529" s="5">
        <v>0</v>
      </c>
      <c r="N1529" s="5">
        <v>0</v>
      </c>
    </row>
    <row r="1530" spans="1:14">
      <c r="A1530" s="34">
        <v>1409</v>
      </c>
      <c r="C1530" s="124"/>
      <c r="H1530" s="98"/>
      <c r="I1530" s="2"/>
      <c r="J1530" s="2"/>
      <c r="K1530" s="98"/>
      <c r="L1530" s="2"/>
      <c r="M1530" s="2"/>
      <c r="N1530" s="2"/>
    </row>
    <row r="1531" spans="1:14">
      <c r="A1531" s="34">
        <v>1410</v>
      </c>
      <c r="C1531" s="124">
        <v>324</v>
      </c>
      <c r="D1531" s="33" t="s">
        <v>393</v>
      </c>
      <c r="H1531" s="98"/>
      <c r="I1531" s="2"/>
      <c r="J1531" s="2"/>
      <c r="K1531" s="98"/>
      <c r="L1531" s="2"/>
      <c r="M1531" s="2"/>
      <c r="N1531" s="2"/>
    </row>
    <row r="1532" spans="1:14">
      <c r="A1532" s="34">
        <v>1411</v>
      </c>
      <c r="C1532" s="124"/>
      <c r="F1532" s="124" t="s">
        <v>556</v>
      </c>
      <c r="G1532" s="33" t="s">
        <v>124</v>
      </c>
      <c r="H1532" s="98"/>
      <c r="I1532" s="2">
        <v>0</v>
      </c>
      <c r="J1532" s="2">
        <v>0</v>
      </c>
      <c r="K1532" s="98"/>
      <c r="L1532" s="2">
        <v>0</v>
      </c>
      <c r="M1532" s="2">
        <v>0</v>
      </c>
      <c r="N1532" s="4">
        <v>0</v>
      </c>
    </row>
    <row r="1533" spans="1:14">
      <c r="A1533" s="34">
        <v>1412</v>
      </c>
      <c r="C1533" s="124"/>
      <c r="F1533" s="124" t="s">
        <v>556</v>
      </c>
      <c r="G1533" s="33" t="s">
        <v>124</v>
      </c>
      <c r="H1533" s="98"/>
      <c r="I1533" s="2">
        <v>0</v>
      </c>
      <c r="J1533" s="2">
        <v>0</v>
      </c>
      <c r="K1533" s="98"/>
      <c r="L1533" s="2">
        <v>0</v>
      </c>
      <c r="M1533" s="2">
        <v>0</v>
      </c>
      <c r="N1533" s="4">
        <v>0</v>
      </c>
    </row>
    <row r="1534" spans="1:14">
      <c r="A1534" s="34">
        <v>1413</v>
      </c>
      <c r="C1534" s="124"/>
      <c r="H1534" s="98" t="s">
        <v>394</v>
      </c>
      <c r="I1534" s="5">
        <v>0</v>
      </c>
      <c r="J1534" s="5">
        <v>0</v>
      </c>
      <c r="K1534" s="98"/>
      <c r="L1534" s="5">
        <v>0</v>
      </c>
      <c r="M1534" s="5">
        <v>0</v>
      </c>
      <c r="N1534" s="5">
        <v>0</v>
      </c>
    </row>
    <row r="1535" spans="1:14">
      <c r="A1535" s="34">
        <v>1414</v>
      </c>
      <c r="C1535" s="124"/>
      <c r="H1535" s="98"/>
      <c r="I1535" s="2"/>
      <c r="J1535" s="2"/>
      <c r="K1535" s="98"/>
      <c r="L1535" s="2"/>
      <c r="M1535" s="2"/>
      <c r="N1535" s="2"/>
    </row>
    <row r="1536" spans="1:14">
      <c r="A1536" s="34">
        <v>1415</v>
      </c>
      <c r="C1536" s="124">
        <v>325</v>
      </c>
      <c r="D1536" s="33" t="s">
        <v>407</v>
      </c>
      <c r="H1536" s="98"/>
      <c r="I1536" s="2"/>
      <c r="J1536" s="2"/>
      <c r="K1536" s="98"/>
      <c r="L1536" s="2"/>
      <c r="M1536" s="2"/>
      <c r="N1536" s="2"/>
    </row>
    <row r="1537" spans="1:14">
      <c r="A1537" s="34">
        <v>1416</v>
      </c>
      <c r="C1537" s="124"/>
      <c r="F1537" s="124" t="s">
        <v>556</v>
      </c>
      <c r="G1537" s="33" t="s">
        <v>124</v>
      </c>
      <c r="H1537" s="98"/>
      <c r="I1537" s="2">
        <v>0</v>
      </c>
      <c r="J1537" s="2">
        <v>0</v>
      </c>
      <c r="K1537" s="98"/>
      <c r="L1537" s="2">
        <v>0</v>
      </c>
      <c r="M1537" s="2">
        <v>0</v>
      </c>
      <c r="N1537" s="4">
        <v>0</v>
      </c>
    </row>
    <row r="1538" spans="1:14">
      <c r="A1538" s="34">
        <v>1417</v>
      </c>
      <c r="C1538" s="124"/>
      <c r="F1538" s="124" t="s">
        <v>556</v>
      </c>
      <c r="G1538" s="33" t="s">
        <v>124</v>
      </c>
      <c r="H1538" s="98"/>
      <c r="I1538" s="2">
        <v>0</v>
      </c>
      <c r="J1538" s="2">
        <v>0</v>
      </c>
      <c r="K1538" s="98"/>
      <c r="L1538" s="2">
        <v>0</v>
      </c>
      <c r="M1538" s="2">
        <v>0</v>
      </c>
      <c r="N1538" s="4">
        <v>0</v>
      </c>
    </row>
    <row r="1539" spans="1:14">
      <c r="A1539" s="34">
        <v>1418</v>
      </c>
      <c r="C1539" s="124"/>
      <c r="H1539" s="98" t="s">
        <v>394</v>
      </c>
      <c r="I1539" s="5">
        <v>0</v>
      </c>
      <c r="J1539" s="5">
        <v>0</v>
      </c>
      <c r="K1539" s="98"/>
      <c r="L1539" s="5">
        <v>0</v>
      </c>
      <c r="M1539" s="5">
        <v>0</v>
      </c>
      <c r="N1539" s="5">
        <v>0</v>
      </c>
    </row>
    <row r="1540" spans="1:14">
      <c r="A1540" s="34">
        <v>1419</v>
      </c>
      <c r="C1540" s="124"/>
      <c r="H1540" s="98"/>
      <c r="I1540" s="2"/>
      <c r="J1540" s="2"/>
      <c r="K1540" s="98"/>
      <c r="L1540" s="2"/>
      <c r="M1540" s="2"/>
      <c r="N1540" s="2"/>
    </row>
    <row r="1541" spans="1:14">
      <c r="A1541" s="34">
        <v>1420</v>
      </c>
      <c r="C1541" s="124"/>
      <c r="H1541" s="98"/>
      <c r="I1541" s="2"/>
      <c r="J1541" s="2"/>
      <c r="K1541" s="98"/>
      <c r="L1541" s="2"/>
      <c r="M1541" s="2"/>
      <c r="N1541" s="2"/>
    </row>
    <row r="1542" spans="1:14">
      <c r="A1542" s="34">
        <v>1421</v>
      </c>
      <c r="C1542" s="124" t="s">
        <v>408</v>
      </c>
      <c r="D1542" s="33" t="s">
        <v>409</v>
      </c>
      <c r="H1542" s="98"/>
      <c r="I1542" s="2"/>
      <c r="J1542" s="2"/>
      <c r="K1542" s="98"/>
      <c r="L1542" s="2"/>
      <c r="M1542" s="2"/>
      <c r="N1542" s="2"/>
    </row>
    <row r="1543" spans="1:14">
      <c r="A1543" s="34">
        <v>1422</v>
      </c>
      <c r="C1543" s="124"/>
      <c r="F1543" s="124" t="s">
        <v>556</v>
      </c>
      <c r="G1543" s="33" t="s">
        <v>124</v>
      </c>
      <c r="H1543" s="98"/>
      <c r="I1543" s="2">
        <v>0</v>
      </c>
      <c r="J1543" s="2">
        <v>0</v>
      </c>
      <c r="K1543" s="98"/>
      <c r="L1543" s="2">
        <v>0</v>
      </c>
      <c r="M1543" s="2">
        <v>0</v>
      </c>
      <c r="N1543" s="4">
        <v>0</v>
      </c>
    </row>
    <row r="1544" spans="1:14">
      <c r="A1544" s="34">
        <v>1423</v>
      </c>
      <c r="C1544" s="124"/>
      <c r="H1544" s="98" t="s">
        <v>394</v>
      </c>
      <c r="I1544" s="5">
        <v>0</v>
      </c>
      <c r="J1544" s="5">
        <v>0</v>
      </c>
      <c r="K1544" s="98"/>
      <c r="L1544" s="5">
        <v>0</v>
      </c>
      <c r="M1544" s="5">
        <v>0</v>
      </c>
      <c r="N1544" s="5">
        <v>0</v>
      </c>
    </row>
    <row r="1545" spans="1:14">
      <c r="A1545" s="34">
        <v>1424</v>
      </c>
      <c r="C1545" s="124"/>
      <c r="H1545" s="98"/>
      <c r="I1545" s="2"/>
      <c r="J1545" s="2"/>
      <c r="K1545" s="98"/>
      <c r="L1545" s="2"/>
      <c r="M1545" s="2"/>
      <c r="N1545" s="2"/>
    </row>
    <row r="1546" spans="1:14">
      <c r="A1546" s="34">
        <v>1425</v>
      </c>
      <c r="C1546" s="124"/>
      <c r="H1546" s="98"/>
      <c r="I1546" s="2"/>
      <c r="J1546" s="2"/>
      <c r="K1546" s="98"/>
      <c r="L1546" s="2"/>
      <c r="M1546" s="2"/>
      <c r="N1546" s="2"/>
    </row>
    <row r="1547" spans="1:14" ht="15.75" thickBot="1">
      <c r="A1547" s="34">
        <v>1426</v>
      </c>
      <c r="C1547" s="125" t="s">
        <v>410</v>
      </c>
      <c r="H1547" s="126" t="s">
        <v>394</v>
      </c>
      <c r="I1547" s="7">
        <v>0</v>
      </c>
      <c r="J1547" s="7">
        <v>0</v>
      </c>
      <c r="K1547" s="126"/>
      <c r="L1547" s="7">
        <v>0</v>
      </c>
      <c r="M1547" s="7">
        <v>0</v>
      </c>
      <c r="N1547" s="7">
        <v>0</v>
      </c>
    </row>
    <row r="1548" spans="1:14" ht="15.75" thickTop="1">
      <c r="A1548" s="34">
        <v>1427</v>
      </c>
      <c r="C1548" s="124"/>
      <c r="H1548" s="98"/>
      <c r="I1548" s="8"/>
      <c r="J1548" s="8"/>
      <c r="K1548" s="98"/>
      <c r="L1548" s="8"/>
      <c r="M1548" s="2"/>
      <c r="N1548" s="2"/>
    </row>
    <row r="1549" spans="1:14">
      <c r="A1549" s="34">
        <v>1428</v>
      </c>
      <c r="C1549" s="124"/>
      <c r="E1549" s="96"/>
      <c r="H1549" s="98"/>
      <c r="I1549" s="8"/>
      <c r="J1549" s="8"/>
      <c r="K1549" s="98"/>
      <c r="L1549" s="8"/>
      <c r="M1549" s="8"/>
      <c r="N1549" s="8"/>
    </row>
    <row r="1550" spans="1:14">
      <c r="A1550" s="34">
        <v>1429</v>
      </c>
      <c r="C1550" s="127"/>
      <c r="D1550" s="128"/>
      <c r="E1550" s="129"/>
      <c r="G1550" s="128"/>
      <c r="H1550" s="130"/>
      <c r="I1550" s="9"/>
      <c r="J1550" s="9"/>
      <c r="K1550" s="98"/>
      <c r="L1550" s="9"/>
      <c r="M1550" s="9"/>
      <c r="N1550" s="9"/>
    </row>
    <row r="1551" spans="1:14">
      <c r="A1551" s="34">
        <v>1430</v>
      </c>
      <c r="C1551" s="124" t="s">
        <v>411</v>
      </c>
      <c r="H1551" s="98"/>
      <c r="I1551" s="2"/>
      <c r="J1551" s="2"/>
      <c r="K1551" s="98"/>
      <c r="L1551" s="2"/>
      <c r="M1551" s="2"/>
      <c r="N1551" s="2"/>
    </row>
    <row r="1552" spans="1:14">
      <c r="A1552" s="34">
        <v>1431</v>
      </c>
      <c r="C1552" s="124"/>
      <c r="E1552" s="33" t="s">
        <v>125</v>
      </c>
      <c r="H1552" s="98"/>
      <c r="I1552" s="2">
        <v>0</v>
      </c>
      <c r="J1552" s="2">
        <v>0</v>
      </c>
      <c r="K1552" s="98"/>
      <c r="L1552" s="2">
        <v>0</v>
      </c>
      <c r="M1552" s="2">
        <v>0</v>
      </c>
      <c r="N1552" s="4">
        <v>0</v>
      </c>
    </row>
    <row r="1553" spans="1:14">
      <c r="A1553" s="34">
        <v>1432</v>
      </c>
      <c r="C1553" s="124"/>
      <c r="E1553" s="33" t="s">
        <v>201</v>
      </c>
      <c r="H1553" s="98"/>
      <c r="I1553" s="2">
        <v>0</v>
      </c>
      <c r="J1553" s="2">
        <v>0</v>
      </c>
      <c r="K1553" s="98"/>
      <c r="L1553" s="2">
        <v>0</v>
      </c>
      <c r="M1553" s="2">
        <v>0</v>
      </c>
      <c r="N1553" s="4">
        <v>0</v>
      </c>
    </row>
    <row r="1554" spans="1:14">
      <c r="A1554" s="34">
        <v>1433</v>
      </c>
      <c r="C1554" s="124"/>
      <c r="E1554" s="33" t="s">
        <v>124</v>
      </c>
      <c r="H1554" s="98"/>
      <c r="I1554" s="2">
        <v>0</v>
      </c>
      <c r="J1554" s="2">
        <v>0</v>
      </c>
      <c r="K1554" s="98"/>
      <c r="L1554" s="2">
        <v>0</v>
      </c>
      <c r="M1554" s="2">
        <v>0</v>
      </c>
      <c r="N1554" s="4">
        <v>0</v>
      </c>
    </row>
    <row r="1555" spans="1:14">
      <c r="A1555" s="34">
        <v>1434</v>
      </c>
      <c r="C1555" s="124"/>
      <c r="H1555" s="98"/>
      <c r="I1555" s="2"/>
      <c r="J1555" s="2"/>
      <c r="K1555" s="98"/>
      <c r="L1555" s="2"/>
      <c r="M1555" s="2"/>
      <c r="N1555" s="2"/>
    </row>
    <row r="1556" spans="1:14" ht="15.75" thickBot="1">
      <c r="A1556" s="34">
        <v>1435</v>
      </c>
      <c r="C1556" s="124" t="s">
        <v>412</v>
      </c>
      <c r="H1556" s="98"/>
      <c r="I1556" s="14">
        <v>0</v>
      </c>
      <c r="J1556" s="14">
        <v>0</v>
      </c>
      <c r="K1556" s="98"/>
      <c r="L1556" s="14">
        <v>0</v>
      </c>
      <c r="M1556" s="14">
        <v>0</v>
      </c>
      <c r="N1556" s="14">
        <v>0</v>
      </c>
    </row>
    <row r="1557" spans="1:14" ht="15.75" thickTop="1">
      <c r="A1557" s="34">
        <v>1436</v>
      </c>
      <c r="C1557" s="124"/>
      <c r="H1557" s="98"/>
      <c r="I1557" s="2"/>
      <c r="J1557" s="2"/>
      <c r="K1557" s="98"/>
      <c r="L1557" s="2"/>
      <c r="M1557" s="2"/>
      <c r="N1557" s="2"/>
    </row>
    <row r="1558" spans="1:14">
      <c r="A1558" s="34">
        <v>1437</v>
      </c>
      <c r="C1558" s="124">
        <v>330</v>
      </c>
      <c r="D1558" s="33" t="s">
        <v>393</v>
      </c>
      <c r="H1558" s="98"/>
      <c r="I1558" s="2"/>
      <c r="J1558" s="2"/>
      <c r="K1558" s="98"/>
      <c r="L1558" s="2"/>
      <c r="M1558" s="2"/>
      <c r="N1558" s="2"/>
    </row>
    <row r="1559" spans="1:14">
      <c r="A1559" s="34">
        <v>1438</v>
      </c>
      <c r="C1559" s="124"/>
      <c r="E1559" s="96"/>
      <c r="F1559" s="124" t="s">
        <v>556</v>
      </c>
      <c r="G1559" s="33" t="s">
        <v>124</v>
      </c>
      <c r="H1559" s="98"/>
      <c r="I1559" s="2">
        <v>10332460.49</v>
      </c>
      <c r="J1559" s="2">
        <v>4532371.3717809608</v>
      </c>
      <c r="K1559" s="98"/>
      <c r="L1559" s="2">
        <v>10332460.49</v>
      </c>
      <c r="M1559" s="2">
        <v>5887625.0497173266</v>
      </c>
      <c r="N1559" s="4">
        <v>4444835.4402826736</v>
      </c>
    </row>
    <row r="1560" spans="1:14">
      <c r="A1560" s="34">
        <v>1439</v>
      </c>
      <c r="C1560" s="124"/>
      <c r="E1560" s="96"/>
      <c r="F1560" s="124" t="s">
        <v>556</v>
      </c>
      <c r="G1560" s="33" t="s">
        <v>124</v>
      </c>
      <c r="H1560" s="98"/>
      <c r="I1560" s="2">
        <v>5268328.6784615396</v>
      </c>
      <c r="J1560" s="2">
        <v>2310971.5350473798</v>
      </c>
      <c r="K1560" s="98"/>
      <c r="L1560" s="2">
        <v>5268328.6784615396</v>
      </c>
      <c r="M1560" s="2">
        <v>3001990.0804338171</v>
      </c>
      <c r="N1560" s="4">
        <v>2266338.5980277224</v>
      </c>
    </row>
    <row r="1561" spans="1:14">
      <c r="A1561" s="34">
        <v>1440</v>
      </c>
      <c r="C1561" s="124"/>
      <c r="E1561" s="96"/>
      <c r="F1561" s="124" t="s">
        <v>556</v>
      </c>
      <c r="G1561" s="33" t="s">
        <v>124</v>
      </c>
      <c r="H1561" s="98"/>
      <c r="I1561" s="2">
        <v>15025814.026153799</v>
      </c>
      <c r="J1561" s="2">
        <v>6591127.9695437085</v>
      </c>
      <c r="K1561" s="98"/>
      <c r="L1561" s="2">
        <v>15025814.026153799</v>
      </c>
      <c r="M1561" s="2">
        <v>8561983.7732161563</v>
      </c>
      <c r="N1561" s="4">
        <v>6463830.2529376429</v>
      </c>
    </row>
    <row r="1562" spans="1:14">
      <c r="A1562" s="34">
        <v>1441</v>
      </c>
      <c r="C1562" s="124"/>
      <c r="E1562" s="96"/>
      <c r="F1562" s="124" t="s">
        <v>556</v>
      </c>
      <c r="G1562" s="33" t="s">
        <v>124</v>
      </c>
      <c r="H1562" s="98"/>
      <c r="I1562" s="2">
        <v>835683.40769230796</v>
      </c>
      <c r="J1562" s="2">
        <v>366575.5660583197</v>
      </c>
      <c r="K1562" s="98"/>
      <c r="L1562" s="2">
        <v>835683.40769230796</v>
      </c>
      <c r="M1562" s="2">
        <v>476187.69696958881</v>
      </c>
      <c r="N1562" s="4">
        <v>359495.71072271914</v>
      </c>
    </row>
    <row r="1563" spans="1:14">
      <c r="A1563" s="34">
        <v>1442</v>
      </c>
      <c r="C1563" s="124"/>
      <c r="H1563" s="98" t="s">
        <v>394</v>
      </c>
      <c r="I1563" s="5">
        <v>31462286.602307647</v>
      </c>
      <c r="J1563" s="5">
        <v>13801046.442430368</v>
      </c>
      <c r="K1563" s="98"/>
      <c r="L1563" s="5">
        <v>31462286.602307647</v>
      </c>
      <c r="M1563" s="5">
        <v>17927786.600336887</v>
      </c>
      <c r="N1563" s="5">
        <v>13534500.001970757</v>
      </c>
    </row>
    <row r="1564" spans="1:14">
      <c r="A1564" s="34">
        <v>1443</v>
      </c>
      <c r="C1564" s="124"/>
      <c r="H1564" s="98"/>
      <c r="I1564" s="2"/>
      <c r="J1564" s="2"/>
      <c r="K1564" s="98"/>
      <c r="L1564" s="2"/>
      <c r="M1564" s="2"/>
      <c r="N1564" s="2"/>
    </row>
    <row r="1565" spans="1:14">
      <c r="A1565" s="34">
        <v>1444</v>
      </c>
      <c r="C1565" s="124">
        <v>331</v>
      </c>
      <c r="D1565" s="33" t="s">
        <v>395</v>
      </c>
      <c r="H1565" s="98"/>
      <c r="I1565" s="2"/>
      <c r="J1565" s="2"/>
      <c r="K1565" s="98"/>
      <c r="L1565" s="2"/>
      <c r="M1565" s="2"/>
      <c r="N1565" s="2"/>
    </row>
    <row r="1566" spans="1:14">
      <c r="A1566" s="34">
        <v>1445</v>
      </c>
      <c r="C1566" s="124"/>
      <c r="E1566" s="96"/>
      <c r="F1566" s="124" t="s">
        <v>556</v>
      </c>
      <c r="G1566" s="33" t="s">
        <v>124</v>
      </c>
      <c r="H1566" s="98"/>
      <c r="I1566" s="2">
        <v>20061648.468461499</v>
      </c>
      <c r="J1566" s="2">
        <v>8800115.0623502899</v>
      </c>
      <c r="K1566" s="98"/>
      <c r="L1566" s="2">
        <v>20061648.468461499</v>
      </c>
      <c r="M1566" s="2">
        <v>11431494.383729035</v>
      </c>
      <c r="N1566" s="4">
        <v>8630154.0847324636</v>
      </c>
    </row>
    <row r="1567" spans="1:14">
      <c r="A1567" s="34">
        <v>1446</v>
      </c>
      <c r="C1567" s="124"/>
      <c r="E1567" s="96"/>
      <c r="F1567" s="124" t="s">
        <v>556</v>
      </c>
      <c r="G1567" s="33" t="s">
        <v>124</v>
      </c>
      <c r="H1567" s="98"/>
      <c r="I1567" s="2">
        <v>4997871.6569230799</v>
      </c>
      <c r="J1567" s="2">
        <v>2192334.5789318029</v>
      </c>
      <c r="K1567" s="98"/>
      <c r="L1567" s="2">
        <v>4997871.6569230799</v>
      </c>
      <c r="M1567" s="2">
        <v>2847878.720760786</v>
      </c>
      <c r="N1567" s="4">
        <v>2149992.9361622939</v>
      </c>
    </row>
    <row r="1568" spans="1:14">
      <c r="A1568" s="34">
        <v>1447</v>
      </c>
      <c r="C1568" s="124"/>
      <c r="E1568" s="96"/>
      <c r="F1568" s="124" t="s">
        <v>556</v>
      </c>
      <c r="G1568" s="33" t="s">
        <v>124</v>
      </c>
      <c r="H1568" s="98"/>
      <c r="I1568" s="2">
        <v>227618265.27769199</v>
      </c>
      <c r="J1568" s="2">
        <v>99845579.882692143</v>
      </c>
      <c r="K1568" s="98"/>
      <c r="L1568" s="2">
        <v>227618265.27769199</v>
      </c>
      <c r="M1568" s="2">
        <v>129701052.49559419</v>
      </c>
      <c r="N1568" s="4">
        <v>97917212.782097802</v>
      </c>
    </row>
    <row r="1569" spans="1:14">
      <c r="A1569" s="34">
        <v>1448</v>
      </c>
      <c r="C1569" s="124"/>
      <c r="E1569" s="96"/>
      <c r="F1569" s="124" t="s">
        <v>556</v>
      </c>
      <c r="G1569" s="33" t="s">
        <v>124</v>
      </c>
      <c r="H1569" s="98"/>
      <c r="I1569" s="2">
        <v>9841006.1869230792</v>
      </c>
      <c r="J1569" s="2">
        <v>4316793.1543795792</v>
      </c>
      <c r="K1569" s="98"/>
      <c r="L1569" s="2">
        <v>9841006.1869230792</v>
      </c>
      <c r="M1569" s="2">
        <v>5607585.3952335324</v>
      </c>
      <c r="N1569" s="4">
        <v>4233420.7916895468</v>
      </c>
    </row>
    <row r="1570" spans="1:14">
      <c r="A1570" s="34">
        <v>1449</v>
      </c>
      <c r="C1570" s="124"/>
      <c r="H1570" s="98" t="s">
        <v>394</v>
      </c>
      <c r="I1570" s="5">
        <v>262518791.58999965</v>
      </c>
      <c r="J1570" s="5">
        <v>115154822.67835382</v>
      </c>
      <c r="K1570" s="98"/>
      <c r="L1570" s="5">
        <v>262518791.58999965</v>
      </c>
      <c r="M1570" s="5">
        <v>149588010.99531755</v>
      </c>
      <c r="N1570" s="5">
        <v>112930780.5946821</v>
      </c>
    </row>
    <row r="1571" spans="1:14">
      <c r="A1571" s="34">
        <v>1450</v>
      </c>
      <c r="C1571" s="124"/>
      <c r="H1571" s="98"/>
      <c r="I1571" s="2"/>
      <c r="J1571" s="2"/>
      <c r="K1571" s="98"/>
      <c r="L1571" s="2"/>
      <c r="M1571" s="2"/>
      <c r="N1571" s="2"/>
    </row>
    <row r="1572" spans="1:14">
      <c r="A1572" s="34">
        <v>1451</v>
      </c>
      <c r="C1572" s="124">
        <v>332</v>
      </c>
      <c r="D1572" s="33" t="s">
        <v>413</v>
      </c>
      <c r="H1572" s="98"/>
      <c r="I1572" s="2"/>
      <c r="J1572" s="2"/>
      <c r="K1572" s="98"/>
      <c r="L1572" s="2"/>
      <c r="M1572" s="2"/>
      <c r="N1572" s="2"/>
    </row>
    <row r="1573" spans="1:14">
      <c r="A1573" s="34">
        <v>1452</v>
      </c>
      <c r="C1573" s="124"/>
      <c r="E1573" s="96"/>
      <c r="F1573" s="124" t="s">
        <v>556</v>
      </c>
      <c r="G1573" s="33" t="s">
        <v>124</v>
      </c>
      <c r="H1573" s="98"/>
      <c r="I1573" s="2">
        <v>146621407.096154</v>
      </c>
      <c r="J1573" s="2">
        <v>64316013.466106191</v>
      </c>
      <c r="K1573" s="98"/>
      <c r="L1573" s="2">
        <v>146621407.096154</v>
      </c>
      <c r="M1573" s="2">
        <v>83547560.629880339</v>
      </c>
      <c r="N1573" s="4">
        <v>63073846.466273673</v>
      </c>
    </row>
    <row r="1574" spans="1:14">
      <c r="A1574" s="34">
        <v>1453</v>
      </c>
      <c r="C1574" s="124"/>
      <c r="E1574" s="96"/>
      <c r="F1574" s="124" t="s">
        <v>556</v>
      </c>
      <c r="G1574" s="33" t="s">
        <v>124</v>
      </c>
      <c r="H1574" s="98"/>
      <c r="I1574" s="2">
        <v>18948747.250769202</v>
      </c>
      <c r="J1574" s="2">
        <v>8311936.8957296163</v>
      </c>
      <c r="K1574" s="98"/>
      <c r="L1574" s="2">
        <v>18948747.250769202</v>
      </c>
      <c r="M1574" s="2">
        <v>10797342.906112682</v>
      </c>
      <c r="N1574" s="4">
        <v>8151404.3446565196</v>
      </c>
    </row>
    <row r="1575" spans="1:14">
      <c r="A1575" s="34">
        <v>1454</v>
      </c>
      <c r="C1575" s="124"/>
      <c r="E1575" s="96"/>
      <c r="F1575" s="124" t="s">
        <v>556</v>
      </c>
      <c r="G1575" s="33" t="s">
        <v>124</v>
      </c>
      <c r="H1575" s="98"/>
      <c r="I1575" s="2">
        <v>253424439.54923099</v>
      </c>
      <c r="J1575" s="2">
        <v>111165552.08067088</v>
      </c>
      <c r="K1575" s="98"/>
      <c r="L1575" s="2">
        <v>253424439.54923099</v>
      </c>
      <c r="M1575" s="2">
        <v>144405882.79477918</v>
      </c>
      <c r="N1575" s="4">
        <v>109018556.75445181</v>
      </c>
    </row>
    <row r="1576" spans="1:14">
      <c r="A1576" s="34">
        <v>1455</v>
      </c>
      <c r="C1576" s="124"/>
      <c r="E1576" s="96"/>
      <c r="F1576" s="124" t="s">
        <v>556</v>
      </c>
      <c r="G1576" s="33" t="s">
        <v>124</v>
      </c>
      <c r="H1576" s="98"/>
      <c r="I1576" s="2">
        <v>71810075.4223077</v>
      </c>
      <c r="J1576" s="2">
        <v>31499750.748091076</v>
      </c>
      <c r="K1576" s="98"/>
      <c r="L1576" s="2">
        <v>71810075.4223077</v>
      </c>
      <c r="M1576" s="2">
        <v>40918694.950506344</v>
      </c>
      <c r="N1576" s="4">
        <v>30891380.471801355</v>
      </c>
    </row>
    <row r="1577" spans="1:14">
      <c r="A1577" s="34">
        <v>1456</v>
      </c>
      <c r="C1577" s="124"/>
      <c r="H1577" s="98" t="s">
        <v>394</v>
      </c>
      <c r="I1577" s="5">
        <v>490804669.31846189</v>
      </c>
      <c r="J1577" s="5">
        <v>215293253.19059774</v>
      </c>
      <c r="K1577" s="98"/>
      <c r="L1577" s="5">
        <v>490804669.31846189</v>
      </c>
      <c r="M1577" s="5">
        <v>279669481.28127855</v>
      </c>
      <c r="N1577" s="5">
        <v>211135188.03718334</v>
      </c>
    </row>
    <row r="1578" spans="1:14">
      <c r="A1578" s="34">
        <v>1457</v>
      </c>
      <c r="C1578" s="124"/>
      <c r="H1578" s="98"/>
      <c r="I1578" s="2"/>
      <c r="J1578" s="2"/>
      <c r="K1578" s="98"/>
      <c r="L1578" s="2"/>
      <c r="M1578" s="2"/>
      <c r="N1578" s="2"/>
    </row>
    <row r="1579" spans="1:14">
      <c r="A1579" s="34">
        <v>1458</v>
      </c>
      <c r="C1579" s="124">
        <v>333</v>
      </c>
      <c r="D1579" s="33" t="s">
        <v>414</v>
      </c>
      <c r="H1579" s="98"/>
      <c r="I1579" s="2"/>
      <c r="J1579" s="2"/>
      <c r="K1579" s="98"/>
      <c r="L1579" s="2"/>
      <c r="M1579" s="2"/>
      <c r="N1579" s="2"/>
    </row>
    <row r="1580" spans="1:14">
      <c r="A1580" s="34">
        <v>1459</v>
      </c>
      <c r="C1580" s="124"/>
      <c r="E1580" s="96"/>
      <c r="F1580" s="124" t="s">
        <v>556</v>
      </c>
      <c r="G1580" s="33" t="s">
        <v>124</v>
      </c>
      <c r="H1580" s="98"/>
      <c r="I1580" s="2">
        <v>28965707.364615399</v>
      </c>
      <c r="J1580" s="2">
        <v>12705912.880076038</v>
      </c>
      <c r="K1580" s="98"/>
      <c r="L1580" s="2">
        <v>28965707.364615399</v>
      </c>
      <c r="M1580" s="2">
        <v>16505190.068497544</v>
      </c>
      <c r="N1580" s="4">
        <v>12460517.296117855</v>
      </c>
    </row>
    <row r="1581" spans="1:14">
      <c r="A1581" s="34">
        <v>1460</v>
      </c>
      <c r="C1581" s="124"/>
      <c r="E1581" s="96"/>
      <c r="F1581" s="124" t="s">
        <v>556</v>
      </c>
      <c r="G1581" s="33" t="s">
        <v>124</v>
      </c>
      <c r="H1581" s="98"/>
      <c r="I1581" s="2">
        <v>8236495.0615384597</v>
      </c>
      <c r="J1581" s="2">
        <v>3612968.5138270659</v>
      </c>
      <c r="K1581" s="98"/>
      <c r="L1581" s="2">
        <v>8236495.0615384597</v>
      </c>
      <c r="M1581" s="2">
        <v>4693305.5967762899</v>
      </c>
      <c r="N1581" s="4">
        <v>3543189.4647621699</v>
      </c>
    </row>
    <row r="1582" spans="1:14">
      <c r="A1582" s="34">
        <v>1461</v>
      </c>
      <c r="C1582" s="124"/>
      <c r="E1582" s="96"/>
      <c r="F1582" s="124" t="s">
        <v>556</v>
      </c>
      <c r="G1582" s="33" t="s">
        <v>124</v>
      </c>
      <c r="H1582" s="98"/>
      <c r="I1582" s="2">
        <v>60187815.125384599</v>
      </c>
      <c r="J1582" s="2">
        <v>26401604.00016572</v>
      </c>
      <c r="K1582" s="98"/>
      <c r="L1582" s="2">
        <v>60187815.125384599</v>
      </c>
      <c r="M1582" s="2">
        <v>34296118.370153069</v>
      </c>
      <c r="N1582" s="4">
        <v>25891696.755231533</v>
      </c>
    </row>
    <row r="1583" spans="1:14">
      <c r="A1583" s="34">
        <v>1462</v>
      </c>
      <c r="C1583" s="124"/>
      <c r="E1583" s="96"/>
      <c r="F1583" s="124" t="s">
        <v>556</v>
      </c>
      <c r="G1583" s="33" t="s">
        <v>124</v>
      </c>
      <c r="H1583" s="98"/>
      <c r="I1583" s="2">
        <v>31185216.1507692</v>
      </c>
      <c r="J1583" s="2">
        <v>13679508.481193095</v>
      </c>
      <c r="K1583" s="98"/>
      <c r="L1583" s="2">
        <v>31185216.1507692</v>
      </c>
      <c r="M1583" s="2">
        <v>17769906.787237864</v>
      </c>
      <c r="N1583" s="4">
        <v>13415309.363531336</v>
      </c>
    </row>
    <row r="1584" spans="1:14">
      <c r="A1584" s="34">
        <v>1463</v>
      </c>
      <c r="C1584" s="124"/>
      <c r="H1584" s="98" t="s">
        <v>394</v>
      </c>
      <c r="I1584" s="5">
        <v>128575233.70230767</v>
      </c>
      <c r="J1584" s="5">
        <v>56399993.875261918</v>
      </c>
      <c r="K1584" s="98"/>
      <c r="L1584" s="5">
        <v>128575233.70230767</v>
      </c>
      <c r="M1584" s="5">
        <v>73264520.822664768</v>
      </c>
      <c r="N1584" s="5">
        <v>55310712.879642896</v>
      </c>
    </row>
    <row r="1585" spans="1:14">
      <c r="A1585" s="34">
        <v>1464</v>
      </c>
      <c r="C1585" s="124"/>
      <c r="H1585" s="98"/>
      <c r="I1585" s="2"/>
      <c r="J1585" s="2"/>
      <c r="K1585" s="98"/>
      <c r="L1585" s="2"/>
      <c r="M1585" s="2"/>
      <c r="N1585" s="2"/>
    </row>
    <row r="1586" spans="1:14">
      <c r="A1586" s="34">
        <v>1465</v>
      </c>
      <c r="C1586" s="124">
        <v>334</v>
      </c>
      <c r="D1586" s="33" t="s">
        <v>398</v>
      </c>
      <c r="H1586" s="98"/>
      <c r="I1586" s="2"/>
      <c r="J1586" s="2"/>
      <c r="K1586" s="98"/>
      <c r="L1586" s="2"/>
      <c r="M1586" s="2"/>
      <c r="N1586" s="2"/>
    </row>
    <row r="1587" spans="1:14">
      <c r="A1587" s="34">
        <v>1466</v>
      </c>
      <c r="C1587" s="124"/>
      <c r="E1587" s="96"/>
      <c r="F1587" s="124" t="s">
        <v>556</v>
      </c>
      <c r="G1587" s="33" t="s">
        <v>124</v>
      </c>
      <c r="H1587" s="98"/>
      <c r="I1587" s="2">
        <v>3827366.70307692</v>
      </c>
      <c r="J1587" s="2">
        <v>1678888.3239497887</v>
      </c>
      <c r="K1587" s="98"/>
      <c r="L1587" s="2">
        <v>3827366.70307692</v>
      </c>
      <c r="M1587" s="2">
        <v>2180903.5802555187</v>
      </c>
      <c r="N1587" s="4">
        <v>1646463.1228214013</v>
      </c>
    </row>
    <row r="1588" spans="1:14">
      <c r="A1588" s="34">
        <v>1467</v>
      </c>
      <c r="C1588" s="124"/>
      <c r="E1588" s="96"/>
      <c r="F1588" s="124" t="s">
        <v>556</v>
      </c>
      <c r="G1588" s="33" t="s">
        <v>124</v>
      </c>
      <c r="H1588" s="98"/>
      <c r="I1588" s="2">
        <v>3415057.9307692298</v>
      </c>
      <c r="J1588" s="2">
        <v>1498027.581462543</v>
      </c>
      <c r="K1588" s="98"/>
      <c r="L1588" s="2">
        <v>3415057.9307692298</v>
      </c>
      <c r="M1588" s="2">
        <v>1945962.4974024687</v>
      </c>
      <c r="N1588" s="4">
        <v>1469095.4333667611</v>
      </c>
    </row>
    <row r="1589" spans="1:14">
      <c r="A1589" s="34">
        <v>1468</v>
      </c>
      <c r="C1589" s="124"/>
      <c r="E1589" s="96"/>
      <c r="F1589" s="124" t="s">
        <v>556</v>
      </c>
      <c r="G1589" s="33" t="s">
        <v>124</v>
      </c>
      <c r="H1589" s="98"/>
      <c r="I1589" s="2">
        <v>63663949.392307699</v>
      </c>
      <c r="J1589" s="2">
        <v>27926422.938609011</v>
      </c>
      <c r="K1589" s="98"/>
      <c r="L1589" s="2">
        <v>63663949.392307699</v>
      </c>
      <c r="M1589" s="2">
        <v>36276883.281465799</v>
      </c>
      <c r="N1589" s="4">
        <v>27387066.110841896</v>
      </c>
    </row>
    <row r="1590" spans="1:14">
      <c r="A1590" s="34">
        <v>1469</v>
      </c>
      <c r="C1590" s="124"/>
      <c r="E1590" s="96"/>
      <c r="F1590" s="124" t="s">
        <v>556</v>
      </c>
      <c r="G1590" s="33" t="s">
        <v>124</v>
      </c>
      <c r="H1590" s="98"/>
      <c r="I1590" s="2">
        <v>8886800.5869230796</v>
      </c>
      <c r="J1590" s="2">
        <v>3898227.3976153769</v>
      </c>
      <c r="K1590" s="98"/>
      <c r="L1590" s="2">
        <v>8886800.5869230796</v>
      </c>
      <c r="M1590" s="2">
        <v>5063861.5843776586</v>
      </c>
      <c r="N1590" s="4">
        <v>3822939.002545421</v>
      </c>
    </row>
    <row r="1591" spans="1:14">
      <c r="A1591" s="34">
        <v>1470</v>
      </c>
      <c r="C1591" s="124"/>
      <c r="H1591" s="98" t="s">
        <v>394</v>
      </c>
      <c r="I1591" s="5">
        <v>79793174.613076925</v>
      </c>
      <c r="J1591" s="5">
        <v>35001566.241636723</v>
      </c>
      <c r="K1591" s="98"/>
      <c r="L1591" s="5">
        <v>79793174.613076925</v>
      </c>
      <c r="M1591" s="5">
        <v>45467610.94350145</v>
      </c>
      <c r="N1591" s="5">
        <v>34325563.669575483</v>
      </c>
    </row>
    <row r="1592" spans="1:14">
      <c r="A1592" s="34">
        <v>1471</v>
      </c>
      <c r="C1592" s="124"/>
      <c r="H1592" s="98"/>
      <c r="I1592" s="8"/>
      <c r="J1592" s="8"/>
      <c r="K1592" s="98"/>
      <c r="L1592" s="8"/>
      <c r="M1592" s="2"/>
      <c r="N1592" s="2"/>
    </row>
    <row r="1593" spans="1:14">
      <c r="A1593" s="34">
        <v>1472</v>
      </c>
      <c r="C1593" s="124"/>
      <c r="E1593" s="96"/>
      <c r="H1593" s="98"/>
      <c r="I1593" s="8"/>
      <c r="J1593" s="8"/>
      <c r="K1593" s="98"/>
      <c r="L1593" s="8"/>
      <c r="M1593" s="8"/>
      <c r="N1593" s="8"/>
    </row>
    <row r="1594" spans="1:14">
      <c r="A1594" s="34">
        <v>1473</v>
      </c>
      <c r="C1594" s="127"/>
      <c r="D1594" s="128"/>
      <c r="E1594" s="129"/>
      <c r="G1594" s="128"/>
      <c r="H1594" s="130"/>
      <c r="I1594" s="9"/>
      <c r="J1594" s="9"/>
      <c r="K1594" s="98"/>
      <c r="L1594" s="9"/>
      <c r="M1594" s="9"/>
      <c r="N1594" s="9"/>
    </row>
    <row r="1595" spans="1:14">
      <c r="A1595" s="34">
        <v>1474</v>
      </c>
      <c r="C1595" s="124">
        <v>335</v>
      </c>
      <c r="D1595" s="33" t="s">
        <v>407</v>
      </c>
      <c r="H1595" s="98"/>
      <c r="I1595" s="2"/>
      <c r="J1595" s="2"/>
      <c r="K1595" s="98"/>
      <c r="L1595" s="2"/>
      <c r="M1595" s="2"/>
      <c r="N1595" s="2"/>
    </row>
    <row r="1596" spans="1:14">
      <c r="A1596" s="34">
        <v>1475</v>
      </c>
      <c r="C1596" s="124"/>
      <c r="E1596" s="96"/>
      <c r="F1596" s="124" t="s">
        <v>556</v>
      </c>
      <c r="G1596" s="33" t="s">
        <v>124</v>
      </c>
      <c r="H1596" s="98"/>
      <c r="I1596" s="2">
        <v>1138825.57</v>
      </c>
      <c r="J1596" s="2">
        <v>499549.97804401326</v>
      </c>
      <c r="K1596" s="98"/>
      <c r="L1596" s="2">
        <v>1138825.57</v>
      </c>
      <c r="M1596" s="2">
        <v>648923.64792295592</v>
      </c>
      <c r="N1596" s="4">
        <v>489901.92207704415</v>
      </c>
    </row>
    <row r="1597" spans="1:14">
      <c r="A1597" s="34">
        <v>1476</v>
      </c>
      <c r="C1597" s="124"/>
      <c r="E1597" s="96"/>
      <c r="F1597" s="124" t="s">
        <v>556</v>
      </c>
      <c r="G1597" s="33" t="s">
        <v>124</v>
      </c>
      <c r="H1597" s="98"/>
      <c r="I1597" s="2">
        <v>157300.25</v>
      </c>
      <c r="J1597" s="2">
        <v>69000.326743469413</v>
      </c>
      <c r="K1597" s="98"/>
      <c r="L1597" s="2">
        <v>157300.25</v>
      </c>
      <c r="M1597" s="2">
        <v>89632.560717084125</v>
      </c>
      <c r="N1597" s="4">
        <v>67667.689282915875</v>
      </c>
    </row>
    <row r="1598" spans="1:14">
      <c r="A1598" s="34">
        <v>1477</v>
      </c>
      <c r="C1598" s="124"/>
      <c r="E1598" s="96"/>
      <c r="F1598" s="124" t="s">
        <v>556</v>
      </c>
      <c r="G1598" s="33" t="s">
        <v>124</v>
      </c>
      <c r="H1598" s="98"/>
      <c r="I1598" s="2">
        <v>1051606.8999999999</v>
      </c>
      <c r="J1598" s="2">
        <v>461291.19124532194</v>
      </c>
      <c r="K1598" s="98"/>
      <c r="L1598" s="2">
        <v>1051606.8999999999</v>
      </c>
      <c r="M1598" s="2">
        <v>599224.8538368796</v>
      </c>
      <c r="N1598" s="4">
        <v>452382.04616312037</v>
      </c>
    </row>
    <row r="1599" spans="1:14">
      <c r="A1599" s="34">
        <v>1478</v>
      </c>
      <c r="C1599" s="124"/>
      <c r="E1599" s="96"/>
      <c r="F1599" s="124" t="s">
        <v>556</v>
      </c>
      <c r="G1599" s="33" t="s">
        <v>124</v>
      </c>
      <c r="H1599" s="98"/>
      <c r="I1599" s="2">
        <v>18279.009999999998</v>
      </c>
      <c r="J1599" s="2">
        <v>8018.1542149306479</v>
      </c>
      <c r="K1599" s="98"/>
      <c r="L1599" s="2">
        <v>18279.009999999998</v>
      </c>
      <c r="M1599" s="2">
        <v>10415.714365827058</v>
      </c>
      <c r="N1599" s="4">
        <v>7863.2956341729396</v>
      </c>
    </row>
    <row r="1600" spans="1:14">
      <c r="A1600" s="34">
        <v>1479</v>
      </c>
      <c r="C1600" s="124"/>
      <c r="H1600" s="98" t="s">
        <v>394</v>
      </c>
      <c r="I1600" s="5">
        <v>2366011.7299999995</v>
      </c>
      <c r="J1600" s="5">
        <v>1037859.6502477353</v>
      </c>
      <c r="K1600" s="98"/>
      <c r="L1600" s="5">
        <v>2366011.7299999995</v>
      </c>
      <c r="M1600" s="5">
        <v>1348196.7768427467</v>
      </c>
      <c r="N1600" s="5">
        <v>1017814.9531572534</v>
      </c>
    </row>
    <row r="1601" spans="1:14">
      <c r="A1601" s="34">
        <v>1480</v>
      </c>
      <c r="C1601" s="124"/>
      <c r="H1601" s="98"/>
      <c r="I1601" s="2"/>
      <c r="J1601" s="2"/>
      <c r="K1601" s="98"/>
      <c r="L1601" s="2"/>
      <c r="M1601" s="2"/>
      <c r="N1601" s="2"/>
    </row>
    <row r="1602" spans="1:14">
      <c r="A1602" s="34">
        <v>1481</v>
      </c>
      <c r="C1602" s="124">
        <v>336</v>
      </c>
      <c r="D1602" s="33" t="s">
        <v>415</v>
      </c>
      <c r="H1602" s="98"/>
      <c r="I1602" s="2"/>
      <c r="J1602" s="2"/>
      <c r="K1602" s="98"/>
      <c r="L1602" s="2"/>
      <c r="M1602" s="2"/>
      <c r="N1602" s="2"/>
    </row>
    <row r="1603" spans="1:14">
      <c r="A1603" s="34">
        <v>1482</v>
      </c>
      <c r="C1603" s="124"/>
      <c r="E1603" s="96"/>
      <c r="F1603" s="124" t="s">
        <v>556</v>
      </c>
      <c r="G1603" s="33" t="s">
        <v>124</v>
      </c>
      <c r="H1603" s="98"/>
      <c r="I1603" s="2">
        <v>4236651.9584615398</v>
      </c>
      <c r="J1603" s="2">
        <v>1858422.7897425836</v>
      </c>
      <c r="K1603" s="98"/>
      <c r="L1603" s="2">
        <v>4236651.9584615398</v>
      </c>
      <c r="M1603" s="2">
        <v>2414121.8078417378</v>
      </c>
      <c r="N1603" s="4">
        <v>1822530.1506198018</v>
      </c>
    </row>
    <row r="1604" spans="1:14">
      <c r="A1604" s="34">
        <v>1483</v>
      </c>
      <c r="C1604" s="124"/>
      <c r="E1604" s="96"/>
      <c r="F1604" s="124" t="s">
        <v>556</v>
      </c>
      <c r="G1604" s="33" t="s">
        <v>124</v>
      </c>
      <c r="H1604" s="98"/>
      <c r="I1604" s="2">
        <v>825485.01</v>
      </c>
      <c r="J1604" s="2">
        <v>362102.00182031567</v>
      </c>
      <c r="K1604" s="98"/>
      <c r="L1604" s="2">
        <v>825485.01</v>
      </c>
      <c r="M1604" s="2">
        <v>470376.46335506649</v>
      </c>
      <c r="N1604" s="4">
        <v>355108.54664493352</v>
      </c>
    </row>
    <row r="1605" spans="1:14">
      <c r="A1605" s="34">
        <v>1484</v>
      </c>
      <c r="C1605" s="124"/>
      <c r="E1605" s="96"/>
      <c r="F1605" s="124" t="s">
        <v>556</v>
      </c>
      <c r="G1605" s="33" t="s">
        <v>124</v>
      </c>
      <c r="H1605" s="98"/>
      <c r="I1605" s="2">
        <v>16486389.1561538</v>
      </c>
      <c r="J1605" s="2">
        <v>7231814.5622438816</v>
      </c>
      <c r="K1605" s="98"/>
      <c r="L1605" s="2">
        <v>16486389.1561538</v>
      </c>
      <c r="M1605" s="2">
        <v>9394246.2077741958</v>
      </c>
      <c r="N1605" s="4">
        <v>7092142.9483796051</v>
      </c>
    </row>
    <row r="1606" spans="1:14">
      <c r="A1606" s="34">
        <v>1485</v>
      </c>
      <c r="C1606" s="124"/>
      <c r="E1606" s="96"/>
      <c r="F1606" s="124" t="s">
        <v>556</v>
      </c>
      <c r="G1606" s="33" t="s">
        <v>124</v>
      </c>
      <c r="H1606" s="98"/>
      <c r="I1606" s="2">
        <v>1004557.22</v>
      </c>
      <c r="J1606" s="2">
        <v>440652.67799962987</v>
      </c>
      <c r="K1606" s="98"/>
      <c r="L1606" s="2">
        <v>1004557.22</v>
      </c>
      <c r="M1606" s="2">
        <v>572415.08526169055</v>
      </c>
      <c r="N1606" s="4">
        <v>432142.13473830943</v>
      </c>
    </row>
    <row r="1607" spans="1:14">
      <c r="A1607" s="34">
        <v>1486</v>
      </c>
      <c r="C1607" s="124"/>
      <c r="H1607" s="98" t="s">
        <v>394</v>
      </c>
      <c r="I1607" s="5">
        <v>22553083.34461534</v>
      </c>
      <c r="J1607" s="5">
        <v>9892992.0318064112</v>
      </c>
      <c r="K1607" s="98"/>
      <c r="L1607" s="5">
        <v>22553083.34461534</v>
      </c>
      <c r="M1607" s="5">
        <v>12851159.564232692</v>
      </c>
      <c r="N1607" s="5">
        <v>9701923.78038265</v>
      </c>
    </row>
    <row r="1608" spans="1:14">
      <c r="A1608" s="34">
        <v>1487</v>
      </c>
      <c r="C1608" s="124"/>
      <c r="H1608" s="98"/>
      <c r="I1608" s="2"/>
      <c r="J1608" s="2"/>
      <c r="K1608" s="98"/>
      <c r="L1608" s="2"/>
      <c r="M1608" s="2"/>
      <c r="N1608" s="2"/>
    </row>
    <row r="1609" spans="1:14">
      <c r="A1609" s="34">
        <v>1488</v>
      </c>
      <c r="C1609" s="124">
        <v>337</v>
      </c>
      <c r="D1609" s="33" t="s">
        <v>416</v>
      </c>
      <c r="H1609" s="98"/>
      <c r="I1609" s="2"/>
      <c r="J1609" s="2"/>
      <c r="K1609" s="98"/>
      <c r="L1609" s="2"/>
      <c r="M1609" s="2"/>
      <c r="N1609" s="2"/>
    </row>
    <row r="1610" spans="1:14">
      <c r="A1610" s="34">
        <v>1489</v>
      </c>
      <c r="C1610" s="124"/>
      <c r="F1610" s="124" t="s">
        <v>556</v>
      </c>
      <c r="G1610" s="33" t="s">
        <v>120</v>
      </c>
      <c r="H1610" s="98"/>
      <c r="I1610" s="2">
        <v>0</v>
      </c>
      <c r="J1610" s="2">
        <v>0</v>
      </c>
      <c r="K1610" s="98"/>
      <c r="L1610" s="2">
        <v>0</v>
      </c>
      <c r="M1610" s="2">
        <v>0</v>
      </c>
      <c r="N1610" s="4">
        <v>0</v>
      </c>
    </row>
    <row r="1611" spans="1:14">
      <c r="A1611" s="34">
        <v>1490</v>
      </c>
      <c r="C1611" s="124"/>
      <c r="H1611" s="98" t="s">
        <v>394</v>
      </c>
      <c r="I1611" s="5">
        <v>0</v>
      </c>
      <c r="J1611" s="5">
        <v>0</v>
      </c>
      <c r="K1611" s="98"/>
      <c r="L1611" s="5">
        <v>0</v>
      </c>
      <c r="M1611" s="5">
        <v>0</v>
      </c>
      <c r="N1611" s="5">
        <v>0</v>
      </c>
    </row>
    <row r="1612" spans="1:14">
      <c r="A1612" s="34">
        <v>1491</v>
      </c>
      <c r="C1612" s="124"/>
      <c r="H1612" s="98"/>
      <c r="I1612" s="2"/>
      <c r="J1612" s="2"/>
      <c r="K1612" s="98"/>
      <c r="L1612" s="2"/>
      <c r="M1612" s="2"/>
      <c r="N1612" s="2"/>
    </row>
    <row r="1613" spans="1:14">
      <c r="A1613" s="34">
        <v>1492</v>
      </c>
      <c r="C1613" s="124" t="s">
        <v>417</v>
      </c>
      <c r="D1613" s="33" t="s">
        <v>418</v>
      </c>
      <c r="H1613" s="98"/>
      <c r="I1613" s="2"/>
      <c r="J1613" s="2"/>
      <c r="K1613" s="98"/>
      <c r="L1613" s="2"/>
      <c r="M1613" s="2"/>
      <c r="N1613" s="2"/>
    </row>
    <row r="1614" spans="1:14">
      <c r="A1614" s="34">
        <v>1493</v>
      </c>
      <c r="C1614" s="124"/>
      <c r="E1614" s="96"/>
      <c r="F1614" s="124" t="s">
        <v>556</v>
      </c>
      <c r="G1614" s="33" t="s">
        <v>120</v>
      </c>
      <c r="H1614" s="98"/>
      <c r="I1614" s="2">
        <v>0</v>
      </c>
      <c r="J1614" s="2">
        <v>0</v>
      </c>
      <c r="K1614" s="98"/>
      <c r="L1614" s="2">
        <v>0</v>
      </c>
      <c r="M1614" s="2">
        <v>0</v>
      </c>
      <c r="N1614" s="4">
        <v>0</v>
      </c>
    </row>
    <row r="1615" spans="1:14">
      <c r="A1615" s="34">
        <v>1494</v>
      </c>
      <c r="C1615" s="124"/>
      <c r="E1615" s="96"/>
      <c r="F1615" s="124" t="s">
        <v>556</v>
      </c>
      <c r="G1615" s="33" t="s">
        <v>124</v>
      </c>
      <c r="H1615" s="98"/>
      <c r="I1615" s="2">
        <v>0</v>
      </c>
      <c r="J1615" s="2">
        <v>0</v>
      </c>
      <c r="K1615" s="98"/>
      <c r="L1615" s="2">
        <v>0</v>
      </c>
      <c r="M1615" s="2">
        <v>0</v>
      </c>
      <c r="N1615" s="4">
        <v>0</v>
      </c>
    </row>
    <row r="1616" spans="1:14">
      <c r="A1616" s="34">
        <v>1495</v>
      </c>
      <c r="C1616" s="124"/>
      <c r="E1616" s="96"/>
      <c r="F1616" s="124" t="s">
        <v>556</v>
      </c>
      <c r="G1616" s="33" t="s">
        <v>124</v>
      </c>
      <c r="H1616" s="98"/>
      <c r="I1616" s="2">
        <v>0</v>
      </c>
      <c r="J1616" s="2">
        <v>0</v>
      </c>
      <c r="K1616" s="98"/>
      <c r="L1616" s="2">
        <v>0</v>
      </c>
      <c r="M1616" s="2">
        <v>0</v>
      </c>
      <c r="N1616" s="4">
        <v>0</v>
      </c>
    </row>
    <row r="1617" spans="1:14">
      <c r="A1617" s="34">
        <v>1496</v>
      </c>
      <c r="C1617" s="124"/>
      <c r="E1617" s="96"/>
      <c r="F1617" s="124" t="s">
        <v>556</v>
      </c>
      <c r="G1617" s="33" t="s">
        <v>124</v>
      </c>
      <c r="H1617" s="98"/>
      <c r="I1617" s="2">
        <v>0</v>
      </c>
      <c r="J1617" s="2">
        <v>0</v>
      </c>
      <c r="K1617" s="98"/>
      <c r="L1617" s="2">
        <v>0</v>
      </c>
      <c r="M1617" s="2">
        <v>0</v>
      </c>
      <c r="N1617" s="4">
        <v>0</v>
      </c>
    </row>
    <row r="1618" spans="1:14">
      <c r="A1618" s="34">
        <v>1497</v>
      </c>
      <c r="C1618" s="124"/>
      <c r="H1618" s="98" t="s">
        <v>394</v>
      </c>
      <c r="I1618" s="5">
        <v>0</v>
      </c>
      <c r="J1618" s="5">
        <v>0</v>
      </c>
      <c r="K1618" s="98"/>
      <c r="L1618" s="5">
        <v>0</v>
      </c>
      <c r="M1618" s="5">
        <v>0</v>
      </c>
      <c r="N1618" s="5">
        <v>0</v>
      </c>
    </row>
    <row r="1619" spans="1:14">
      <c r="A1619" s="34">
        <v>1498</v>
      </c>
      <c r="C1619" s="124"/>
      <c r="H1619" s="98"/>
      <c r="I1619" s="2"/>
      <c r="J1619" s="2"/>
      <c r="K1619" s="98"/>
      <c r="L1619" s="2"/>
      <c r="M1619" s="2"/>
      <c r="N1619" s="2"/>
    </row>
    <row r="1620" spans="1:14" ht="15.75" thickBot="1">
      <c r="A1620" s="34">
        <v>1499</v>
      </c>
      <c r="C1620" s="125" t="s">
        <v>419</v>
      </c>
      <c r="H1620" s="126" t="s">
        <v>394</v>
      </c>
      <c r="I1620" s="7">
        <v>1018073250.9007694</v>
      </c>
      <c r="J1620" s="7">
        <v>446581534.11033487</v>
      </c>
      <c r="K1620" s="126"/>
      <c r="L1620" s="7">
        <v>1018073250.9007694</v>
      </c>
      <c r="M1620" s="7">
        <v>580116766.98417473</v>
      </c>
      <c r="N1620" s="7">
        <v>437956483.91659445</v>
      </c>
    </row>
    <row r="1621" spans="1:14" ht="15.75" thickTop="1">
      <c r="A1621" s="34">
        <v>1500</v>
      </c>
      <c r="C1621" s="124"/>
      <c r="H1621" s="98"/>
      <c r="I1621" s="2"/>
      <c r="J1621" s="2"/>
      <c r="K1621" s="98"/>
      <c r="L1621" s="2"/>
      <c r="M1621" s="2"/>
      <c r="N1621" s="2"/>
    </row>
    <row r="1622" spans="1:14">
      <c r="A1622" s="34">
        <v>1501</v>
      </c>
      <c r="C1622" s="124" t="s">
        <v>420</v>
      </c>
      <c r="H1622" s="98"/>
      <c r="I1622" s="2"/>
      <c r="J1622" s="2"/>
      <c r="K1622" s="98"/>
      <c r="L1622" s="2"/>
      <c r="M1622" s="2"/>
      <c r="N1622" s="2"/>
    </row>
    <row r="1623" spans="1:14">
      <c r="A1623" s="34">
        <v>1502</v>
      </c>
      <c r="C1623" s="124"/>
      <c r="E1623" s="33" t="s">
        <v>120</v>
      </c>
      <c r="H1623" s="98"/>
      <c r="I1623" s="2">
        <v>0</v>
      </c>
      <c r="J1623" s="2">
        <v>0</v>
      </c>
      <c r="K1623" s="98"/>
      <c r="L1623" s="2">
        <v>0</v>
      </c>
      <c r="M1623" s="2">
        <v>0</v>
      </c>
      <c r="N1623" s="4">
        <v>0</v>
      </c>
    </row>
    <row r="1624" spans="1:14">
      <c r="A1624" s="34">
        <v>1503</v>
      </c>
      <c r="C1624" s="124"/>
      <c r="E1624" s="96" t="s">
        <v>124</v>
      </c>
      <c r="H1624" s="98"/>
      <c r="I1624" s="2">
        <v>1018073250.9007694</v>
      </c>
      <c r="J1624" s="2">
        <v>446581534.11033487</v>
      </c>
      <c r="K1624" s="98"/>
      <c r="L1624" s="2">
        <v>1018073250.9007694</v>
      </c>
      <c r="M1624" s="2">
        <v>580116766.98417497</v>
      </c>
      <c r="N1624" s="4">
        <v>437956483.91659445</v>
      </c>
    </row>
    <row r="1625" spans="1:14">
      <c r="A1625" s="34">
        <v>1504</v>
      </c>
      <c r="C1625" s="124"/>
      <c r="E1625" s="33" t="s">
        <v>125</v>
      </c>
      <c r="H1625" s="98"/>
      <c r="I1625" s="2">
        <v>0</v>
      </c>
      <c r="J1625" s="2">
        <v>0</v>
      </c>
      <c r="K1625" s="98"/>
      <c r="L1625" s="2">
        <v>0</v>
      </c>
      <c r="M1625" s="2">
        <v>0</v>
      </c>
      <c r="N1625" s="4">
        <v>0</v>
      </c>
    </row>
    <row r="1626" spans="1:14">
      <c r="A1626" s="34">
        <v>1505</v>
      </c>
      <c r="C1626" s="124"/>
      <c r="E1626" s="33" t="s">
        <v>201</v>
      </c>
      <c r="H1626" s="98"/>
      <c r="I1626" s="2">
        <v>0</v>
      </c>
      <c r="J1626" s="2">
        <v>0</v>
      </c>
      <c r="K1626" s="98"/>
      <c r="L1626" s="2">
        <v>0</v>
      </c>
      <c r="M1626" s="2">
        <v>0</v>
      </c>
      <c r="N1626" s="4">
        <v>0</v>
      </c>
    </row>
    <row r="1627" spans="1:14" ht="15.75" thickBot="1">
      <c r="A1627" s="34">
        <v>1506</v>
      </c>
      <c r="C1627" s="124" t="s">
        <v>421</v>
      </c>
      <c r="H1627" s="98" t="s">
        <v>1</v>
      </c>
      <c r="I1627" s="14">
        <v>1018073250.9007694</v>
      </c>
      <c r="J1627" s="14">
        <v>446581534.11033487</v>
      </c>
      <c r="K1627" s="98"/>
      <c r="L1627" s="14">
        <v>1018073250.9007694</v>
      </c>
      <c r="M1627" s="14">
        <v>580116766.98417497</v>
      </c>
      <c r="N1627" s="14">
        <v>437956483.91659445</v>
      </c>
    </row>
    <row r="1628" spans="1:14" ht="15.75" thickTop="1">
      <c r="A1628" s="34">
        <v>1507</v>
      </c>
      <c r="C1628" s="124"/>
      <c r="H1628" s="98"/>
      <c r="I1628" s="2"/>
      <c r="J1628" s="2"/>
      <c r="K1628" s="98"/>
      <c r="L1628" s="2"/>
      <c r="M1628" s="2"/>
      <c r="N1628" s="2"/>
    </row>
    <row r="1629" spans="1:14">
      <c r="A1629" s="34">
        <v>1508</v>
      </c>
      <c r="C1629" s="124">
        <v>340</v>
      </c>
      <c r="D1629" s="33" t="s">
        <v>393</v>
      </c>
      <c r="H1629" s="98"/>
      <c r="I1629" s="2"/>
      <c r="J1629" s="2"/>
      <c r="K1629" s="98"/>
      <c r="L1629" s="2"/>
      <c r="M1629" s="2"/>
      <c r="N1629" s="2"/>
    </row>
    <row r="1630" spans="1:14">
      <c r="A1630" s="34">
        <v>1509</v>
      </c>
      <c r="C1630" s="124"/>
      <c r="F1630" s="124" t="s">
        <v>556</v>
      </c>
      <c r="G1630" s="33" t="s">
        <v>120</v>
      </c>
      <c r="H1630" s="98"/>
      <c r="I1630" s="2">
        <v>74985.87</v>
      </c>
      <c r="J1630" s="2">
        <v>0</v>
      </c>
      <c r="K1630" s="98"/>
      <c r="L1630" s="2">
        <v>74985.87</v>
      </c>
      <c r="M1630" s="2">
        <v>74985.87</v>
      </c>
      <c r="N1630" s="4">
        <v>0</v>
      </c>
    </row>
    <row r="1631" spans="1:14">
      <c r="A1631" s="34">
        <v>1510</v>
      </c>
      <c r="C1631" s="124"/>
      <c r="F1631" s="124" t="s">
        <v>556</v>
      </c>
      <c r="G1631" s="33" t="s">
        <v>124</v>
      </c>
      <c r="H1631" s="98"/>
      <c r="I1631" s="2">
        <v>38257018.840000004</v>
      </c>
      <c r="J1631" s="2">
        <v>16781580.450069629</v>
      </c>
      <c r="K1631" s="98"/>
      <c r="L1631" s="2">
        <v>38257018.840000004</v>
      </c>
      <c r="M1631" s="2">
        <v>21799549.358827665</v>
      </c>
      <c r="N1631" s="4">
        <v>16457469.481172336</v>
      </c>
    </row>
    <row r="1632" spans="1:14">
      <c r="A1632" s="34">
        <v>1511</v>
      </c>
      <c r="C1632" s="124"/>
      <c r="F1632" s="124" t="s">
        <v>556</v>
      </c>
      <c r="G1632" s="33" t="s">
        <v>124</v>
      </c>
      <c r="H1632" s="98"/>
      <c r="I1632" s="2">
        <v>5612687.6930769198</v>
      </c>
      <c r="J1632" s="2">
        <v>2462025.8691982818</v>
      </c>
      <c r="K1632" s="98"/>
      <c r="L1632" s="2">
        <v>5612687.6930769198</v>
      </c>
      <c r="M1632" s="2">
        <v>3198212.1480146907</v>
      </c>
      <c r="N1632" s="4">
        <v>2414475.545062229</v>
      </c>
    </row>
    <row r="1633" spans="1:14">
      <c r="A1633" s="34">
        <v>1512</v>
      </c>
      <c r="C1633" s="124"/>
      <c r="F1633" s="124" t="s">
        <v>556</v>
      </c>
      <c r="G1633" s="33" t="s">
        <v>124</v>
      </c>
      <c r="H1633" s="98"/>
      <c r="I1633" s="2">
        <v>235129.44</v>
      </c>
      <c r="J1633" s="2">
        <v>103140.3839918181</v>
      </c>
      <c r="K1633" s="98"/>
      <c r="L1633" s="2">
        <v>235129.44</v>
      </c>
      <c r="M1633" s="2">
        <v>133981.05729122483</v>
      </c>
      <c r="N1633" s="4">
        <v>101148.38270877517</v>
      </c>
    </row>
    <row r="1634" spans="1:14">
      <c r="A1634" s="34">
        <v>1513</v>
      </c>
      <c r="C1634" s="124"/>
      <c r="H1634" s="98" t="s">
        <v>394</v>
      </c>
      <c r="I1634" s="5">
        <v>44179821.843076915</v>
      </c>
      <c r="J1634" s="5">
        <v>19346746.703259729</v>
      </c>
      <c r="K1634" s="98"/>
      <c r="L1634" s="5">
        <v>44179821.843076915</v>
      </c>
      <c r="M1634" s="5">
        <v>25206728.434133582</v>
      </c>
      <c r="N1634" s="5">
        <v>18973093.408943344</v>
      </c>
    </row>
    <row r="1635" spans="1:14">
      <c r="A1635" s="34">
        <v>1514</v>
      </c>
      <c r="C1635" s="124"/>
      <c r="H1635" s="98"/>
      <c r="I1635" s="2"/>
      <c r="J1635" s="2"/>
      <c r="K1635" s="98"/>
      <c r="L1635" s="2"/>
      <c r="M1635" s="2"/>
      <c r="N1635" s="2"/>
    </row>
    <row r="1636" spans="1:14">
      <c r="A1636" s="34">
        <v>1515</v>
      </c>
      <c r="C1636" s="124">
        <v>341</v>
      </c>
      <c r="D1636" s="33" t="s">
        <v>395</v>
      </c>
      <c r="H1636" s="98"/>
      <c r="I1636" s="2"/>
      <c r="J1636" s="2"/>
      <c r="K1636" s="98"/>
      <c r="L1636" s="2"/>
      <c r="M1636" s="2"/>
      <c r="N1636" s="2"/>
    </row>
    <row r="1637" spans="1:14">
      <c r="A1637" s="34">
        <v>1516</v>
      </c>
      <c r="C1637" s="124"/>
      <c r="F1637" s="124" t="s">
        <v>556</v>
      </c>
      <c r="G1637" s="33" t="s">
        <v>124</v>
      </c>
      <c r="H1637" s="98"/>
      <c r="I1637" s="2">
        <v>169813799.99153799</v>
      </c>
      <c r="J1637" s="2">
        <v>74489440.957444653</v>
      </c>
      <c r="K1637" s="98"/>
      <c r="L1637" s="2">
        <v>169813799.99153799</v>
      </c>
      <c r="M1637" s="2">
        <v>96763010.474174768</v>
      </c>
      <c r="N1637" s="4">
        <v>73050789.51736322</v>
      </c>
    </row>
    <row r="1638" spans="1:14">
      <c r="A1638" s="34">
        <v>1517</v>
      </c>
      <c r="C1638" s="124"/>
      <c r="F1638" s="124" t="s">
        <v>556</v>
      </c>
      <c r="G1638" s="33" t="s">
        <v>124</v>
      </c>
      <c r="H1638" s="98"/>
      <c r="I1638" s="2">
        <v>0</v>
      </c>
      <c r="J1638" s="2">
        <v>0</v>
      </c>
      <c r="K1638" s="98"/>
      <c r="L1638" s="2">
        <v>0</v>
      </c>
      <c r="M1638" s="2">
        <v>0</v>
      </c>
      <c r="N1638" s="4">
        <v>0</v>
      </c>
    </row>
    <row r="1639" spans="1:14">
      <c r="A1639" s="34">
        <v>1518</v>
      </c>
      <c r="C1639" s="124"/>
      <c r="F1639" s="124" t="s">
        <v>556</v>
      </c>
      <c r="G1639" s="33" t="s">
        <v>124</v>
      </c>
      <c r="H1639" s="98"/>
      <c r="I1639" s="2">
        <v>53307539.140769199</v>
      </c>
      <c r="J1639" s="2">
        <v>23383545.916826956</v>
      </c>
      <c r="K1639" s="98"/>
      <c r="L1639" s="2">
        <v>53307539.140769199</v>
      </c>
      <c r="M1639" s="2">
        <v>30375611.219393063</v>
      </c>
      <c r="N1639" s="4">
        <v>22931927.921376135</v>
      </c>
    </row>
    <row r="1640" spans="1:14">
      <c r="A1640" s="34">
        <v>1519</v>
      </c>
      <c r="C1640" s="124"/>
      <c r="F1640" s="124" t="s">
        <v>556</v>
      </c>
      <c r="G1640" s="33" t="s">
        <v>124</v>
      </c>
      <c r="H1640" s="98"/>
      <c r="I1640" s="2">
        <v>4273000.07</v>
      </c>
      <c r="J1640" s="2">
        <v>1874367.0210623802</v>
      </c>
      <c r="K1640" s="98"/>
      <c r="L1640" s="2">
        <v>4273000.07</v>
      </c>
      <c r="M1640" s="2">
        <v>2434833.6268911194</v>
      </c>
      <c r="N1640" s="4">
        <v>1838166.4431088811</v>
      </c>
    </row>
    <row r="1641" spans="1:14">
      <c r="A1641" s="34">
        <v>1520</v>
      </c>
      <c r="C1641" s="124"/>
      <c r="H1641" s="98" t="s">
        <v>394</v>
      </c>
      <c r="I1641" s="5">
        <v>227394339.20230716</v>
      </c>
      <c r="J1641" s="5">
        <v>99747353.895333976</v>
      </c>
      <c r="K1641" s="98"/>
      <c r="L1641" s="5">
        <v>227394339.20230716</v>
      </c>
      <c r="M1641" s="5">
        <v>129573455.32045895</v>
      </c>
      <c r="N1641" s="5">
        <v>97820883.881848246</v>
      </c>
    </row>
    <row r="1642" spans="1:14">
      <c r="A1642" s="34">
        <v>1521</v>
      </c>
      <c r="C1642" s="124"/>
      <c r="H1642" s="98"/>
      <c r="I1642" s="2"/>
      <c r="J1642" s="2"/>
      <c r="K1642" s="98"/>
      <c r="L1642" s="2"/>
      <c r="M1642" s="2"/>
      <c r="N1642" s="2"/>
    </row>
    <row r="1643" spans="1:14">
      <c r="A1643" s="34">
        <v>1522</v>
      </c>
      <c r="C1643" s="124">
        <v>342</v>
      </c>
      <c r="D1643" s="33" t="s">
        <v>422</v>
      </c>
      <c r="H1643" s="98"/>
      <c r="I1643" s="2"/>
      <c r="J1643" s="2"/>
      <c r="K1643" s="98"/>
      <c r="L1643" s="2"/>
      <c r="M1643" s="2"/>
      <c r="N1643" s="2"/>
    </row>
    <row r="1644" spans="1:14">
      <c r="A1644" s="34">
        <v>1523</v>
      </c>
      <c r="C1644" s="124"/>
      <c r="F1644" s="124" t="s">
        <v>556</v>
      </c>
      <c r="G1644" s="33" t="s">
        <v>124</v>
      </c>
      <c r="H1644" s="98"/>
      <c r="I1644" s="2">
        <v>13426302.8961538</v>
      </c>
      <c r="J1644" s="2">
        <v>5889496.5951510044</v>
      </c>
      <c r="K1644" s="98"/>
      <c r="L1644" s="2">
        <v>13426302.8961538</v>
      </c>
      <c r="M1644" s="2">
        <v>7650553.0636185762</v>
      </c>
      <c r="N1644" s="4">
        <v>5775749.832535224</v>
      </c>
    </row>
    <row r="1645" spans="1:14">
      <c r="A1645" s="34">
        <v>1524</v>
      </c>
      <c r="C1645" s="124"/>
      <c r="F1645" s="124" t="s">
        <v>556</v>
      </c>
      <c r="G1645" s="33" t="s">
        <v>124</v>
      </c>
      <c r="H1645" s="98"/>
      <c r="I1645" s="2">
        <v>0</v>
      </c>
      <c r="J1645" s="2">
        <v>0</v>
      </c>
      <c r="K1645" s="98"/>
      <c r="L1645" s="2">
        <v>0</v>
      </c>
      <c r="M1645" s="2">
        <v>0</v>
      </c>
      <c r="N1645" s="4">
        <v>0</v>
      </c>
    </row>
    <row r="1646" spans="1:14">
      <c r="A1646" s="34">
        <v>1525</v>
      </c>
      <c r="C1646" s="124"/>
      <c r="F1646" s="124" t="s">
        <v>556</v>
      </c>
      <c r="G1646" s="33" t="s">
        <v>124</v>
      </c>
      <c r="H1646" s="98"/>
      <c r="I1646" s="2">
        <v>2490930.7723076898</v>
      </c>
      <c r="J1646" s="2">
        <v>1092655.8424706457</v>
      </c>
      <c r="K1646" s="98"/>
      <c r="L1646" s="2">
        <v>2490930.7723076898</v>
      </c>
      <c r="M1646" s="2">
        <v>1419377.9329080677</v>
      </c>
      <c r="N1646" s="4">
        <v>1071552.8393996221</v>
      </c>
    </row>
    <row r="1647" spans="1:14">
      <c r="A1647" s="34">
        <v>1526</v>
      </c>
      <c r="C1647" s="124"/>
      <c r="H1647" s="98" t="s">
        <v>394</v>
      </c>
      <c r="I1647" s="5">
        <v>15917233.66846149</v>
      </c>
      <c r="J1647" s="5">
        <v>6982152.4376216503</v>
      </c>
      <c r="K1647" s="98"/>
      <c r="L1647" s="5">
        <v>15917233.66846149</v>
      </c>
      <c r="M1647" s="5">
        <v>9069930.9965266436</v>
      </c>
      <c r="N1647" s="5">
        <v>6847302.6719348459</v>
      </c>
    </row>
    <row r="1648" spans="1:14">
      <c r="A1648" s="34">
        <v>1527</v>
      </c>
      <c r="C1648" s="124"/>
      <c r="H1648" s="98"/>
      <c r="I1648" s="2"/>
      <c r="J1648" s="2"/>
      <c r="K1648" s="98"/>
      <c r="L1648" s="2"/>
      <c r="M1648" s="2"/>
      <c r="N1648" s="2"/>
    </row>
    <row r="1649" spans="1:14">
      <c r="A1649" s="34">
        <v>1528</v>
      </c>
      <c r="C1649" s="124">
        <v>343</v>
      </c>
      <c r="D1649" s="33" t="s">
        <v>423</v>
      </c>
      <c r="H1649" s="98"/>
      <c r="I1649" s="2"/>
      <c r="J1649" s="2"/>
      <c r="K1649" s="98"/>
      <c r="L1649" s="2"/>
      <c r="M1649" s="2"/>
      <c r="N1649" s="2"/>
    </row>
    <row r="1650" spans="1:14">
      <c r="A1650" s="34">
        <v>1529</v>
      </c>
      <c r="C1650" s="124"/>
      <c r="F1650" s="124" t="s">
        <v>556</v>
      </c>
      <c r="G1650" s="33" t="s">
        <v>120</v>
      </c>
      <c r="H1650" s="98"/>
      <c r="I1650" s="2">
        <v>0</v>
      </c>
      <c r="J1650" s="2">
        <v>0</v>
      </c>
      <c r="K1650" s="98"/>
      <c r="L1650" s="2">
        <v>0</v>
      </c>
      <c r="M1650" s="2">
        <v>0</v>
      </c>
      <c r="N1650" s="4">
        <v>0</v>
      </c>
    </row>
    <row r="1651" spans="1:14">
      <c r="A1651" s="34">
        <v>1530</v>
      </c>
      <c r="C1651" s="124"/>
      <c r="F1651" s="124" t="s">
        <v>556</v>
      </c>
      <c r="G1651" s="33" t="s">
        <v>124</v>
      </c>
      <c r="H1651" s="98"/>
      <c r="I1651" s="2">
        <v>0</v>
      </c>
      <c r="J1651" s="2">
        <v>0</v>
      </c>
      <c r="K1651" s="98"/>
      <c r="L1651" s="2">
        <v>0</v>
      </c>
      <c r="M1651" s="2">
        <v>0</v>
      </c>
      <c r="N1651" s="4">
        <v>0</v>
      </c>
    </row>
    <row r="1652" spans="1:14">
      <c r="A1652" s="34">
        <v>1531</v>
      </c>
      <c r="C1652" s="124"/>
      <c r="F1652" s="124" t="s">
        <v>556</v>
      </c>
      <c r="G1652" s="33" t="s">
        <v>124</v>
      </c>
      <c r="H1652" s="98"/>
      <c r="I1652" s="2">
        <v>1790824107.7746201</v>
      </c>
      <c r="J1652" s="2">
        <v>785551507.87446845</v>
      </c>
      <c r="K1652" s="98"/>
      <c r="L1652" s="2">
        <v>1790824107.7746201</v>
      </c>
      <c r="M1652" s="2">
        <v>1020444344.9627489</v>
      </c>
      <c r="N1652" s="4">
        <v>770379762.81187117</v>
      </c>
    </row>
    <row r="1653" spans="1:14">
      <c r="A1653" s="34">
        <v>1532</v>
      </c>
      <c r="C1653" s="124"/>
      <c r="F1653" s="124" t="s">
        <v>556</v>
      </c>
      <c r="G1653" s="33" t="s">
        <v>124</v>
      </c>
      <c r="H1653" s="98"/>
      <c r="I1653" s="2">
        <v>1078497206.8438499</v>
      </c>
      <c r="J1653" s="2">
        <v>473086722.13899696</v>
      </c>
      <c r="K1653" s="98"/>
      <c r="L1653" s="2">
        <v>1078497206.8438499</v>
      </c>
      <c r="M1653" s="2">
        <v>614547442.71313632</v>
      </c>
      <c r="N1653" s="4">
        <v>463949764.13071358</v>
      </c>
    </row>
    <row r="1654" spans="1:14">
      <c r="A1654" s="34">
        <v>1533</v>
      </c>
      <c r="C1654" s="124"/>
      <c r="F1654" s="124" t="s">
        <v>556</v>
      </c>
      <c r="G1654" s="33" t="s">
        <v>124</v>
      </c>
      <c r="H1654" s="98"/>
      <c r="I1654" s="2">
        <v>55198948.560000002</v>
      </c>
      <c r="J1654" s="2">
        <v>24213219.537387643</v>
      </c>
      <c r="K1654" s="98"/>
      <c r="L1654" s="2">
        <v>55198948.560000002</v>
      </c>
      <c r="M1654" s="2">
        <v>31453370.915325332</v>
      </c>
      <c r="N1654" s="4">
        <v>23745577.64467467</v>
      </c>
    </row>
    <row r="1655" spans="1:14">
      <c r="A1655" s="34">
        <v>1534</v>
      </c>
      <c r="C1655" s="124"/>
      <c r="H1655" s="98" t="s">
        <v>394</v>
      </c>
      <c r="I1655" s="5">
        <v>2924520263.1784701</v>
      </c>
      <c r="J1655" s="5">
        <v>1282851449.550853</v>
      </c>
      <c r="K1655" s="98"/>
      <c r="L1655" s="5">
        <v>2924520263.1784701</v>
      </c>
      <c r="M1655" s="5">
        <v>1666445158.5912106</v>
      </c>
      <c r="N1655" s="5">
        <v>1258075104.5872595</v>
      </c>
    </row>
    <row r="1656" spans="1:14">
      <c r="A1656" s="34">
        <v>1535</v>
      </c>
      <c r="C1656" s="124"/>
      <c r="H1656" s="98"/>
      <c r="I1656" s="2"/>
      <c r="J1656" s="2"/>
      <c r="K1656" s="98"/>
      <c r="L1656" s="2"/>
      <c r="M1656" s="2"/>
      <c r="N1656" s="2"/>
    </row>
    <row r="1657" spans="1:14">
      <c r="A1657" s="34">
        <v>1536</v>
      </c>
      <c r="C1657" s="124">
        <v>344</v>
      </c>
      <c r="D1657" s="33" t="s">
        <v>424</v>
      </c>
      <c r="H1657" s="98"/>
      <c r="I1657" s="2"/>
      <c r="J1657" s="2"/>
      <c r="K1657" s="98"/>
      <c r="L1657" s="2"/>
      <c r="M1657" s="2"/>
      <c r="N1657" s="2"/>
    </row>
    <row r="1658" spans="1:14">
      <c r="A1658" s="34">
        <v>1537</v>
      </c>
      <c r="C1658" s="124"/>
      <c r="F1658" s="124" t="s">
        <v>556</v>
      </c>
      <c r="G1658" s="33" t="s">
        <v>120</v>
      </c>
      <c r="H1658" s="98"/>
      <c r="I1658" s="2">
        <v>0</v>
      </c>
      <c r="J1658" s="2">
        <v>0</v>
      </c>
      <c r="K1658" s="98"/>
      <c r="L1658" s="2">
        <v>0</v>
      </c>
      <c r="M1658" s="2">
        <v>0</v>
      </c>
      <c r="N1658" s="4">
        <v>0</v>
      </c>
    </row>
    <row r="1659" spans="1:14">
      <c r="A1659" s="34">
        <v>1538</v>
      </c>
      <c r="C1659" s="124"/>
      <c r="F1659" s="124" t="s">
        <v>556</v>
      </c>
      <c r="G1659" s="33" t="s">
        <v>124</v>
      </c>
      <c r="H1659" s="98"/>
      <c r="I1659" s="2">
        <v>56191235.696153797</v>
      </c>
      <c r="J1659" s="2">
        <v>24648489.898483403</v>
      </c>
      <c r="K1659" s="98"/>
      <c r="L1659" s="2">
        <v>56191235.696153797</v>
      </c>
      <c r="M1659" s="2">
        <v>32018794.282294467</v>
      </c>
      <c r="N1659" s="4">
        <v>24172441.41385933</v>
      </c>
    </row>
    <row r="1660" spans="1:14">
      <c r="A1660" s="34">
        <v>1539</v>
      </c>
      <c r="C1660" s="124"/>
      <c r="F1660" s="124" t="s">
        <v>556</v>
      </c>
      <c r="G1660" s="33" t="s">
        <v>124</v>
      </c>
      <c r="H1660" s="98"/>
      <c r="I1660" s="2">
        <v>399077783.44538498</v>
      </c>
      <c r="J1660" s="2">
        <v>175056921.10337454</v>
      </c>
      <c r="K1660" s="98"/>
      <c r="L1660" s="2">
        <v>399077783.44538498</v>
      </c>
      <c r="M1660" s="2">
        <v>227401823.2997584</v>
      </c>
      <c r="N1660" s="4">
        <v>171675960.14562657</v>
      </c>
    </row>
    <row r="1661" spans="1:14">
      <c r="A1661" s="34">
        <v>1540</v>
      </c>
      <c r="C1661" s="124"/>
      <c r="F1661" s="124" t="s">
        <v>556</v>
      </c>
      <c r="G1661" s="33" t="s">
        <v>124</v>
      </c>
      <c r="H1661" s="98"/>
      <c r="I1661" s="2">
        <v>17486675.789999999</v>
      </c>
      <c r="J1661" s="2">
        <v>7670593.9320955686</v>
      </c>
      <c r="K1661" s="98"/>
      <c r="L1661" s="2">
        <v>17486675.789999999</v>
      </c>
      <c r="M1661" s="2">
        <v>9964227.8349026144</v>
      </c>
      <c r="N1661" s="4">
        <v>7522447.9550973848</v>
      </c>
    </row>
    <row r="1662" spans="1:14">
      <c r="A1662" s="34">
        <v>1541</v>
      </c>
      <c r="C1662" s="124"/>
      <c r="H1662" s="98" t="s">
        <v>394</v>
      </c>
      <c r="I1662" s="5">
        <v>472755694.93153882</v>
      </c>
      <c r="J1662" s="5">
        <v>207376004.93395349</v>
      </c>
      <c r="K1662" s="98"/>
      <c r="L1662" s="5">
        <v>472755694.93153882</v>
      </c>
      <c r="M1662" s="5">
        <v>269384845.41695547</v>
      </c>
      <c r="N1662" s="5">
        <v>203370849.51458329</v>
      </c>
    </row>
    <row r="1663" spans="1:14">
      <c r="A1663" s="34">
        <v>1542</v>
      </c>
      <c r="C1663" s="124"/>
      <c r="H1663" s="98"/>
      <c r="I1663" s="2"/>
      <c r="J1663" s="2"/>
      <c r="K1663" s="98"/>
      <c r="L1663" s="2"/>
      <c r="M1663" s="2"/>
      <c r="N1663" s="2"/>
    </row>
    <row r="1664" spans="1:14">
      <c r="A1664" s="34">
        <v>1543</v>
      </c>
      <c r="C1664" s="124">
        <v>345</v>
      </c>
      <c r="D1664" s="33" t="s">
        <v>425</v>
      </c>
      <c r="H1664" s="98"/>
      <c r="I1664" s="2"/>
      <c r="J1664" s="2"/>
      <c r="K1664" s="98"/>
      <c r="L1664" s="2"/>
      <c r="M1664" s="2"/>
      <c r="N1664" s="2"/>
    </row>
    <row r="1665" spans="1:14">
      <c r="A1665" s="34">
        <v>1544</v>
      </c>
      <c r="C1665" s="124"/>
      <c r="F1665" s="124" t="s">
        <v>556</v>
      </c>
      <c r="G1665" s="33" t="s">
        <v>124</v>
      </c>
      <c r="H1665" s="98"/>
      <c r="I1665" s="2">
        <v>211015981.12307701</v>
      </c>
      <c r="J1665" s="2">
        <v>92562927.557877913</v>
      </c>
      <c r="K1665" s="98"/>
      <c r="L1665" s="2">
        <v>211015981.12307701</v>
      </c>
      <c r="M1665" s="2">
        <v>120240767.19705962</v>
      </c>
      <c r="N1665" s="4">
        <v>90775213.926017389</v>
      </c>
    </row>
    <row r="1666" spans="1:14">
      <c r="A1666" s="34">
        <v>1545</v>
      </c>
      <c r="C1666" s="124"/>
      <c r="F1666" s="124" t="s">
        <v>556</v>
      </c>
      <c r="G1666" s="33" t="s">
        <v>124</v>
      </c>
      <c r="H1666" s="98"/>
      <c r="I1666" s="2">
        <v>111896400.187692</v>
      </c>
      <c r="J1666" s="2">
        <v>49083762.895283125</v>
      </c>
      <c r="K1666" s="98"/>
      <c r="L1666" s="2">
        <v>111896400.187692</v>
      </c>
      <c r="M1666" s="2">
        <v>63760616.2981079</v>
      </c>
      <c r="N1666" s="4">
        <v>48135783.889584102</v>
      </c>
    </row>
    <row r="1667" spans="1:14">
      <c r="A1667" s="34">
        <v>1546</v>
      </c>
      <c r="C1667" s="124"/>
      <c r="F1667" s="124" t="s">
        <v>556</v>
      </c>
      <c r="G1667" s="33" t="s">
        <v>124</v>
      </c>
      <c r="H1667" s="98"/>
      <c r="I1667" s="2">
        <v>0</v>
      </c>
      <c r="J1667" s="2">
        <v>0</v>
      </c>
      <c r="K1667" s="98"/>
      <c r="L1667" s="2">
        <v>0</v>
      </c>
      <c r="M1667" s="2">
        <v>0</v>
      </c>
      <c r="N1667" s="4">
        <v>0</v>
      </c>
    </row>
    <row r="1668" spans="1:14">
      <c r="A1668" s="34">
        <v>1547</v>
      </c>
      <c r="C1668" s="124"/>
      <c r="F1668" s="124" t="s">
        <v>556</v>
      </c>
      <c r="G1668" s="33" t="s">
        <v>124</v>
      </c>
      <c r="H1668" s="98"/>
      <c r="I1668" s="2">
        <v>2901492.71</v>
      </c>
      <c r="J1668" s="2">
        <v>1272750.3296008399</v>
      </c>
      <c r="K1668" s="98"/>
      <c r="L1668" s="2">
        <v>2901492.71</v>
      </c>
      <c r="M1668" s="2">
        <v>1653323.6374338374</v>
      </c>
      <c r="N1668" s="4">
        <v>1248169.0725661626</v>
      </c>
    </row>
    <row r="1669" spans="1:14">
      <c r="A1669" s="34">
        <v>1548</v>
      </c>
      <c r="C1669" s="124"/>
      <c r="H1669" s="98" t="s">
        <v>394</v>
      </c>
      <c r="I1669" s="5">
        <v>325813874.020769</v>
      </c>
      <c r="J1669" s="5">
        <v>142919440.78276187</v>
      </c>
      <c r="K1669" s="98"/>
      <c r="L1669" s="5">
        <v>325813874.020769</v>
      </c>
      <c r="M1669" s="5">
        <v>185654707.13260135</v>
      </c>
      <c r="N1669" s="5">
        <v>140159166.88816765</v>
      </c>
    </row>
    <row r="1670" spans="1:14">
      <c r="A1670" s="34">
        <v>1549</v>
      </c>
      <c r="C1670" s="124"/>
      <c r="H1670" s="98"/>
      <c r="I1670" s="8"/>
      <c r="J1670" s="8"/>
      <c r="K1670" s="98"/>
      <c r="L1670" s="8"/>
      <c r="M1670" s="2"/>
      <c r="N1670" s="2"/>
    </row>
    <row r="1671" spans="1:14">
      <c r="A1671" s="34">
        <v>1550</v>
      </c>
      <c r="C1671" s="124"/>
      <c r="E1671" s="96"/>
      <c r="H1671" s="98"/>
      <c r="I1671" s="8"/>
      <c r="J1671" s="8"/>
      <c r="K1671" s="98"/>
      <c r="L1671" s="8"/>
      <c r="M1671" s="8"/>
      <c r="N1671" s="8"/>
    </row>
    <row r="1672" spans="1:14">
      <c r="A1672" s="34">
        <v>1551</v>
      </c>
      <c r="C1672" s="127"/>
      <c r="D1672" s="128"/>
      <c r="E1672" s="129"/>
      <c r="G1672" s="128"/>
      <c r="H1672" s="130"/>
      <c r="I1672" s="9"/>
      <c r="J1672" s="9"/>
      <c r="K1672" s="98"/>
      <c r="L1672" s="9"/>
      <c r="M1672" s="9"/>
      <c r="N1672" s="9"/>
    </row>
    <row r="1673" spans="1:14">
      <c r="A1673" s="34">
        <v>1552</v>
      </c>
      <c r="C1673" s="124">
        <v>346</v>
      </c>
      <c r="D1673" s="33" t="s">
        <v>407</v>
      </c>
      <c r="H1673" s="98"/>
      <c r="I1673" s="2"/>
      <c r="J1673" s="2"/>
      <c r="K1673" s="98"/>
      <c r="L1673" s="2"/>
      <c r="M1673" s="2"/>
      <c r="N1673" s="2"/>
    </row>
    <row r="1674" spans="1:14">
      <c r="A1674" s="34">
        <v>1553</v>
      </c>
      <c r="C1674" s="124"/>
      <c r="F1674" s="124" t="s">
        <v>556</v>
      </c>
      <c r="G1674" s="33" t="s">
        <v>124</v>
      </c>
      <c r="H1674" s="98"/>
      <c r="I1674" s="2">
        <v>12563406.231538501</v>
      </c>
      <c r="J1674" s="2">
        <v>5510983.8349722661</v>
      </c>
      <c r="K1674" s="98"/>
      <c r="L1674" s="2">
        <v>12563406.231538501</v>
      </c>
      <c r="M1674" s="2">
        <v>7158858.7549083214</v>
      </c>
      <c r="N1674" s="4">
        <v>5404547.4766301792</v>
      </c>
    </row>
    <row r="1675" spans="1:14">
      <c r="A1675" s="34">
        <v>1554</v>
      </c>
      <c r="C1675" s="124"/>
      <c r="F1675" s="124" t="s">
        <v>556</v>
      </c>
      <c r="G1675" s="33" t="s">
        <v>124</v>
      </c>
      <c r="H1675" s="98"/>
      <c r="I1675" s="2">
        <v>3320267.6169230798</v>
      </c>
      <c r="J1675" s="2">
        <v>1456447.4655536341</v>
      </c>
      <c r="K1675" s="98"/>
      <c r="L1675" s="2">
        <v>3320267.6169230798</v>
      </c>
      <c r="M1675" s="2">
        <v>1891949.2421075376</v>
      </c>
      <c r="N1675" s="4">
        <v>1428318.3748155423</v>
      </c>
    </row>
    <row r="1676" spans="1:14">
      <c r="A1676" s="34">
        <v>1555</v>
      </c>
      <c r="C1676" s="124"/>
      <c r="F1676" s="124" t="s">
        <v>556</v>
      </c>
      <c r="G1676" s="33" t="s">
        <v>124</v>
      </c>
      <c r="H1676" s="98"/>
      <c r="I1676" s="2">
        <v>0</v>
      </c>
      <c r="J1676" s="2">
        <v>0</v>
      </c>
      <c r="K1676" s="98"/>
      <c r="L1676" s="2">
        <v>0</v>
      </c>
      <c r="M1676" s="2">
        <v>0</v>
      </c>
      <c r="N1676" s="4">
        <v>0</v>
      </c>
    </row>
    <row r="1677" spans="1:14">
      <c r="A1677" s="34">
        <v>1556</v>
      </c>
      <c r="C1677" s="124"/>
      <c r="H1677" s="98" t="s">
        <v>394</v>
      </c>
      <c r="I1677" s="5">
        <v>15883673.84846158</v>
      </c>
      <c r="J1677" s="5">
        <v>6967431.3005259</v>
      </c>
      <c r="K1677" s="98"/>
      <c r="L1677" s="5">
        <v>15883673.84846158</v>
      </c>
      <c r="M1677" s="5">
        <v>9050807.9970158599</v>
      </c>
      <c r="N1677" s="5">
        <v>6832865.8514457215</v>
      </c>
    </row>
    <row r="1678" spans="1:14">
      <c r="A1678" s="34">
        <v>1557</v>
      </c>
      <c r="C1678" s="124"/>
      <c r="H1678" s="98"/>
      <c r="I1678" s="2"/>
      <c r="J1678" s="2"/>
      <c r="K1678" s="98"/>
      <c r="L1678" s="2"/>
      <c r="M1678" s="2"/>
      <c r="N1678" s="2"/>
    </row>
    <row r="1679" spans="1:14">
      <c r="A1679" s="34">
        <v>1558</v>
      </c>
      <c r="C1679" s="124">
        <v>347</v>
      </c>
      <c r="D1679" s="33" t="s">
        <v>426</v>
      </c>
      <c r="H1679" s="98"/>
      <c r="I1679" s="2"/>
      <c r="J1679" s="2"/>
      <c r="K1679" s="98"/>
      <c r="L1679" s="2"/>
      <c r="M1679" s="2"/>
      <c r="N1679" s="2"/>
    </row>
    <row r="1680" spans="1:14">
      <c r="A1680" s="34">
        <v>1559</v>
      </c>
      <c r="C1680" s="124"/>
      <c r="F1680" s="124" t="s">
        <v>556</v>
      </c>
      <c r="G1680" s="33" t="s">
        <v>120</v>
      </c>
      <c r="H1680" s="98"/>
      <c r="I1680" s="2">
        <v>0</v>
      </c>
      <c r="J1680" s="2">
        <v>0</v>
      </c>
      <c r="K1680" s="98"/>
      <c r="L1680" s="2">
        <v>0</v>
      </c>
      <c r="M1680" s="2">
        <v>0</v>
      </c>
      <c r="N1680" s="4">
        <v>0</v>
      </c>
    </row>
    <row r="1681" spans="1:14">
      <c r="A1681" s="34">
        <v>1560</v>
      </c>
      <c r="C1681" s="124"/>
      <c r="H1681" s="98" t="s">
        <v>394</v>
      </c>
      <c r="I1681" s="5">
        <v>0</v>
      </c>
      <c r="J1681" s="5">
        <v>0</v>
      </c>
      <c r="K1681" s="98"/>
      <c r="L1681" s="5">
        <v>0</v>
      </c>
      <c r="M1681" s="5">
        <v>0</v>
      </c>
      <c r="N1681" s="5">
        <v>0</v>
      </c>
    </row>
    <row r="1682" spans="1:14">
      <c r="A1682" s="34">
        <v>1561</v>
      </c>
      <c r="C1682" s="124"/>
      <c r="H1682" s="98"/>
      <c r="I1682" s="2"/>
      <c r="J1682" s="2"/>
      <c r="K1682" s="98"/>
      <c r="L1682" s="2"/>
      <c r="M1682" s="2"/>
      <c r="N1682" s="2"/>
    </row>
    <row r="1683" spans="1:14">
      <c r="A1683" s="34">
        <v>1562</v>
      </c>
      <c r="C1683" s="124" t="s">
        <v>427</v>
      </c>
      <c r="D1683" s="33" t="s">
        <v>428</v>
      </c>
      <c r="H1683" s="98"/>
      <c r="I1683" s="2"/>
      <c r="J1683" s="2"/>
      <c r="K1683" s="98"/>
      <c r="L1683" s="2"/>
      <c r="M1683" s="2"/>
      <c r="N1683" s="2"/>
    </row>
    <row r="1684" spans="1:14">
      <c r="A1684" s="34">
        <v>1563</v>
      </c>
      <c r="C1684" s="124"/>
      <c r="F1684" s="124" t="s">
        <v>556</v>
      </c>
      <c r="G1684" s="33" t="s">
        <v>120</v>
      </c>
      <c r="H1684" s="98"/>
      <c r="I1684" s="2">
        <v>0</v>
      </c>
      <c r="J1684" s="2">
        <v>0</v>
      </c>
      <c r="K1684" s="98"/>
      <c r="L1684" s="2">
        <v>0</v>
      </c>
      <c r="M1684" s="2">
        <v>0</v>
      </c>
      <c r="N1684" s="4">
        <v>0</v>
      </c>
    </row>
    <row r="1685" spans="1:14">
      <c r="A1685" s="34">
        <v>1564</v>
      </c>
      <c r="C1685" s="124"/>
      <c r="F1685" s="124" t="s">
        <v>556</v>
      </c>
      <c r="G1685" s="33" t="s">
        <v>124</v>
      </c>
      <c r="H1685" s="98"/>
      <c r="I1685" s="2">
        <v>1074520.8038461499</v>
      </c>
      <c r="J1685" s="2">
        <v>471342.45850238472</v>
      </c>
      <c r="K1685" s="98"/>
      <c r="L1685" s="2">
        <v>1074520.8038461499</v>
      </c>
      <c r="M1685" s="2">
        <v>612281.61552515067</v>
      </c>
      <c r="N1685" s="4">
        <v>462239.18832099927</v>
      </c>
    </row>
    <row r="1686" spans="1:14">
      <c r="A1686" s="34">
        <v>1565</v>
      </c>
      <c r="C1686" s="124"/>
      <c r="H1686" s="98"/>
      <c r="I1686" s="5">
        <v>1074520.8038461499</v>
      </c>
      <c r="J1686" s="5">
        <v>471342.45850238472</v>
      </c>
      <c r="K1686" s="98"/>
      <c r="L1686" s="5">
        <v>1074520.8038461499</v>
      </c>
      <c r="M1686" s="5">
        <v>612281.61552515067</v>
      </c>
      <c r="N1686" s="5">
        <v>462239.18832099927</v>
      </c>
    </row>
    <row r="1687" spans="1:14">
      <c r="A1687" s="34">
        <v>1566</v>
      </c>
      <c r="C1687" s="124"/>
      <c r="H1687" s="98"/>
      <c r="I1687" s="2"/>
      <c r="J1687" s="2"/>
      <c r="K1687" s="98"/>
      <c r="L1687" s="2"/>
      <c r="M1687" s="2"/>
      <c r="N1687" s="2"/>
    </row>
    <row r="1688" spans="1:14" ht="15.75" thickBot="1">
      <c r="A1688" s="34">
        <v>1567</v>
      </c>
      <c r="C1688" s="125" t="s">
        <v>429</v>
      </c>
      <c r="H1688" s="126" t="s">
        <v>394</v>
      </c>
      <c r="I1688" s="7">
        <v>4027539421.4969306</v>
      </c>
      <c r="J1688" s="7">
        <v>1766661922.0628121</v>
      </c>
      <c r="K1688" s="126"/>
      <c r="L1688" s="7">
        <v>4027539421.4969306</v>
      </c>
      <c r="M1688" s="7">
        <v>2294997915.5044274</v>
      </c>
      <c r="N1688" s="7">
        <v>1732541505.9925036</v>
      </c>
    </row>
    <row r="1689" spans="1:14" ht="15.75" thickTop="1">
      <c r="A1689" s="34">
        <v>1568</v>
      </c>
      <c r="C1689" s="124"/>
      <c r="H1689" s="98"/>
      <c r="I1689" s="2"/>
      <c r="J1689" s="2"/>
      <c r="K1689" s="98"/>
      <c r="L1689" s="2"/>
      <c r="M1689" s="2"/>
      <c r="N1689" s="2"/>
    </row>
    <row r="1690" spans="1:14">
      <c r="A1690" s="34">
        <v>1569</v>
      </c>
      <c r="C1690" s="124" t="s">
        <v>430</v>
      </c>
      <c r="H1690" s="98"/>
      <c r="I1690" s="2"/>
      <c r="J1690" s="2"/>
      <c r="K1690" s="98"/>
      <c r="L1690" s="2"/>
      <c r="M1690" s="2"/>
      <c r="N1690" s="2"/>
    </row>
    <row r="1691" spans="1:14">
      <c r="A1691" s="34">
        <v>1570</v>
      </c>
      <c r="C1691" s="124"/>
      <c r="E1691" s="124" t="s">
        <v>120</v>
      </c>
      <c r="H1691" s="98"/>
      <c r="I1691" s="2">
        <v>74985.87</v>
      </c>
      <c r="J1691" s="2">
        <v>0</v>
      </c>
      <c r="K1691" s="98"/>
      <c r="L1691" s="2">
        <v>74985.87</v>
      </c>
      <c r="M1691" s="2">
        <v>74985.87</v>
      </c>
      <c r="N1691" s="4">
        <v>0</v>
      </c>
    </row>
    <row r="1692" spans="1:14">
      <c r="A1692" s="34">
        <v>1571</v>
      </c>
      <c r="C1692" s="124"/>
      <c r="E1692" s="33" t="s">
        <v>201</v>
      </c>
      <c r="H1692" s="98"/>
      <c r="I1692" s="2">
        <v>0</v>
      </c>
      <c r="J1692" s="2">
        <v>0</v>
      </c>
      <c r="K1692" s="98"/>
      <c r="L1692" s="2">
        <v>0</v>
      </c>
      <c r="M1692" s="2">
        <v>0</v>
      </c>
      <c r="N1692" s="4">
        <v>0</v>
      </c>
    </row>
    <row r="1693" spans="1:14">
      <c r="A1693" s="34">
        <v>1572</v>
      </c>
      <c r="C1693" s="124"/>
      <c r="E1693" s="96" t="s">
        <v>124</v>
      </c>
      <c r="H1693" s="98"/>
      <c r="I1693" s="2">
        <v>4027464435.6269307</v>
      </c>
      <c r="J1693" s="2">
        <v>1766661922.0628121</v>
      </c>
      <c r="K1693" s="98"/>
      <c r="L1693" s="2">
        <v>4027464435.6269307</v>
      </c>
      <c r="M1693" s="2">
        <v>2294922929.6344271</v>
      </c>
      <c r="N1693" s="4">
        <v>1732541505.9925036</v>
      </c>
    </row>
    <row r="1694" spans="1:14">
      <c r="A1694" s="34">
        <v>1573</v>
      </c>
      <c r="C1694" s="124"/>
      <c r="E1694" s="124" t="s">
        <v>203</v>
      </c>
      <c r="H1694" s="98"/>
      <c r="I1694" s="2">
        <v>0</v>
      </c>
      <c r="J1694" s="2">
        <v>0</v>
      </c>
      <c r="K1694" s="98"/>
      <c r="L1694" s="2">
        <v>0</v>
      </c>
      <c r="M1694" s="2">
        <v>0</v>
      </c>
      <c r="N1694" s="4">
        <v>0</v>
      </c>
    </row>
    <row r="1695" spans="1:14" ht="15.75" thickBot="1">
      <c r="A1695" s="34">
        <v>1574</v>
      </c>
      <c r="C1695" s="124" t="s">
        <v>431</v>
      </c>
      <c r="H1695" s="98" t="s">
        <v>1</v>
      </c>
      <c r="I1695" s="14">
        <v>4027539421.4969306</v>
      </c>
      <c r="J1695" s="14">
        <v>1766661922.0628121</v>
      </c>
      <c r="K1695" s="98"/>
      <c r="L1695" s="14">
        <v>4027539421.4969306</v>
      </c>
      <c r="M1695" s="14">
        <v>2294997915.504427</v>
      </c>
      <c r="N1695" s="14">
        <v>1732541505.9925036</v>
      </c>
    </row>
    <row r="1696" spans="1:14" ht="15.75" thickTop="1">
      <c r="A1696" s="34">
        <v>1575</v>
      </c>
      <c r="C1696" s="124"/>
      <c r="H1696" s="98"/>
      <c r="I1696" s="2"/>
      <c r="J1696" s="2"/>
      <c r="K1696" s="98"/>
      <c r="L1696" s="2"/>
      <c r="M1696" s="2"/>
      <c r="N1696" s="2"/>
    </row>
    <row r="1697" spans="1:14">
      <c r="A1697" s="34">
        <v>1576</v>
      </c>
      <c r="C1697" s="124" t="s">
        <v>432</v>
      </c>
      <c r="H1697" s="98"/>
      <c r="I1697" s="2"/>
      <c r="J1697" s="2"/>
      <c r="K1697" s="98"/>
      <c r="L1697" s="2"/>
      <c r="M1697" s="2"/>
      <c r="N1697" s="2"/>
    </row>
    <row r="1698" spans="1:14">
      <c r="A1698" s="34">
        <v>1577</v>
      </c>
      <c r="C1698" s="124">
        <v>103</v>
      </c>
      <c r="D1698" s="33" t="s">
        <v>432</v>
      </c>
      <c r="H1698" s="98"/>
      <c r="I1698" s="2"/>
      <c r="J1698" s="2"/>
      <c r="K1698" s="98"/>
      <c r="L1698" s="2"/>
      <c r="M1698" s="2"/>
      <c r="N1698" s="2"/>
    </row>
    <row r="1699" spans="1:14">
      <c r="A1699" s="34">
        <v>1578</v>
      </c>
      <c r="C1699" s="124"/>
      <c r="F1699" s="124" t="s">
        <v>556</v>
      </c>
      <c r="G1699" s="33" t="s">
        <v>124</v>
      </c>
      <c r="H1699" s="98"/>
      <c r="I1699" s="2">
        <v>0</v>
      </c>
      <c r="J1699" s="2">
        <v>0</v>
      </c>
      <c r="K1699" s="98"/>
      <c r="L1699" s="2">
        <v>0</v>
      </c>
      <c r="M1699" s="2">
        <v>0</v>
      </c>
      <c r="N1699" s="4">
        <v>0</v>
      </c>
    </row>
    <row r="1700" spans="1:14" ht="15.75" thickBot="1">
      <c r="A1700" s="34">
        <v>1579</v>
      </c>
      <c r="C1700" s="125" t="s">
        <v>433</v>
      </c>
      <c r="H1700" s="126" t="s">
        <v>394</v>
      </c>
      <c r="I1700" s="22">
        <v>0</v>
      </c>
      <c r="J1700" s="22">
        <v>0</v>
      </c>
      <c r="K1700" s="126"/>
      <c r="L1700" s="22">
        <v>0</v>
      </c>
      <c r="M1700" s="22">
        <v>0</v>
      </c>
      <c r="N1700" s="22">
        <v>0</v>
      </c>
    </row>
    <row r="1701" spans="1:14" ht="15.75" thickTop="1">
      <c r="A1701" s="34">
        <v>1580</v>
      </c>
      <c r="C1701" s="124"/>
      <c r="H1701" s="98"/>
      <c r="I1701" s="2"/>
      <c r="J1701" s="2"/>
      <c r="K1701" s="98"/>
      <c r="L1701" s="2"/>
      <c r="M1701" s="2"/>
      <c r="N1701" s="2"/>
    </row>
    <row r="1702" spans="1:14" ht="15.75" thickBot="1">
      <c r="A1702" s="34">
        <v>1581</v>
      </c>
      <c r="C1702" s="125" t="s">
        <v>434</v>
      </c>
      <c r="H1702" s="126" t="s">
        <v>394</v>
      </c>
      <c r="I1702" s="7">
        <v>12061869387.295393</v>
      </c>
      <c r="J1702" s="7">
        <v>5290949981.3948317</v>
      </c>
      <c r="K1702" s="126"/>
      <c r="L1702" s="7">
        <v>12025340884.468472</v>
      </c>
      <c r="M1702" s="7">
        <v>6852291532.2213821</v>
      </c>
      <c r="N1702" s="7">
        <v>5173049352.2470913</v>
      </c>
    </row>
    <row r="1703" spans="1:14" ht="15.75" thickTop="1">
      <c r="A1703" s="34">
        <v>1582</v>
      </c>
      <c r="C1703" s="124">
        <v>350</v>
      </c>
      <c r="D1703" s="33" t="s">
        <v>393</v>
      </c>
      <c r="H1703" s="98"/>
      <c r="I1703" s="2"/>
      <c r="J1703" s="2"/>
      <c r="K1703" s="98"/>
      <c r="L1703" s="2"/>
      <c r="M1703" s="2"/>
      <c r="N1703" s="2"/>
    </row>
    <row r="1704" spans="1:14">
      <c r="A1704" s="34">
        <v>1583</v>
      </c>
      <c r="C1704" s="124"/>
      <c r="F1704" s="124" t="s">
        <v>639</v>
      </c>
      <c r="G1704" s="33" t="s">
        <v>124</v>
      </c>
      <c r="H1704" s="98"/>
      <c r="I1704" s="2">
        <v>21060782.579999998</v>
      </c>
      <c r="J1704" s="2">
        <v>9238388.8741001263</v>
      </c>
      <c r="K1704" s="98"/>
      <c r="L1704" s="2">
        <v>21060782.579999998</v>
      </c>
      <c r="M1704" s="2">
        <v>12000819.282557769</v>
      </c>
      <c r="N1704" s="4">
        <v>9059963.2974422295</v>
      </c>
    </row>
    <row r="1705" spans="1:14">
      <c r="A1705" s="34">
        <v>1584</v>
      </c>
      <c r="C1705" s="124"/>
      <c r="F1705" s="124" t="s">
        <v>639</v>
      </c>
      <c r="G1705" s="33" t="s">
        <v>124</v>
      </c>
      <c r="H1705" s="98"/>
      <c r="I1705" s="2">
        <v>48365929.701538503</v>
      </c>
      <c r="J1705" s="2">
        <v>21215890.964304436</v>
      </c>
      <c r="K1705" s="98"/>
      <c r="L1705" s="2">
        <v>48365929.701538503</v>
      </c>
      <c r="M1705" s="2">
        <v>27559791.739754848</v>
      </c>
      <c r="N1705" s="4">
        <v>20806137.961783655</v>
      </c>
    </row>
    <row r="1706" spans="1:14">
      <c r="A1706" s="34">
        <v>1585</v>
      </c>
      <c r="C1706" s="124"/>
      <c r="F1706" s="124" t="s">
        <v>639</v>
      </c>
      <c r="G1706" s="33" t="s">
        <v>124</v>
      </c>
      <c r="H1706" s="98"/>
      <c r="I1706" s="2">
        <v>182992732.61153799</v>
      </c>
      <c r="J1706" s="2">
        <v>80270427.681306615</v>
      </c>
      <c r="K1706" s="98"/>
      <c r="L1706" s="2">
        <v>182992732.61153799</v>
      </c>
      <c r="M1706" s="2">
        <v>104272607.42807987</v>
      </c>
      <c r="N1706" s="4">
        <v>78720125.18345812</v>
      </c>
    </row>
    <row r="1707" spans="1:14">
      <c r="A1707" s="34">
        <v>1586</v>
      </c>
      <c r="C1707" s="124"/>
      <c r="H1707" s="98" t="s">
        <v>394</v>
      </c>
      <c r="I1707" s="5">
        <v>252419444.89307648</v>
      </c>
      <c r="J1707" s="5">
        <v>110724707.51971118</v>
      </c>
      <c r="K1707" s="98"/>
      <c r="L1707" s="5">
        <v>252419444.89307648</v>
      </c>
      <c r="M1707" s="5">
        <v>143833218.45039248</v>
      </c>
      <c r="N1707" s="5">
        <v>108586226.44268399</v>
      </c>
    </row>
    <row r="1708" spans="1:14">
      <c r="A1708" s="34">
        <v>1587</v>
      </c>
      <c r="C1708" s="124"/>
      <c r="H1708" s="98"/>
      <c r="I1708" s="2"/>
      <c r="J1708" s="2"/>
      <c r="K1708" s="98"/>
      <c r="L1708" s="2"/>
      <c r="M1708" s="2"/>
      <c r="N1708" s="2"/>
    </row>
    <row r="1709" spans="1:14">
      <c r="A1709" s="34">
        <v>1588</v>
      </c>
      <c r="C1709" s="124">
        <v>352</v>
      </c>
      <c r="D1709" s="33" t="s">
        <v>395</v>
      </c>
      <c r="H1709" s="98"/>
      <c r="I1709" s="2"/>
      <c r="J1709" s="2"/>
      <c r="K1709" s="98"/>
      <c r="L1709" s="2"/>
      <c r="M1709" s="2"/>
      <c r="N1709" s="2"/>
    </row>
    <row r="1710" spans="1:14">
      <c r="A1710" s="34">
        <v>1589</v>
      </c>
      <c r="C1710" s="124"/>
      <c r="F1710" s="124" t="s">
        <v>639</v>
      </c>
      <c r="G1710" s="33" t="s">
        <v>120</v>
      </c>
      <c r="H1710" s="98"/>
      <c r="I1710" s="2">
        <v>0</v>
      </c>
      <c r="J1710" s="2">
        <v>0</v>
      </c>
      <c r="K1710" s="98"/>
      <c r="L1710" s="2">
        <v>0</v>
      </c>
      <c r="M1710" s="2">
        <v>0</v>
      </c>
      <c r="N1710" s="4">
        <v>0</v>
      </c>
    </row>
    <row r="1711" spans="1:14">
      <c r="A1711" s="34">
        <v>1590</v>
      </c>
      <c r="C1711" s="124"/>
      <c r="F1711" s="124" t="s">
        <v>639</v>
      </c>
      <c r="G1711" s="33" t="s">
        <v>124</v>
      </c>
      <c r="H1711" s="98"/>
      <c r="I1711" s="2">
        <v>7133944.5546153802</v>
      </c>
      <c r="J1711" s="2">
        <v>3129330.7241295269</v>
      </c>
      <c r="K1711" s="98"/>
      <c r="L1711" s="2">
        <v>7133944.5546153802</v>
      </c>
      <c r="M1711" s="2">
        <v>4065052.1435526945</v>
      </c>
      <c r="N1711" s="4">
        <v>3068892.4110626858</v>
      </c>
    </row>
    <row r="1712" spans="1:14">
      <c r="A1712" s="34">
        <v>1591</v>
      </c>
      <c r="C1712" s="124"/>
      <c r="F1712" s="124" t="s">
        <v>639</v>
      </c>
      <c r="G1712" s="33" t="s">
        <v>124</v>
      </c>
      <c r="H1712" s="98"/>
      <c r="I1712" s="2">
        <v>17823758.006923102</v>
      </c>
      <c r="J1712" s="2">
        <v>7818456.2724739667</v>
      </c>
      <c r="K1712" s="98"/>
      <c r="L1712" s="2">
        <v>17823758.006923102</v>
      </c>
      <c r="M1712" s="2">
        <v>10156303.45000818</v>
      </c>
      <c r="N1712" s="4">
        <v>7667454.5569149209</v>
      </c>
    </row>
    <row r="1713" spans="1:14">
      <c r="A1713" s="34">
        <v>1592</v>
      </c>
      <c r="C1713" s="124"/>
      <c r="F1713" s="124" t="s">
        <v>639</v>
      </c>
      <c r="G1713" s="33" t="s">
        <v>124</v>
      </c>
      <c r="H1713" s="98"/>
      <c r="I1713" s="2">
        <v>213658886.86461499</v>
      </c>
      <c r="J1713" s="2">
        <v>93722247.773315042</v>
      </c>
      <c r="K1713" s="98"/>
      <c r="L1713" s="2">
        <v>213658886.86461499</v>
      </c>
      <c r="M1713" s="2">
        <v>121746743.24826065</v>
      </c>
      <c r="N1713" s="4">
        <v>91912143.616354346</v>
      </c>
    </row>
    <row r="1714" spans="1:14">
      <c r="A1714" s="34">
        <v>1593</v>
      </c>
      <c r="C1714" s="124"/>
      <c r="H1714" s="98" t="s">
        <v>394</v>
      </c>
      <c r="I1714" s="5">
        <v>238616589.42615348</v>
      </c>
      <c r="J1714" s="5">
        <v>104670034.76991853</v>
      </c>
      <c r="K1714" s="98"/>
      <c r="L1714" s="5">
        <v>238616589.42615348</v>
      </c>
      <c r="M1714" s="5">
        <v>135968098.84182152</v>
      </c>
      <c r="N1714" s="5">
        <v>102648490.58433196</v>
      </c>
    </row>
    <row r="1715" spans="1:14">
      <c r="A1715" s="34">
        <v>1594</v>
      </c>
      <c r="C1715" s="124"/>
      <c r="H1715" s="98"/>
      <c r="I1715" s="2"/>
      <c r="J1715" s="2"/>
      <c r="K1715" s="98"/>
      <c r="L1715" s="2"/>
      <c r="M1715" s="2"/>
      <c r="N1715" s="2"/>
    </row>
    <row r="1716" spans="1:14">
      <c r="A1716" s="34">
        <v>1595</v>
      </c>
      <c r="C1716" s="124">
        <v>353</v>
      </c>
      <c r="D1716" s="33" t="s">
        <v>290</v>
      </c>
      <c r="H1716" s="98"/>
      <c r="I1716" s="2"/>
      <c r="J1716" s="2"/>
      <c r="K1716" s="98"/>
      <c r="L1716" s="2"/>
      <c r="M1716" s="2"/>
      <c r="N1716" s="2"/>
    </row>
    <row r="1717" spans="1:14">
      <c r="A1717" s="34">
        <v>1596</v>
      </c>
      <c r="C1717" s="124"/>
      <c r="F1717" s="124" t="s">
        <v>639</v>
      </c>
      <c r="G1717" s="33" t="s">
        <v>124</v>
      </c>
      <c r="H1717" s="98"/>
      <c r="I1717" s="2">
        <v>110988772.58</v>
      </c>
      <c r="J1717" s="2">
        <v>48685628.744243048</v>
      </c>
      <c r="K1717" s="98"/>
      <c r="L1717" s="2">
        <v>110988772.58</v>
      </c>
      <c r="M1717" s="2">
        <v>63243433.479549408</v>
      </c>
      <c r="N1717" s="4">
        <v>47745339.10045059</v>
      </c>
    </row>
    <row r="1718" spans="1:14">
      <c r="A1718" s="34">
        <v>1597</v>
      </c>
      <c r="C1718" s="124"/>
      <c r="F1718" s="124" t="s">
        <v>639</v>
      </c>
      <c r="G1718" s="33" t="s">
        <v>124</v>
      </c>
      <c r="H1718" s="98"/>
      <c r="I1718" s="2">
        <v>166238386.645385</v>
      </c>
      <c r="J1718" s="2">
        <v>72921072.889831811</v>
      </c>
      <c r="K1718" s="98"/>
      <c r="L1718" s="2">
        <v>166238386.645385</v>
      </c>
      <c r="M1718" s="2">
        <v>94725674.526916385</v>
      </c>
      <c r="N1718" s="4">
        <v>71512712.118468612</v>
      </c>
    </row>
    <row r="1719" spans="1:14">
      <c r="A1719" s="34">
        <v>1598</v>
      </c>
      <c r="C1719" s="124"/>
      <c r="F1719" s="124" t="s">
        <v>639</v>
      </c>
      <c r="G1719" s="33" t="s">
        <v>124</v>
      </c>
      <c r="H1719" s="98"/>
      <c r="I1719" s="2">
        <v>1713844105.9607699</v>
      </c>
      <c r="J1719" s="2">
        <v>751783950.1123637</v>
      </c>
      <c r="K1719" s="98"/>
      <c r="L1719" s="2">
        <v>1713844105.9607699</v>
      </c>
      <c r="M1719" s="2">
        <v>976579731.35545218</v>
      </c>
      <c r="N1719" s="4">
        <v>737264374.60531771</v>
      </c>
    </row>
    <row r="1720" spans="1:14">
      <c r="A1720" s="34">
        <v>1599</v>
      </c>
      <c r="C1720" s="124"/>
      <c r="H1720" s="98" t="s">
        <v>394</v>
      </c>
      <c r="I1720" s="5">
        <v>1991071265.1861548</v>
      </c>
      <c r="J1720" s="5">
        <v>873390651.7464385</v>
      </c>
      <c r="K1720" s="98"/>
      <c r="L1720" s="5">
        <v>1991071265.1861548</v>
      </c>
      <c r="M1720" s="5">
        <v>1134548839.361918</v>
      </c>
      <c r="N1720" s="5">
        <v>856522425.82423687</v>
      </c>
    </row>
    <row r="1721" spans="1:14">
      <c r="A1721" s="34">
        <v>1600</v>
      </c>
      <c r="C1721" s="124"/>
      <c r="H1721" s="98"/>
      <c r="I1721" s="2"/>
      <c r="J1721" s="2"/>
      <c r="K1721" s="98"/>
      <c r="L1721" s="2"/>
      <c r="M1721" s="2"/>
      <c r="N1721" s="2"/>
    </row>
    <row r="1722" spans="1:14">
      <c r="A1722" s="34">
        <v>1601</v>
      </c>
      <c r="C1722" s="124">
        <v>354</v>
      </c>
      <c r="D1722" s="33" t="s">
        <v>435</v>
      </c>
      <c r="H1722" s="98"/>
      <c r="I1722" s="2"/>
      <c r="J1722" s="2"/>
      <c r="K1722" s="98"/>
      <c r="L1722" s="2"/>
      <c r="M1722" s="2"/>
      <c r="N1722" s="2"/>
    </row>
    <row r="1723" spans="1:14">
      <c r="A1723" s="34">
        <v>1602</v>
      </c>
      <c r="C1723" s="124"/>
      <c r="F1723" s="124" t="s">
        <v>639</v>
      </c>
      <c r="G1723" s="33" t="s">
        <v>124</v>
      </c>
      <c r="H1723" s="98"/>
      <c r="I1723" s="2">
        <v>153257684.28846201</v>
      </c>
      <c r="J1723" s="2">
        <v>67227040.591806799</v>
      </c>
      <c r="K1723" s="98"/>
      <c r="L1723" s="2">
        <v>153257684.28846201</v>
      </c>
      <c r="M1723" s="2">
        <v>87329032.804113671</v>
      </c>
      <c r="N1723" s="4">
        <v>65928651.484348342</v>
      </c>
    </row>
    <row r="1724" spans="1:14">
      <c r="A1724" s="34">
        <v>1603</v>
      </c>
      <c r="C1724" s="124"/>
      <c r="F1724" s="124" t="s">
        <v>639</v>
      </c>
      <c r="G1724" s="33" t="s">
        <v>124</v>
      </c>
      <c r="H1724" s="98"/>
      <c r="I1724" s="2">
        <v>133008916.84999999</v>
      </c>
      <c r="J1724" s="2">
        <v>58344845.112737924</v>
      </c>
      <c r="K1724" s="98"/>
      <c r="L1724" s="2">
        <v>133008916.84999999</v>
      </c>
      <c r="M1724" s="2">
        <v>75790914.607390761</v>
      </c>
      <c r="N1724" s="4">
        <v>57218002.242609233</v>
      </c>
    </row>
    <row r="1725" spans="1:14">
      <c r="A1725" s="34">
        <v>1604</v>
      </c>
      <c r="C1725" s="124"/>
      <c r="F1725" s="124" t="s">
        <v>639</v>
      </c>
      <c r="G1725" s="33" t="s">
        <v>124</v>
      </c>
      <c r="H1725" s="98"/>
      <c r="I1725" s="2">
        <v>1013780267.4</v>
      </c>
      <c r="J1725" s="2">
        <v>444698401.28468829</v>
      </c>
      <c r="K1725" s="98"/>
      <c r="L1725" s="2">
        <v>1013780267.4</v>
      </c>
      <c r="M1725" s="2">
        <v>577670546.43277597</v>
      </c>
      <c r="N1725" s="4">
        <v>436109720.96722394</v>
      </c>
    </row>
    <row r="1726" spans="1:14">
      <c r="A1726" s="34">
        <v>1605</v>
      </c>
      <c r="C1726" s="124"/>
      <c r="H1726" s="98" t="s">
        <v>394</v>
      </c>
      <c r="I1726" s="5">
        <v>1300046868.5384619</v>
      </c>
      <c r="J1726" s="5">
        <v>570270286.98923302</v>
      </c>
      <c r="K1726" s="98"/>
      <c r="L1726" s="5">
        <v>1300046868.5384619</v>
      </c>
      <c r="M1726" s="5">
        <v>740790493.84428048</v>
      </c>
      <c r="N1726" s="5">
        <v>559256374.69418156</v>
      </c>
    </row>
    <row r="1727" spans="1:14">
      <c r="A1727" s="34">
        <v>1606</v>
      </c>
      <c r="C1727" s="124"/>
      <c r="H1727" s="98"/>
      <c r="I1727" s="2"/>
      <c r="J1727" s="2"/>
      <c r="K1727" s="98"/>
      <c r="L1727" s="2"/>
      <c r="M1727" s="2"/>
      <c r="N1727" s="2"/>
    </row>
    <row r="1728" spans="1:14">
      <c r="A1728" s="34">
        <v>1607</v>
      </c>
      <c r="C1728" s="124">
        <v>355</v>
      </c>
      <c r="D1728" s="33" t="s">
        <v>436</v>
      </c>
      <c r="H1728" s="98"/>
      <c r="I1728" s="2"/>
      <c r="J1728" s="2"/>
      <c r="K1728" s="98"/>
      <c r="L1728" s="2"/>
      <c r="M1728" s="2"/>
      <c r="N1728" s="2"/>
    </row>
    <row r="1729" spans="1:14">
      <c r="A1729" s="34">
        <v>1608</v>
      </c>
      <c r="C1729" s="124"/>
      <c r="F1729" s="124" t="s">
        <v>639</v>
      </c>
      <c r="G1729" s="33" t="s">
        <v>124</v>
      </c>
      <c r="H1729" s="98"/>
      <c r="I1729" s="2">
        <v>63070452.456153803</v>
      </c>
      <c r="J1729" s="2">
        <v>27666083.349092357</v>
      </c>
      <c r="K1729" s="98"/>
      <c r="L1729" s="2">
        <v>63070452.456153803</v>
      </c>
      <c r="M1729" s="2">
        <v>35938697.867487013</v>
      </c>
      <c r="N1729" s="4">
        <v>27131754.588666793</v>
      </c>
    </row>
    <row r="1730" spans="1:14">
      <c r="A1730" s="34">
        <v>1609</v>
      </c>
      <c r="C1730" s="124"/>
      <c r="F1730" s="124" t="s">
        <v>639</v>
      </c>
      <c r="G1730" s="33" t="s">
        <v>124</v>
      </c>
      <c r="H1730" s="98"/>
      <c r="I1730" s="2">
        <v>115383975.43923099</v>
      </c>
      <c r="J1730" s="2">
        <v>50613600.463237584</v>
      </c>
      <c r="K1730" s="98"/>
      <c r="L1730" s="2">
        <v>115383975.43923099</v>
      </c>
      <c r="M1730" s="2">
        <v>65747900.491800971</v>
      </c>
      <c r="N1730" s="4">
        <v>49636074.947430022</v>
      </c>
    </row>
    <row r="1731" spans="1:14">
      <c r="A1731" s="34">
        <v>1610</v>
      </c>
      <c r="C1731" s="124"/>
      <c r="F1731" s="124" t="s">
        <v>639</v>
      </c>
      <c r="G1731" s="33" t="s">
        <v>124</v>
      </c>
      <c r="H1731" s="98"/>
      <c r="I1731" s="2">
        <v>725222277.91615403</v>
      </c>
      <c r="J1731" s="2">
        <v>318121389.7489534</v>
      </c>
      <c r="K1731" s="98"/>
      <c r="L1731" s="2">
        <v>725222277.91615403</v>
      </c>
      <c r="M1731" s="2">
        <v>413244924.01443571</v>
      </c>
      <c r="N1731" s="4">
        <v>311977353.90171832</v>
      </c>
    </row>
    <row r="1732" spans="1:14">
      <c r="A1732" s="34">
        <v>1611</v>
      </c>
      <c r="C1732" s="124"/>
      <c r="H1732" s="98" t="s">
        <v>394</v>
      </c>
      <c r="I1732" s="5">
        <v>903676705.81153882</v>
      </c>
      <c r="J1732" s="5">
        <v>396401073.56128335</v>
      </c>
      <c r="K1732" s="98"/>
      <c r="L1732" s="5">
        <v>903676705.81153882</v>
      </c>
      <c r="M1732" s="5">
        <v>514931522.37372369</v>
      </c>
      <c r="N1732" s="5">
        <v>388745183.43781513</v>
      </c>
    </row>
    <row r="1733" spans="1:14">
      <c r="A1733" s="34">
        <v>1612</v>
      </c>
      <c r="C1733" s="124"/>
      <c r="H1733" s="98"/>
      <c r="I1733" s="8"/>
      <c r="J1733" s="8"/>
      <c r="K1733" s="98"/>
      <c r="L1733" s="8"/>
      <c r="M1733" s="2"/>
      <c r="N1733" s="2"/>
    </row>
    <row r="1734" spans="1:14">
      <c r="A1734" s="34">
        <v>1613</v>
      </c>
      <c r="C1734" s="124">
        <v>356</v>
      </c>
      <c r="D1734" s="33" t="s">
        <v>437</v>
      </c>
      <c r="H1734" s="98"/>
      <c r="I1734" s="2"/>
      <c r="J1734" s="2"/>
      <c r="K1734" s="98"/>
      <c r="L1734" s="2"/>
      <c r="M1734" s="2"/>
      <c r="N1734" s="2"/>
    </row>
    <row r="1735" spans="1:14">
      <c r="A1735" s="34">
        <v>1614</v>
      </c>
      <c r="C1735" s="124"/>
      <c r="F1735" s="124" t="s">
        <v>639</v>
      </c>
      <c r="G1735" s="33" t="s">
        <v>124</v>
      </c>
      <c r="H1735" s="98"/>
      <c r="I1735" s="2">
        <v>176540023.898462</v>
      </c>
      <c r="J1735" s="2">
        <v>77439923.536636308</v>
      </c>
      <c r="K1735" s="98"/>
      <c r="L1735" s="2">
        <v>176540023.898462</v>
      </c>
      <c r="M1735" s="2">
        <v>100595735.93223391</v>
      </c>
      <c r="N1735" s="4">
        <v>75944287.966228083</v>
      </c>
    </row>
    <row r="1736" spans="1:14">
      <c r="A1736" s="34">
        <v>1615</v>
      </c>
      <c r="C1736" s="124"/>
      <c r="F1736" s="124" t="s">
        <v>639</v>
      </c>
      <c r="G1736" s="33" t="s">
        <v>124</v>
      </c>
      <c r="H1736" s="98"/>
      <c r="I1736" s="2">
        <v>159411091.295385</v>
      </c>
      <c r="J1736" s="2">
        <v>69926254.954550907</v>
      </c>
      <c r="K1736" s="98"/>
      <c r="L1736" s="2">
        <v>159411091.295385</v>
      </c>
      <c r="M1736" s="2">
        <v>90835356.711195543</v>
      </c>
      <c r="N1736" s="4">
        <v>68575734.58418946</v>
      </c>
    </row>
    <row r="1737" spans="1:14">
      <c r="A1737" s="34">
        <v>1616</v>
      </c>
      <c r="C1737" s="124"/>
      <c r="F1737" s="124" t="s">
        <v>639</v>
      </c>
      <c r="G1737" s="33" t="s">
        <v>124</v>
      </c>
      <c r="H1737" s="98"/>
      <c r="I1737" s="2">
        <v>870691793.32538497</v>
      </c>
      <c r="J1737" s="2">
        <v>381932121.73730749</v>
      </c>
      <c r="K1737" s="98"/>
      <c r="L1737" s="2">
        <v>870691793.32538497</v>
      </c>
      <c r="M1737" s="2">
        <v>496136115.68388754</v>
      </c>
      <c r="N1737" s="4">
        <v>374555677.64149743</v>
      </c>
    </row>
    <row r="1738" spans="1:14">
      <c r="A1738" s="34">
        <v>1617</v>
      </c>
      <c r="C1738" s="124"/>
      <c r="H1738" s="98" t="s">
        <v>394</v>
      </c>
      <c r="I1738" s="5">
        <v>1206642908.519232</v>
      </c>
      <c r="J1738" s="5">
        <v>529298300.2284947</v>
      </c>
      <c r="K1738" s="98"/>
      <c r="L1738" s="5">
        <v>1206642908.519232</v>
      </c>
      <c r="M1738" s="5">
        <v>687567208.327317</v>
      </c>
      <c r="N1738" s="5">
        <v>519075700.19191498</v>
      </c>
    </row>
    <row r="1739" spans="1:14">
      <c r="A1739" s="34">
        <v>1618</v>
      </c>
      <c r="C1739" s="124"/>
      <c r="H1739" s="98"/>
      <c r="I1739" s="2"/>
      <c r="J1739" s="2"/>
      <c r="K1739" s="98"/>
      <c r="L1739" s="2"/>
      <c r="M1739" s="2"/>
      <c r="N1739" s="2"/>
    </row>
    <row r="1740" spans="1:14">
      <c r="A1740" s="34">
        <v>1619</v>
      </c>
      <c r="C1740" s="124">
        <v>357</v>
      </c>
      <c r="D1740" s="33" t="s">
        <v>438</v>
      </c>
      <c r="H1740" s="98"/>
      <c r="I1740" s="2"/>
      <c r="J1740" s="2"/>
      <c r="K1740" s="98"/>
      <c r="L1740" s="2"/>
      <c r="M1740" s="2"/>
      <c r="N1740" s="2"/>
    </row>
    <row r="1741" spans="1:14">
      <c r="A1741" s="34">
        <v>1620</v>
      </c>
      <c r="C1741" s="124"/>
      <c r="F1741" s="124" t="s">
        <v>639</v>
      </c>
      <c r="G1741" s="33" t="s">
        <v>124</v>
      </c>
      <c r="H1741" s="98"/>
      <c r="I1741" s="2">
        <v>6370.99</v>
      </c>
      <c r="J1741" s="2">
        <v>2794.6579339789741</v>
      </c>
      <c r="K1741" s="98"/>
      <c r="L1741" s="2">
        <v>6370.99</v>
      </c>
      <c r="M1741" s="2">
        <v>3630.3066778529328</v>
      </c>
      <c r="N1741" s="4">
        <v>2740.683322147067</v>
      </c>
    </row>
    <row r="1742" spans="1:14">
      <c r="A1742" s="34">
        <v>1621</v>
      </c>
      <c r="C1742" s="124"/>
      <c r="F1742" s="124" t="s">
        <v>639</v>
      </c>
      <c r="G1742" s="33" t="s">
        <v>124</v>
      </c>
      <c r="H1742" s="98"/>
      <c r="I1742" s="2">
        <v>91650.59</v>
      </c>
      <c r="J1742" s="2">
        <v>40202.864625019669</v>
      </c>
      <c r="K1742" s="98"/>
      <c r="L1742" s="2">
        <v>91650.59</v>
      </c>
      <c r="M1742" s="2">
        <v>52224.183196985279</v>
      </c>
      <c r="N1742" s="4">
        <v>39426.406803014717</v>
      </c>
    </row>
    <row r="1743" spans="1:14">
      <c r="A1743" s="34">
        <v>1622</v>
      </c>
      <c r="C1743" s="124"/>
      <c r="F1743" s="124" t="s">
        <v>639</v>
      </c>
      <c r="G1743" s="33" t="s">
        <v>124</v>
      </c>
      <c r="H1743" s="98"/>
      <c r="I1743" s="2">
        <v>3421530.7976923101</v>
      </c>
      <c r="J1743" s="2">
        <v>1500866.9280793446</v>
      </c>
      <c r="K1743" s="98"/>
      <c r="L1743" s="2">
        <v>3421530.7976923101</v>
      </c>
      <c r="M1743" s="2">
        <v>1949650.8554152283</v>
      </c>
      <c r="N1743" s="4">
        <v>1471879.9422770818</v>
      </c>
    </row>
    <row r="1744" spans="1:14">
      <c r="A1744" s="34">
        <v>1623</v>
      </c>
      <c r="C1744" s="124"/>
      <c r="H1744" s="98" t="s">
        <v>394</v>
      </c>
      <c r="I1744" s="5">
        <v>3519552.3776923101</v>
      </c>
      <c r="J1744" s="5">
        <v>1543864.4506383431</v>
      </c>
      <c r="K1744" s="98"/>
      <c r="L1744" s="5">
        <v>3519552.3776923101</v>
      </c>
      <c r="M1744" s="5">
        <v>2005505.3452900664</v>
      </c>
      <c r="N1744" s="5">
        <v>1514047.0324022435</v>
      </c>
    </row>
    <row r="1745" spans="1:14">
      <c r="A1745" s="34">
        <v>1624</v>
      </c>
      <c r="C1745" s="124"/>
      <c r="H1745" s="98"/>
      <c r="I1745" s="2"/>
      <c r="J1745" s="2"/>
      <c r="K1745" s="98"/>
      <c r="L1745" s="2"/>
      <c r="M1745" s="2"/>
      <c r="N1745" s="2"/>
    </row>
    <row r="1746" spans="1:14">
      <c r="A1746" s="34">
        <v>1625</v>
      </c>
      <c r="C1746" s="124">
        <v>358</v>
      </c>
      <c r="D1746" s="33" t="s">
        <v>439</v>
      </c>
      <c r="H1746" s="98"/>
      <c r="I1746" s="2"/>
      <c r="J1746" s="2"/>
      <c r="K1746" s="98"/>
      <c r="L1746" s="2"/>
      <c r="M1746" s="2"/>
      <c r="N1746" s="2"/>
    </row>
    <row r="1747" spans="1:14">
      <c r="A1747" s="34">
        <v>1626</v>
      </c>
      <c r="C1747" s="124"/>
      <c r="F1747" s="124" t="s">
        <v>639</v>
      </c>
      <c r="G1747" s="33" t="s">
        <v>124</v>
      </c>
      <c r="H1747" s="98"/>
      <c r="I1747" s="2">
        <v>0</v>
      </c>
      <c r="J1747" s="2">
        <v>0</v>
      </c>
      <c r="K1747" s="98"/>
      <c r="L1747" s="2">
        <v>0</v>
      </c>
      <c r="M1747" s="2">
        <v>0</v>
      </c>
      <c r="N1747" s="4">
        <v>0</v>
      </c>
    </row>
    <row r="1748" spans="1:14">
      <c r="A1748" s="34">
        <v>1627</v>
      </c>
      <c r="C1748" s="124"/>
      <c r="F1748" s="124" t="s">
        <v>639</v>
      </c>
      <c r="G1748" s="33" t="s">
        <v>124</v>
      </c>
      <c r="H1748" s="98"/>
      <c r="I1748" s="2">
        <v>1087552.1399999999</v>
      </c>
      <c r="J1748" s="2">
        <v>477058.70149958046</v>
      </c>
      <c r="K1748" s="98"/>
      <c r="L1748" s="2">
        <v>1087552.1399999999</v>
      </c>
      <c r="M1748" s="2">
        <v>619707.10931193549</v>
      </c>
      <c r="N1748" s="4">
        <v>467845.03068806446</v>
      </c>
    </row>
    <row r="1749" spans="1:14">
      <c r="A1749" s="34">
        <v>1628</v>
      </c>
      <c r="C1749" s="124"/>
      <c r="F1749" s="124" t="s">
        <v>639</v>
      </c>
      <c r="G1749" s="33" t="s">
        <v>124</v>
      </c>
      <c r="H1749" s="98"/>
      <c r="I1749" s="2">
        <v>6947801.8200000003</v>
      </c>
      <c r="J1749" s="2">
        <v>3047678.5366130788</v>
      </c>
      <c r="K1749" s="98"/>
      <c r="L1749" s="2">
        <v>6947801.8200000003</v>
      </c>
      <c r="M1749" s="2">
        <v>3958984.6073443471</v>
      </c>
      <c r="N1749" s="4">
        <v>2988817.2126556532</v>
      </c>
    </row>
    <row r="1750" spans="1:14">
      <c r="A1750" s="34">
        <v>1629</v>
      </c>
      <c r="C1750" s="124"/>
      <c r="H1750" s="98" t="s">
        <v>394</v>
      </c>
      <c r="I1750" s="5">
        <v>8035353.96</v>
      </c>
      <c r="J1750" s="5">
        <v>3524737.2381126592</v>
      </c>
      <c r="K1750" s="98"/>
      <c r="L1750" s="5">
        <v>8035353.96</v>
      </c>
      <c r="M1750" s="5">
        <v>4578691.7166562825</v>
      </c>
      <c r="N1750" s="5">
        <v>3456662.2433437179</v>
      </c>
    </row>
    <row r="1751" spans="1:14">
      <c r="A1751" s="34">
        <v>1630</v>
      </c>
      <c r="C1751" s="124"/>
      <c r="H1751" s="98"/>
      <c r="I1751" s="2"/>
      <c r="J1751" s="2"/>
      <c r="K1751" s="98"/>
      <c r="L1751" s="2"/>
      <c r="M1751" s="2"/>
      <c r="N1751" s="2"/>
    </row>
    <row r="1752" spans="1:14">
      <c r="A1752" s="34">
        <v>1631</v>
      </c>
      <c r="C1752" s="124">
        <v>359</v>
      </c>
      <c r="D1752" s="33" t="s">
        <v>440</v>
      </c>
      <c r="H1752" s="98"/>
      <c r="I1752" s="2"/>
      <c r="J1752" s="2"/>
      <c r="K1752" s="98"/>
      <c r="L1752" s="2"/>
      <c r="M1752" s="2"/>
      <c r="N1752" s="2"/>
    </row>
    <row r="1753" spans="1:14">
      <c r="A1753" s="34">
        <v>1632</v>
      </c>
      <c r="C1753" s="124"/>
      <c r="F1753" s="124" t="s">
        <v>639</v>
      </c>
      <c r="G1753" s="33" t="s">
        <v>124</v>
      </c>
      <c r="H1753" s="98"/>
      <c r="I1753" s="2">
        <v>1863031.54</v>
      </c>
      <c r="J1753" s="2">
        <v>817225.56062936329</v>
      </c>
      <c r="K1753" s="98"/>
      <c r="L1753" s="2">
        <v>1863031.54</v>
      </c>
      <c r="M1753" s="2">
        <v>1061589.4610904481</v>
      </c>
      <c r="N1753" s="4">
        <v>801442.07890955196</v>
      </c>
    </row>
    <row r="1754" spans="1:14">
      <c r="A1754" s="34">
        <v>1633</v>
      </c>
      <c r="C1754" s="124"/>
      <c r="F1754" s="124" t="s">
        <v>639</v>
      </c>
      <c r="G1754" s="33" t="s">
        <v>124</v>
      </c>
      <c r="H1754" s="98"/>
      <c r="I1754" s="2">
        <v>440513.21</v>
      </c>
      <c r="J1754" s="2">
        <v>193232.721656924</v>
      </c>
      <c r="K1754" s="98"/>
      <c r="L1754" s="2">
        <v>440513.21</v>
      </c>
      <c r="M1754" s="2">
        <v>251012.48753261761</v>
      </c>
      <c r="N1754" s="4">
        <v>189500.72246738241</v>
      </c>
    </row>
    <row r="1755" spans="1:14">
      <c r="A1755" s="34">
        <v>1634</v>
      </c>
      <c r="C1755" s="124"/>
      <c r="F1755" s="124" t="s">
        <v>639</v>
      </c>
      <c r="G1755" s="33" t="s">
        <v>124</v>
      </c>
      <c r="H1755" s="98"/>
      <c r="I1755" s="2">
        <v>9633655.6099999994</v>
      </c>
      <c r="J1755" s="2">
        <v>4225838.0697046388</v>
      </c>
      <c r="K1755" s="98"/>
      <c r="L1755" s="2">
        <v>9633655.6099999994</v>
      </c>
      <c r="M1755" s="2">
        <v>5489433.2424188964</v>
      </c>
      <c r="N1755" s="4">
        <v>4144222.3675811025</v>
      </c>
    </row>
    <row r="1756" spans="1:14">
      <c r="A1756" s="34">
        <v>1635</v>
      </c>
      <c r="C1756" s="124"/>
      <c r="H1756" s="98" t="s">
        <v>394</v>
      </c>
      <c r="I1756" s="5">
        <v>11937200.359999999</v>
      </c>
      <c r="J1756" s="5">
        <v>5236296.3519909261</v>
      </c>
      <c r="K1756" s="98"/>
      <c r="L1756" s="5">
        <v>11937200.359999999</v>
      </c>
      <c r="M1756" s="5">
        <v>6802035.1910419622</v>
      </c>
      <c r="N1756" s="5">
        <v>5135165.1689580372</v>
      </c>
    </row>
    <row r="1757" spans="1:14">
      <c r="A1757" s="34">
        <v>1636</v>
      </c>
      <c r="C1757" s="124"/>
      <c r="H1757" s="98"/>
      <c r="I1757" s="2"/>
      <c r="J1757" s="2"/>
      <c r="K1757" s="98"/>
      <c r="L1757" s="2"/>
      <c r="M1757" s="2"/>
      <c r="N1757" s="2"/>
    </row>
    <row r="1758" spans="1:14">
      <c r="A1758" s="34">
        <v>1637</v>
      </c>
      <c r="C1758" s="124" t="s">
        <v>441</v>
      </c>
      <c r="D1758" s="33" t="s">
        <v>442</v>
      </c>
      <c r="H1758" s="98"/>
      <c r="I1758" s="2"/>
      <c r="J1758" s="2"/>
      <c r="K1758" s="98"/>
      <c r="L1758" s="2"/>
      <c r="M1758" s="2"/>
      <c r="N1758" s="2"/>
    </row>
    <row r="1759" spans="1:14">
      <c r="A1759" s="34">
        <v>1638</v>
      </c>
      <c r="C1759" s="124"/>
      <c r="F1759" s="124" t="s">
        <v>639</v>
      </c>
      <c r="G1759" s="33" t="s">
        <v>124</v>
      </c>
      <c r="H1759" s="98"/>
      <c r="I1759" s="2">
        <v>62959793.379230797</v>
      </c>
      <c r="J1759" s="2">
        <v>27617542.342547115</v>
      </c>
      <c r="K1759" s="98"/>
      <c r="L1759" s="2">
        <v>62959793.379230797</v>
      </c>
      <c r="M1759" s="2">
        <v>35875642.300625563</v>
      </c>
      <c r="N1759" s="4">
        <v>27084151.078605238</v>
      </c>
    </row>
    <row r="1760" spans="1:14">
      <c r="A1760" s="34">
        <v>1639</v>
      </c>
      <c r="C1760" s="124"/>
      <c r="H1760" s="98" t="s">
        <v>394</v>
      </c>
      <c r="I1760" s="5">
        <v>62959793.379230797</v>
      </c>
      <c r="J1760" s="5">
        <v>27617542.342547115</v>
      </c>
      <c r="K1760" s="98"/>
      <c r="L1760" s="5">
        <v>62959793.379230797</v>
      </c>
      <c r="M1760" s="5">
        <v>35875642.300625563</v>
      </c>
      <c r="N1760" s="5">
        <v>27084151.078605238</v>
      </c>
    </row>
    <row r="1761" spans="1:14">
      <c r="A1761" s="34">
        <v>1640</v>
      </c>
      <c r="C1761" s="124"/>
      <c r="H1761" s="98"/>
      <c r="I1761" s="2"/>
      <c r="J1761" s="2"/>
      <c r="K1761" s="98"/>
      <c r="L1761" s="2"/>
      <c r="M1761" s="2"/>
      <c r="N1761" s="2"/>
    </row>
    <row r="1762" spans="1:14">
      <c r="A1762" s="34">
        <v>1641</v>
      </c>
      <c r="C1762" s="124" t="s">
        <v>443</v>
      </c>
      <c r="D1762" s="33" t="s">
        <v>444</v>
      </c>
      <c r="H1762" s="98"/>
      <c r="I1762" s="2"/>
      <c r="J1762" s="2"/>
      <c r="K1762" s="98"/>
      <c r="L1762" s="2"/>
      <c r="M1762" s="2"/>
      <c r="N1762" s="2"/>
    </row>
    <row r="1763" spans="1:14">
      <c r="A1763" s="34">
        <v>1642</v>
      </c>
      <c r="C1763" s="124"/>
      <c r="F1763" s="124" t="s">
        <v>639</v>
      </c>
      <c r="G1763" s="33" t="s">
        <v>124</v>
      </c>
      <c r="H1763" s="98"/>
      <c r="I1763" s="2">
        <v>0</v>
      </c>
      <c r="J1763" s="2">
        <v>0</v>
      </c>
      <c r="K1763" s="98"/>
      <c r="L1763" s="2">
        <v>0</v>
      </c>
      <c r="M1763" s="2">
        <v>0</v>
      </c>
      <c r="N1763" s="4">
        <v>0</v>
      </c>
    </row>
    <row r="1764" spans="1:14">
      <c r="A1764" s="34">
        <v>1643</v>
      </c>
      <c r="C1764" s="124"/>
      <c r="H1764" s="98" t="s">
        <v>394</v>
      </c>
      <c r="I1764" s="5">
        <v>0</v>
      </c>
      <c r="J1764" s="5">
        <v>0</v>
      </c>
      <c r="K1764" s="98"/>
      <c r="L1764" s="5">
        <v>0</v>
      </c>
      <c r="M1764" s="5">
        <v>0</v>
      </c>
      <c r="N1764" s="5">
        <v>0</v>
      </c>
    </row>
    <row r="1765" spans="1:14">
      <c r="A1765" s="34">
        <v>1644</v>
      </c>
      <c r="C1765" s="124"/>
      <c r="H1765" s="98"/>
      <c r="I1765" s="8"/>
      <c r="J1765" s="8"/>
      <c r="K1765" s="98"/>
      <c r="L1765" s="8"/>
      <c r="M1765" s="2"/>
      <c r="N1765" s="2"/>
    </row>
    <row r="1766" spans="1:14" ht="15.75" thickBot="1">
      <c r="A1766" s="34">
        <v>1645</v>
      </c>
      <c r="C1766" s="125" t="s">
        <v>445</v>
      </c>
      <c r="H1766" s="126" t="s">
        <v>394</v>
      </c>
      <c r="I1766" s="7">
        <v>5978925682.4515409</v>
      </c>
      <c r="J1766" s="7">
        <v>2622677495.1983676</v>
      </c>
      <c r="K1766" s="98"/>
      <c r="L1766" s="7">
        <v>5978925682.4515409</v>
      </c>
      <c r="M1766" s="7">
        <v>3406901255.7530661</v>
      </c>
      <c r="N1766" s="7">
        <v>2572024426.6984735</v>
      </c>
    </row>
    <row r="1767" spans="1:14" ht="15.75" thickTop="1">
      <c r="A1767" s="34">
        <v>1646</v>
      </c>
      <c r="C1767" s="124" t="s">
        <v>446</v>
      </c>
      <c r="H1767" s="98"/>
      <c r="I1767" s="2"/>
      <c r="J1767" s="2"/>
      <c r="K1767" s="98"/>
      <c r="L1767" s="2"/>
      <c r="M1767" s="2"/>
      <c r="N1767" s="2"/>
    </row>
    <row r="1768" spans="1:14">
      <c r="A1768" s="34">
        <v>1647</v>
      </c>
      <c r="C1768" s="124"/>
      <c r="E1768" s="33" t="s">
        <v>125</v>
      </c>
      <c r="H1768" s="98"/>
      <c r="I1768" s="2">
        <v>0</v>
      </c>
      <c r="J1768" s="2">
        <v>0</v>
      </c>
      <c r="K1768" s="98"/>
      <c r="L1768" s="2">
        <v>0</v>
      </c>
      <c r="M1768" s="2">
        <v>0</v>
      </c>
      <c r="N1768" s="4">
        <v>0</v>
      </c>
    </row>
    <row r="1769" spans="1:14">
      <c r="A1769" s="34">
        <v>1648</v>
      </c>
      <c r="C1769" s="124"/>
      <c r="E1769" s="33" t="s">
        <v>201</v>
      </c>
      <c r="H1769" s="98"/>
      <c r="I1769" s="2">
        <v>0</v>
      </c>
      <c r="J1769" s="2">
        <v>0</v>
      </c>
      <c r="K1769" s="98"/>
      <c r="L1769" s="2">
        <v>0</v>
      </c>
      <c r="M1769" s="2">
        <v>0</v>
      </c>
      <c r="N1769" s="4">
        <v>0</v>
      </c>
    </row>
    <row r="1770" spans="1:14">
      <c r="A1770" s="34">
        <v>1649</v>
      </c>
      <c r="C1770" s="124"/>
      <c r="E1770" s="96" t="s">
        <v>124</v>
      </c>
      <c r="H1770" s="98"/>
      <c r="I1770" s="2">
        <v>5978925682.4515409</v>
      </c>
      <c r="J1770" s="2">
        <v>2622677495.1983676</v>
      </c>
      <c r="K1770" s="98"/>
      <c r="L1770" s="2">
        <v>5978925682.4515409</v>
      </c>
      <c r="M1770" s="2">
        <v>3406901255.7530675</v>
      </c>
      <c r="N1770" s="4">
        <v>2572024426.6984735</v>
      </c>
    </row>
    <row r="1771" spans="1:14" ht="15.75" thickBot="1">
      <c r="A1771" s="34">
        <v>1650</v>
      </c>
      <c r="C1771" s="124" t="s">
        <v>447</v>
      </c>
      <c r="H1771" s="98" t="s">
        <v>1</v>
      </c>
      <c r="I1771" s="14">
        <v>5978925682.4515409</v>
      </c>
      <c r="J1771" s="14">
        <v>2622677495.1983676</v>
      </c>
      <c r="K1771" s="98"/>
      <c r="L1771" s="14">
        <v>5978925682.4515409</v>
      </c>
      <c r="M1771" s="14">
        <v>3406901255.7530675</v>
      </c>
      <c r="N1771" s="14">
        <v>2572024426.6984735</v>
      </c>
    </row>
    <row r="1772" spans="1:14" ht="15.75" thickTop="1">
      <c r="A1772" s="34">
        <v>1651</v>
      </c>
      <c r="C1772" s="124">
        <v>360</v>
      </c>
      <c r="D1772" s="33" t="s">
        <v>393</v>
      </c>
      <c r="H1772" s="98"/>
      <c r="I1772" s="2"/>
      <c r="J1772" s="2"/>
      <c r="K1772" s="98"/>
      <c r="L1772" s="2"/>
      <c r="M1772" s="2"/>
      <c r="N1772" s="2"/>
    </row>
    <row r="1773" spans="1:14">
      <c r="A1773" s="34">
        <v>1652</v>
      </c>
      <c r="C1773" s="124"/>
      <c r="F1773" s="124" t="s">
        <v>637</v>
      </c>
      <c r="G1773" s="33" t="s">
        <v>120</v>
      </c>
      <c r="H1773" s="98"/>
      <c r="I1773" s="2">
        <v>61825389.377692305</v>
      </c>
      <c r="J1773" s="2">
        <v>36490086.6023077</v>
      </c>
      <c r="K1773" s="98"/>
      <c r="L1773" s="2">
        <v>61825389.377692305</v>
      </c>
      <c r="M1773" s="2">
        <v>25335302.775384605</v>
      </c>
      <c r="N1773" s="4">
        <v>36490086.6023077</v>
      </c>
    </row>
    <row r="1774" spans="1:14">
      <c r="A1774" s="34">
        <v>1653</v>
      </c>
      <c r="C1774" s="124"/>
      <c r="H1774" s="98" t="s">
        <v>394</v>
      </c>
      <c r="I1774" s="5">
        <v>61825389.377692305</v>
      </c>
      <c r="J1774" s="5">
        <v>36490086.6023077</v>
      </c>
      <c r="K1774" s="98"/>
      <c r="L1774" s="5">
        <v>61825389.377692305</v>
      </c>
      <c r="M1774" s="5">
        <v>25335302.775384605</v>
      </c>
      <c r="N1774" s="5">
        <v>36490086.6023077</v>
      </c>
    </row>
    <row r="1775" spans="1:14">
      <c r="A1775" s="34">
        <v>1654</v>
      </c>
      <c r="C1775" s="124"/>
      <c r="H1775" s="98"/>
      <c r="I1775" s="2"/>
      <c r="J1775" s="2"/>
      <c r="K1775" s="98"/>
      <c r="L1775" s="2"/>
      <c r="M1775" s="2"/>
      <c r="N1775" s="2"/>
    </row>
    <row r="1776" spans="1:14">
      <c r="A1776" s="34">
        <v>1655</v>
      </c>
      <c r="C1776" s="124">
        <v>361</v>
      </c>
      <c r="D1776" s="33" t="s">
        <v>395</v>
      </c>
      <c r="H1776" s="98"/>
      <c r="I1776" s="2"/>
      <c r="J1776" s="2"/>
      <c r="K1776" s="98"/>
      <c r="L1776" s="2"/>
      <c r="M1776" s="2"/>
      <c r="N1776" s="2"/>
    </row>
    <row r="1777" spans="1:14">
      <c r="A1777" s="34">
        <v>1656</v>
      </c>
      <c r="C1777" s="124"/>
      <c r="F1777" s="124" t="s">
        <v>637</v>
      </c>
      <c r="G1777" s="33" t="s">
        <v>120</v>
      </c>
      <c r="H1777" s="98"/>
      <c r="I1777" s="2">
        <v>111285251.49846154</v>
      </c>
      <c r="J1777" s="2">
        <v>54382014.3353846</v>
      </c>
      <c r="K1777" s="98"/>
      <c r="L1777" s="2">
        <v>111285251.49846154</v>
      </c>
      <c r="M1777" s="2">
        <v>56903237.163076945</v>
      </c>
      <c r="N1777" s="4">
        <v>54382014.3353846</v>
      </c>
    </row>
    <row r="1778" spans="1:14">
      <c r="A1778" s="34">
        <v>1657</v>
      </c>
      <c r="C1778" s="124"/>
      <c r="H1778" s="98" t="s">
        <v>394</v>
      </c>
      <c r="I1778" s="5">
        <v>111285251.49846154</v>
      </c>
      <c r="J1778" s="5">
        <v>54382014.3353846</v>
      </c>
      <c r="K1778" s="98"/>
      <c r="L1778" s="5">
        <v>111285251.49846154</v>
      </c>
      <c r="M1778" s="5">
        <v>56903237.163076945</v>
      </c>
      <c r="N1778" s="5">
        <v>54382014.3353846</v>
      </c>
    </row>
    <row r="1779" spans="1:14">
      <c r="A1779" s="34">
        <v>1658</v>
      </c>
      <c r="C1779" s="124"/>
      <c r="H1779" s="98"/>
      <c r="I1779" s="2"/>
      <c r="J1779" s="2"/>
      <c r="K1779" s="98"/>
      <c r="L1779" s="2"/>
      <c r="M1779" s="2"/>
      <c r="N1779" s="2"/>
    </row>
    <row r="1780" spans="1:14">
      <c r="A1780" s="34">
        <v>1659</v>
      </c>
      <c r="C1780" s="124">
        <v>362</v>
      </c>
      <c r="D1780" s="33" t="s">
        <v>290</v>
      </c>
      <c r="H1780" s="98"/>
      <c r="I1780" s="2"/>
      <c r="J1780" s="2"/>
      <c r="K1780" s="98"/>
      <c r="L1780" s="2"/>
      <c r="M1780" s="2"/>
      <c r="N1780" s="2"/>
    </row>
    <row r="1781" spans="1:14">
      <c r="A1781" s="34">
        <v>1660</v>
      </c>
      <c r="C1781" s="124"/>
      <c r="F1781" s="124" t="s">
        <v>637</v>
      </c>
      <c r="G1781" s="33" t="s">
        <v>120</v>
      </c>
      <c r="H1781" s="98"/>
      <c r="I1781" s="2">
        <v>958269821.64769137</v>
      </c>
      <c r="J1781" s="2">
        <v>467357307.37692302</v>
      </c>
      <c r="K1781" s="98"/>
      <c r="L1781" s="2">
        <v>958269821.64769137</v>
      </c>
      <c r="M1781" s="2">
        <v>490912514.27076834</v>
      </c>
      <c r="N1781" s="4">
        <v>467357307.37692302</v>
      </c>
    </row>
    <row r="1782" spans="1:14">
      <c r="A1782" s="34">
        <v>1661</v>
      </c>
      <c r="C1782" s="124"/>
      <c r="H1782" s="98" t="s">
        <v>394</v>
      </c>
      <c r="I1782" s="5">
        <v>958269821.64769137</v>
      </c>
      <c r="J1782" s="5">
        <v>467357307.37692302</v>
      </c>
      <c r="K1782" s="98"/>
      <c r="L1782" s="5">
        <v>958269821.64769137</v>
      </c>
      <c r="M1782" s="5">
        <v>490912514.27076834</v>
      </c>
      <c r="N1782" s="5">
        <v>467357307.37692302</v>
      </c>
    </row>
    <row r="1783" spans="1:14">
      <c r="A1783" s="34">
        <v>1662</v>
      </c>
      <c r="C1783" s="124"/>
      <c r="H1783" s="98"/>
      <c r="I1783" s="2"/>
      <c r="J1783" s="2"/>
      <c r="K1783" s="98"/>
      <c r="L1783" s="2"/>
      <c r="M1783" s="2"/>
      <c r="N1783" s="2"/>
    </row>
    <row r="1784" spans="1:14">
      <c r="A1784" s="34">
        <v>1663</v>
      </c>
      <c r="C1784" s="124">
        <v>363</v>
      </c>
      <c r="D1784" s="33" t="s">
        <v>291</v>
      </c>
      <c r="H1784" s="98"/>
      <c r="I1784" s="2"/>
      <c r="J1784" s="2"/>
      <c r="K1784" s="98"/>
      <c r="L1784" s="2"/>
      <c r="M1784" s="2"/>
      <c r="N1784" s="2"/>
    </row>
    <row r="1785" spans="1:14">
      <c r="A1785" s="34">
        <v>1664</v>
      </c>
      <c r="C1785" s="124"/>
      <c r="F1785" s="124" t="s">
        <v>637</v>
      </c>
      <c r="G1785" s="33" t="s">
        <v>120</v>
      </c>
      <c r="H1785" s="98"/>
      <c r="I1785" s="2">
        <v>0</v>
      </c>
      <c r="J1785" s="2">
        <v>0</v>
      </c>
      <c r="K1785" s="98"/>
      <c r="L1785" s="2">
        <v>0</v>
      </c>
      <c r="M1785" s="2">
        <v>0</v>
      </c>
      <c r="N1785" s="4">
        <v>0</v>
      </c>
    </row>
    <row r="1786" spans="1:14">
      <c r="A1786" s="34">
        <v>1665</v>
      </c>
      <c r="C1786" s="124"/>
      <c r="H1786" s="98" t="s">
        <v>394</v>
      </c>
      <c r="I1786" s="5">
        <v>0</v>
      </c>
      <c r="J1786" s="5">
        <v>0</v>
      </c>
      <c r="K1786" s="98"/>
      <c r="L1786" s="5">
        <v>0</v>
      </c>
      <c r="M1786" s="5">
        <v>0</v>
      </c>
      <c r="N1786" s="5">
        <v>0</v>
      </c>
    </row>
    <row r="1787" spans="1:14">
      <c r="A1787" s="34">
        <v>1666</v>
      </c>
      <c r="C1787" s="124"/>
      <c r="H1787" s="98"/>
      <c r="I1787" s="2"/>
      <c r="J1787" s="2"/>
      <c r="K1787" s="98"/>
      <c r="L1787" s="2"/>
      <c r="M1787" s="2"/>
      <c r="N1787" s="2"/>
    </row>
    <row r="1788" spans="1:14">
      <c r="A1788" s="34">
        <v>1667</v>
      </c>
      <c r="C1788" s="124">
        <v>364</v>
      </c>
      <c r="D1788" s="33" t="s">
        <v>448</v>
      </c>
      <c r="H1788" s="98"/>
      <c r="I1788" s="2"/>
      <c r="J1788" s="2"/>
      <c r="K1788" s="98"/>
      <c r="L1788" s="2"/>
      <c r="M1788" s="2"/>
      <c r="N1788" s="2"/>
    </row>
    <row r="1789" spans="1:14">
      <c r="A1789" s="34">
        <v>1668</v>
      </c>
      <c r="C1789" s="124"/>
      <c r="F1789" s="124" t="s">
        <v>637</v>
      </c>
      <c r="G1789" s="33" t="s">
        <v>120</v>
      </c>
      <c r="H1789" s="98"/>
      <c r="I1789" s="2">
        <v>1130683782.4807684</v>
      </c>
      <c r="J1789" s="2">
        <v>365525777.15153801</v>
      </c>
      <c r="K1789" s="98"/>
      <c r="L1789" s="2">
        <v>1130683782.4807684</v>
      </c>
      <c r="M1789" s="2">
        <v>765158005.32923043</v>
      </c>
      <c r="N1789" s="4">
        <v>365525777.15153801</v>
      </c>
    </row>
    <row r="1790" spans="1:14">
      <c r="A1790" s="34">
        <v>1669</v>
      </c>
      <c r="C1790" s="124"/>
      <c r="H1790" s="98" t="s">
        <v>394</v>
      </c>
      <c r="I1790" s="5">
        <v>1130683782.4807684</v>
      </c>
      <c r="J1790" s="5">
        <v>365525777.15153801</v>
      </c>
      <c r="K1790" s="98"/>
      <c r="L1790" s="5">
        <v>1130683782.4807684</v>
      </c>
      <c r="M1790" s="5">
        <v>765158005.32923043</v>
      </c>
      <c r="N1790" s="5">
        <v>365525777.15153801</v>
      </c>
    </row>
    <row r="1791" spans="1:14">
      <c r="A1791" s="34">
        <v>1670</v>
      </c>
      <c r="C1791" s="124"/>
      <c r="H1791" s="98"/>
      <c r="I1791" s="8"/>
      <c r="J1791" s="8"/>
      <c r="K1791" s="98"/>
      <c r="L1791" s="8"/>
      <c r="M1791" s="2"/>
      <c r="N1791" s="2"/>
    </row>
    <row r="1792" spans="1:14">
      <c r="A1792" s="34">
        <v>1671</v>
      </c>
      <c r="C1792" s="124">
        <v>365</v>
      </c>
      <c r="D1792" s="33" t="s">
        <v>449</v>
      </c>
      <c r="H1792" s="98"/>
      <c r="I1792" s="2"/>
      <c r="J1792" s="2"/>
      <c r="K1792" s="98"/>
      <c r="L1792" s="2"/>
      <c r="M1792" s="2"/>
      <c r="N1792" s="2"/>
    </row>
    <row r="1793" spans="1:14">
      <c r="A1793" s="34">
        <v>1672</v>
      </c>
      <c r="C1793" s="124"/>
      <c r="F1793" s="124" t="s">
        <v>637</v>
      </c>
      <c r="G1793" s="33" t="s">
        <v>120</v>
      </c>
      <c r="H1793" s="98"/>
      <c r="I1793" s="2">
        <v>729939048.66846168</v>
      </c>
      <c r="J1793" s="2">
        <v>227832696.23307699</v>
      </c>
      <c r="K1793" s="98"/>
      <c r="L1793" s="2">
        <v>729939048.66846168</v>
      </c>
      <c r="M1793" s="2">
        <v>502106352.43538469</v>
      </c>
      <c r="N1793" s="4">
        <v>227832696.23307699</v>
      </c>
    </row>
    <row r="1794" spans="1:14">
      <c r="A1794" s="34">
        <v>1673</v>
      </c>
      <c r="C1794" s="124"/>
      <c r="H1794" s="98" t="s">
        <v>394</v>
      </c>
      <c r="I1794" s="5">
        <v>729939048.66846168</v>
      </c>
      <c r="J1794" s="5">
        <v>227832696.23307699</v>
      </c>
      <c r="K1794" s="98"/>
      <c r="L1794" s="5">
        <v>729939048.66846168</v>
      </c>
      <c r="M1794" s="5">
        <v>502106352.43538469</v>
      </c>
      <c r="N1794" s="5">
        <v>227832696.23307699</v>
      </c>
    </row>
    <row r="1795" spans="1:14">
      <c r="A1795" s="34">
        <v>1674</v>
      </c>
      <c r="C1795" s="124"/>
      <c r="H1795" s="98"/>
      <c r="I1795" s="2"/>
      <c r="J1795" s="2"/>
      <c r="K1795" s="98"/>
      <c r="L1795" s="2"/>
      <c r="M1795" s="2"/>
      <c r="N1795" s="2"/>
    </row>
    <row r="1796" spans="1:14">
      <c r="A1796" s="34">
        <v>1675</v>
      </c>
      <c r="C1796" s="124">
        <v>366</v>
      </c>
      <c r="D1796" s="33" t="s">
        <v>438</v>
      </c>
      <c r="H1796" s="98"/>
      <c r="I1796" s="2"/>
      <c r="J1796" s="2"/>
      <c r="K1796" s="98"/>
      <c r="L1796" s="2"/>
      <c r="M1796" s="2"/>
      <c r="N1796" s="2"/>
    </row>
    <row r="1797" spans="1:14">
      <c r="A1797" s="34">
        <v>1676</v>
      </c>
      <c r="C1797" s="124"/>
      <c r="F1797" s="124" t="s">
        <v>637</v>
      </c>
      <c r="G1797" s="33" t="s">
        <v>120</v>
      </c>
      <c r="H1797" s="98"/>
      <c r="I1797" s="2">
        <v>352911233.43692315</v>
      </c>
      <c r="J1797" s="2">
        <v>191002379.80000001</v>
      </c>
      <c r="K1797" s="98"/>
      <c r="L1797" s="2">
        <v>352911233.43692315</v>
      </c>
      <c r="M1797" s="2">
        <v>161908853.63692313</v>
      </c>
      <c r="N1797" s="4">
        <v>191002379.80000001</v>
      </c>
    </row>
    <row r="1798" spans="1:14">
      <c r="A1798" s="34">
        <v>1677</v>
      </c>
      <c r="C1798" s="124"/>
      <c r="H1798" s="98" t="s">
        <v>394</v>
      </c>
      <c r="I1798" s="5">
        <v>352911233.43692315</v>
      </c>
      <c r="J1798" s="5">
        <v>191002379.80000001</v>
      </c>
      <c r="K1798" s="98"/>
      <c r="L1798" s="5">
        <v>352911233.43692315</v>
      </c>
      <c r="M1798" s="5">
        <v>161908853.63692313</v>
      </c>
      <c r="N1798" s="5">
        <v>191002379.80000001</v>
      </c>
    </row>
    <row r="1799" spans="1:14">
      <c r="A1799" s="34">
        <v>1678</v>
      </c>
      <c r="C1799" s="124"/>
      <c r="H1799" s="98"/>
      <c r="I1799" s="2"/>
      <c r="J1799" s="2"/>
      <c r="K1799" s="98"/>
      <c r="L1799" s="2"/>
      <c r="M1799" s="2"/>
      <c r="N1799" s="2"/>
    </row>
    <row r="1800" spans="1:14">
      <c r="A1800" s="34">
        <v>1679</v>
      </c>
      <c r="C1800" s="124"/>
      <c r="H1800" s="98"/>
      <c r="I1800" s="8"/>
      <c r="J1800" s="8"/>
      <c r="K1800" s="98"/>
      <c r="L1800" s="8"/>
      <c r="M1800" s="2"/>
      <c r="N1800" s="2"/>
    </row>
    <row r="1801" spans="1:14">
      <c r="A1801" s="34">
        <v>1680</v>
      </c>
      <c r="C1801" s="124"/>
      <c r="E1801" s="96"/>
      <c r="H1801" s="98"/>
      <c r="I1801" s="8"/>
      <c r="J1801" s="8"/>
      <c r="K1801" s="98"/>
      <c r="L1801" s="8"/>
      <c r="M1801" s="8"/>
      <c r="N1801" s="8"/>
    </row>
    <row r="1802" spans="1:14">
      <c r="A1802" s="34">
        <v>1681</v>
      </c>
      <c r="C1802" s="127"/>
      <c r="D1802" s="128"/>
      <c r="E1802" s="129"/>
      <c r="G1802" s="128"/>
      <c r="H1802" s="130"/>
      <c r="I1802" s="10"/>
      <c r="J1802" s="10"/>
      <c r="K1802" s="130"/>
      <c r="L1802" s="10"/>
      <c r="M1802" s="10"/>
      <c r="N1802" s="10"/>
    </row>
    <row r="1803" spans="1:14">
      <c r="A1803" s="34">
        <v>1682</v>
      </c>
      <c r="C1803" s="124">
        <v>367</v>
      </c>
      <c r="D1803" s="33" t="s">
        <v>439</v>
      </c>
      <c r="H1803" s="98"/>
      <c r="I1803" s="2"/>
      <c r="J1803" s="2"/>
      <c r="K1803" s="98"/>
      <c r="L1803" s="2"/>
      <c r="M1803" s="2"/>
      <c r="N1803" s="2"/>
    </row>
    <row r="1804" spans="1:14">
      <c r="A1804" s="34">
        <v>1683</v>
      </c>
      <c r="C1804" s="124"/>
      <c r="F1804" s="124" t="s">
        <v>637</v>
      </c>
      <c r="G1804" s="33" t="s">
        <v>120</v>
      </c>
      <c r="H1804" s="98"/>
      <c r="I1804" s="2">
        <v>826970215.66461527</v>
      </c>
      <c r="J1804" s="2">
        <v>520059175.32153797</v>
      </c>
      <c r="K1804" s="98"/>
      <c r="L1804" s="2">
        <v>826970215.66461527</v>
      </c>
      <c r="M1804" s="2">
        <v>306911040.3430773</v>
      </c>
      <c r="N1804" s="4">
        <v>520059175.32153797</v>
      </c>
    </row>
    <row r="1805" spans="1:14">
      <c r="A1805" s="34">
        <v>1684</v>
      </c>
      <c r="C1805" s="124"/>
      <c r="H1805" s="98" t="s">
        <v>394</v>
      </c>
      <c r="I1805" s="5">
        <v>826970215.66461527</v>
      </c>
      <c r="J1805" s="5">
        <v>520059175.32153797</v>
      </c>
      <c r="K1805" s="98"/>
      <c r="L1805" s="5">
        <v>826970215.66461527</v>
      </c>
      <c r="M1805" s="5">
        <v>306911040.3430773</v>
      </c>
      <c r="N1805" s="5">
        <v>520059175.32153797</v>
      </c>
    </row>
    <row r="1806" spans="1:14">
      <c r="A1806" s="34">
        <v>1685</v>
      </c>
      <c r="C1806" s="124"/>
      <c r="H1806" s="98"/>
      <c r="I1806" s="2"/>
      <c r="J1806" s="2"/>
      <c r="K1806" s="98"/>
      <c r="L1806" s="2"/>
      <c r="M1806" s="2"/>
      <c r="N1806" s="2"/>
    </row>
    <row r="1807" spans="1:14">
      <c r="A1807" s="34">
        <v>1686</v>
      </c>
      <c r="C1807" s="124">
        <v>368</v>
      </c>
      <c r="D1807" s="33" t="s">
        <v>450</v>
      </c>
      <c r="H1807" s="98"/>
      <c r="I1807" s="2"/>
      <c r="J1807" s="2"/>
      <c r="K1807" s="98"/>
      <c r="L1807" s="2"/>
      <c r="M1807" s="2"/>
      <c r="N1807" s="2"/>
    </row>
    <row r="1808" spans="1:14">
      <c r="A1808" s="34">
        <v>1687</v>
      </c>
      <c r="C1808" s="124"/>
      <c r="F1808" s="124" t="s">
        <v>637</v>
      </c>
      <c r="G1808" s="33" t="s">
        <v>120</v>
      </c>
      <c r="H1808" s="98"/>
      <c r="I1808" s="2">
        <v>1285883254.9115393</v>
      </c>
      <c r="J1808" s="2">
        <v>500185064.59230798</v>
      </c>
      <c r="K1808" s="98"/>
      <c r="L1808" s="2">
        <v>1285883254.9115393</v>
      </c>
      <c r="M1808" s="2">
        <v>785698190.31923127</v>
      </c>
      <c r="N1808" s="4">
        <v>500185064.59230798</v>
      </c>
    </row>
    <row r="1809" spans="1:14">
      <c r="A1809" s="34">
        <v>1688</v>
      </c>
      <c r="C1809" s="124"/>
      <c r="H1809" s="98" t="s">
        <v>394</v>
      </c>
      <c r="I1809" s="5">
        <v>1285883254.9115393</v>
      </c>
      <c r="J1809" s="5">
        <v>500185064.59230798</v>
      </c>
      <c r="K1809" s="98"/>
      <c r="L1809" s="5">
        <v>1285883254.9115393</v>
      </c>
      <c r="M1809" s="5">
        <v>785698190.31923127</v>
      </c>
      <c r="N1809" s="5">
        <v>500185064.59230798</v>
      </c>
    </row>
    <row r="1810" spans="1:14">
      <c r="A1810" s="34">
        <v>1689</v>
      </c>
      <c r="C1810" s="124"/>
      <c r="H1810" s="98"/>
      <c r="I1810" s="2"/>
      <c r="J1810" s="2"/>
      <c r="K1810" s="98"/>
      <c r="L1810" s="2"/>
      <c r="M1810" s="2"/>
      <c r="N1810" s="2"/>
    </row>
    <row r="1811" spans="1:14">
      <c r="A1811" s="34">
        <v>1690</v>
      </c>
      <c r="C1811" s="124">
        <v>369</v>
      </c>
      <c r="D1811" s="33" t="s">
        <v>297</v>
      </c>
      <c r="H1811" s="98"/>
      <c r="I1811" s="2"/>
      <c r="J1811" s="2"/>
      <c r="K1811" s="98"/>
      <c r="L1811" s="2"/>
      <c r="M1811" s="2"/>
      <c r="N1811" s="2"/>
    </row>
    <row r="1812" spans="1:14">
      <c r="A1812" s="34">
        <v>1691</v>
      </c>
      <c r="C1812" s="124"/>
      <c r="F1812" s="124" t="s">
        <v>637</v>
      </c>
      <c r="G1812" s="33" t="s">
        <v>120</v>
      </c>
      <c r="H1812" s="98"/>
      <c r="I1812" s="2">
        <v>725888164.30384612</v>
      </c>
      <c r="J1812" s="2">
        <v>279665245.00307697</v>
      </c>
      <c r="K1812" s="98"/>
      <c r="L1812" s="2">
        <v>725888164.30384612</v>
      </c>
      <c r="M1812" s="2">
        <v>446222919.30076915</v>
      </c>
      <c r="N1812" s="4">
        <v>279665245.00307697</v>
      </c>
    </row>
    <row r="1813" spans="1:14">
      <c r="A1813" s="34">
        <v>1692</v>
      </c>
      <c r="C1813" s="124"/>
      <c r="H1813" s="98" t="s">
        <v>394</v>
      </c>
      <c r="I1813" s="5">
        <v>725888164.30384612</v>
      </c>
      <c r="J1813" s="5">
        <v>279665245.00307697</v>
      </c>
      <c r="K1813" s="98"/>
      <c r="L1813" s="5">
        <v>725888164.30384612</v>
      </c>
      <c r="M1813" s="5">
        <v>446222919.30076915</v>
      </c>
      <c r="N1813" s="5">
        <v>279665245.00307697</v>
      </c>
    </row>
    <row r="1814" spans="1:14">
      <c r="A1814" s="34">
        <v>1693</v>
      </c>
      <c r="C1814" s="124"/>
      <c r="H1814" s="98"/>
      <c r="I1814" s="2"/>
      <c r="J1814" s="2"/>
      <c r="K1814" s="98"/>
      <c r="L1814" s="2"/>
      <c r="M1814" s="2"/>
      <c r="N1814" s="2"/>
    </row>
    <row r="1815" spans="1:14">
      <c r="A1815" s="34">
        <v>1694</v>
      </c>
      <c r="C1815" s="124">
        <v>370</v>
      </c>
      <c r="D1815" s="33" t="s">
        <v>298</v>
      </c>
      <c r="H1815" s="98"/>
      <c r="I1815" s="2"/>
      <c r="J1815" s="2"/>
      <c r="K1815" s="98"/>
      <c r="L1815" s="2"/>
      <c r="M1815" s="2"/>
      <c r="N1815" s="2"/>
    </row>
    <row r="1816" spans="1:14">
      <c r="A1816" s="34">
        <v>1695</v>
      </c>
      <c r="C1816" s="124"/>
      <c r="F1816" s="124" t="s">
        <v>637</v>
      </c>
      <c r="G1816" s="33" t="s">
        <v>120</v>
      </c>
      <c r="H1816" s="98"/>
      <c r="I1816" s="2">
        <v>189122058.46999997</v>
      </c>
      <c r="J1816" s="2">
        <v>80643190.996153802</v>
      </c>
      <c r="K1816" s="98"/>
      <c r="L1816" s="2">
        <v>189122058.46999997</v>
      </c>
      <c r="M1816" s="2">
        <v>108478867.47384617</v>
      </c>
      <c r="N1816" s="4">
        <v>80643190.996153802</v>
      </c>
    </row>
    <row r="1817" spans="1:14">
      <c r="A1817" s="34">
        <v>1696</v>
      </c>
      <c r="C1817" s="124"/>
      <c r="H1817" s="98" t="s">
        <v>394</v>
      </c>
      <c r="I1817" s="5">
        <v>189122058.46999997</v>
      </c>
      <c r="J1817" s="5">
        <v>80643190.996153802</v>
      </c>
      <c r="K1817" s="98"/>
      <c r="L1817" s="5">
        <v>189122058.46999997</v>
      </c>
      <c r="M1817" s="5">
        <v>108478867.47384617</v>
      </c>
      <c r="N1817" s="5">
        <v>80643190.996153802</v>
      </c>
    </row>
    <row r="1818" spans="1:14">
      <c r="A1818" s="34">
        <v>1697</v>
      </c>
      <c r="C1818" s="124"/>
      <c r="H1818" s="98"/>
      <c r="I1818" s="2"/>
      <c r="J1818" s="2"/>
      <c r="K1818" s="98"/>
      <c r="L1818" s="2"/>
      <c r="M1818" s="2"/>
      <c r="N1818" s="2"/>
    </row>
    <row r="1819" spans="1:14">
      <c r="A1819" s="34">
        <v>1698</v>
      </c>
      <c r="C1819" s="124">
        <v>371</v>
      </c>
      <c r="D1819" s="33" t="s">
        <v>451</v>
      </c>
      <c r="H1819" s="98"/>
      <c r="I1819" s="2"/>
      <c r="J1819" s="2"/>
      <c r="K1819" s="98"/>
      <c r="L1819" s="2"/>
      <c r="M1819" s="2"/>
      <c r="N1819" s="2"/>
    </row>
    <row r="1820" spans="1:14">
      <c r="A1820" s="34">
        <v>1699</v>
      </c>
      <c r="C1820" s="124"/>
      <c r="F1820" s="124" t="s">
        <v>637</v>
      </c>
      <c r="G1820" s="33" t="s">
        <v>120</v>
      </c>
      <c r="H1820" s="98" t="s">
        <v>1</v>
      </c>
      <c r="I1820" s="2">
        <v>8846465.531538466</v>
      </c>
      <c r="J1820" s="2">
        <v>4317429.1792307701</v>
      </c>
      <c r="K1820" s="98"/>
      <c r="L1820" s="2">
        <v>8846465.531538466</v>
      </c>
      <c r="M1820" s="2">
        <v>4529036.3523076959</v>
      </c>
      <c r="N1820" s="4">
        <v>4317429.1792307701</v>
      </c>
    </row>
    <row r="1821" spans="1:14">
      <c r="A1821" s="34">
        <v>1700</v>
      </c>
      <c r="C1821" s="124"/>
      <c r="H1821" s="98" t="s">
        <v>394</v>
      </c>
      <c r="I1821" s="5">
        <v>8846465.531538466</v>
      </c>
      <c r="J1821" s="5">
        <v>4317429.1792307701</v>
      </c>
      <c r="K1821" s="98"/>
      <c r="L1821" s="5">
        <v>8846465.531538466</v>
      </c>
      <c r="M1821" s="5">
        <v>4529036.3523076959</v>
      </c>
      <c r="N1821" s="5">
        <v>4317429.1792307701</v>
      </c>
    </row>
    <row r="1822" spans="1:14">
      <c r="A1822" s="34">
        <v>1701</v>
      </c>
      <c r="C1822" s="124"/>
      <c r="H1822" s="98"/>
      <c r="I1822" s="2"/>
      <c r="J1822" s="2"/>
      <c r="K1822" s="98"/>
      <c r="L1822" s="2"/>
      <c r="M1822" s="2"/>
      <c r="N1822" s="2"/>
    </row>
    <row r="1823" spans="1:14">
      <c r="A1823" s="34">
        <v>1702</v>
      </c>
      <c r="C1823" s="124">
        <v>372</v>
      </c>
      <c r="D1823" s="33" t="s">
        <v>300</v>
      </c>
      <c r="H1823" s="98"/>
      <c r="I1823" s="2"/>
      <c r="J1823" s="2"/>
      <c r="K1823" s="98"/>
      <c r="L1823" s="2"/>
      <c r="M1823" s="2"/>
      <c r="N1823" s="2"/>
    </row>
    <row r="1824" spans="1:14">
      <c r="A1824" s="34">
        <v>1703</v>
      </c>
      <c r="C1824" s="124"/>
      <c r="F1824" s="124" t="s">
        <v>637</v>
      </c>
      <c r="G1824" s="33" t="s">
        <v>120</v>
      </c>
      <c r="H1824" s="98"/>
      <c r="I1824" s="2">
        <v>0</v>
      </c>
      <c r="J1824" s="2">
        <v>0</v>
      </c>
      <c r="K1824" s="98"/>
      <c r="L1824" s="2">
        <v>0</v>
      </c>
      <c r="M1824" s="2">
        <v>0</v>
      </c>
      <c r="N1824" s="4">
        <v>0</v>
      </c>
    </row>
    <row r="1825" spans="1:14">
      <c r="A1825" s="34">
        <v>1704</v>
      </c>
      <c r="C1825" s="124"/>
      <c r="H1825" s="98" t="s">
        <v>394</v>
      </c>
      <c r="I1825" s="5">
        <v>0</v>
      </c>
      <c r="J1825" s="5">
        <v>0</v>
      </c>
      <c r="K1825" s="98"/>
      <c r="L1825" s="5">
        <v>0</v>
      </c>
      <c r="M1825" s="5">
        <v>0</v>
      </c>
      <c r="N1825" s="5">
        <v>0</v>
      </c>
    </row>
    <row r="1826" spans="1:14">
      <c r="A1826" s="34">
        <v>1705</v>
      </c>
      <c r="C1826" s="124"/>
      <c r="H1826" s="98"/>
      <c r="I1826" s="2"/>
      <c r="J1826" s="2"/>
      <c r="K1826" s="98"/>
      <c r="L1826" s="2"/>
      <c r="M1826" s="2"/>
      <c r="N1826" s="2"/>
    </row>
    <row r="1827" spans="1:14">
      <c r="A1827" s="34">
        <v>1706</v>
      </c>
      <c r="C1827" s="124">
        <v>373</v>
      </c>
      <c r="D1827" s="33" t="s">
        <v>452</v>
      </c>
      <c r="H1827" s="98"/>
      <c r="I1827" s="2"/>
      <c r="J1827" s="2"/>
      <c r="K1827" s="98"/>
      <c r="L1827" s="2"/>
      <c r="M1827" s="2"/>
      <c r="N1827" s="2"/>
    </row>
    <row r="1828" spans="1:14">
      <c r="A1828" s="34">
        <v>1707</v>
      </c>
      <c r="C1828" s="124"/>
      <c r="F1828" s="124" t="s">
        <v>637</v>
      </c>
      <c r="G1828" s="33" t="s">
        <v>120</v>
      </c>
      <c r="H1828" s="98"/>
      <c r="I1828" s="2">
        <v>61477382.217692375</v>
      </c>
      <c r="J1828" s="2">
        <v>21813174.651538499</v>
      </c>
      <c r="K1828" s="98"/>
      <c r="L1828" s="2">
        <v>61477382.217692375</v>
      </c>
      <c r="M1828" s="2">
        <v>39664207.566153876</v>
      </c>
      <c r="N1828" s="4">
        <v>21813174.651538499</v>
      </c>
    </row>
    <row r="1829" spans="1:14">
      <c r="A1829" s="34">
        <v>1708</v>
      </c>
      <c r="C1829" s="124"/>
      <c r="H1829" s="98" t="s">
        <v>394</v>
      </c>
      <c r="I1829" s="5">
        <v>61477382.217692375</v>
      </c>
      <c r="J1829" s="5">
        <v>21813174.651538499</v>
      </c>
      <c r="K1829" s="98"/>
      <c r="L1829" s="5">
        <v>61477382.217692375</v>
      </c>
      <c r="M1829" s="5">
        <v>39664207.566153876</v>
      </c>
      <c r="N1829" s="5">
        <v>21813174.651538499</v>
      </c>
    </row>
    <row r="1830" spans="1:14">
      <c r="A1830" s="34">
        <v>1709</v>
      </c>
      <c r="C1830" s="124"/>
      <c r="H1830" s="98"/>
      <c r="I1830" s="2"/>
      <c r="J1830" s="2"/>
      <c r="K1830" s="98"/>
      <c r="L1830" s="2"/>
      <c r="M1830" s="2"/>
      <c r="N1830" s="2"/>
    </row>
    <row r="1831" spans="1:14">
      <c r="A1831" s="34">
        <v>1710</v>
      </c>
      <c r="C1831" s="124" t="s">
        <v>453</v>
      </c>
      <c r="D1831" s="33" t="s">
        <v>454</v>
      </c>
      <c r="H1831" s="98"/>
      <c r="I1831" s="2"/>
      <c r="J1831" s="2"/>
      <c r="K1831" s="98"/>
      <c r="L1831" s="2"/>
      <c r="M1831" s="2"/>
      <c r="N1831" s="2"/>
    </row>
    <row r="1832" spans="1:14">
      <c r="A1832" s="34">
        <v>1711</v>
      </c>
      <c r="C1832" s="124"/>
      <c r="F1832" s="124" t="s">
        <v>637</v>
      </c>
      <c r="G1832" s="33" t="s">
        <v>120</v>
      </c>
      <c r="H1832" s="98"/>
      <c r="I1832" s="2">
        <v>40765785.664615393</v>
      </c>
      <c r="J1832" s="2">
        <v>11268511.4392308</v>
      </c>
      <c r="K1832" s="98"/>
      <c r="L1832" s="2">
        <v>40765785.664615393</v>
      </c>
      <c r="M1832" s="2">
        <v>29497274.225384593</v>
      </c>
      <c r="N1832" s="4">
        <v>11268511.4392308</v>
      </c>
    </row>
    <row r="1833" spans="1:14">
      <c r="A1833" s="34">
        <v>1712</v>
      </c>
      <c r="C1833" s="124"/>
      <c r="H1833" s="98" t="s">
        <v>394</v>
      </c>
      <c r="I1833" s="5">
        <v>40765785.664615393</v>
      </c>
      <c r="J1833" s="5">
        <v>11268511.4392308</v>
      </c>
      <c r="K1833" s="98"/>
      <c r="L1833" s="5">
        <v>40765785.664615393</v>
      </c>
      <c r="M1833" s="5">
        <v>29497274.225384593</v>
      </c>
      <c r="N1833" s="5">
        <v>11268511.4392308</v>
      </c>
    </row>
    <row r="1834" spans="1:14">
      <c r="A1834" s="34">
        <v>1713</v>
      </c>
      <c r="C1834" s="124"/>
      <c r="H1834" s="98"/>
      <c r="I1834" s="2"/>
      <c r="J1834" s="2"/>
      <c r="K1834" s="98"/>
      <c r="L1834" s="2"/>
      <c r="M1834" s="2"/>
      <c r="N1834" s="2"/>
    </row>
    <row r="1835" spans="1:14">
      <c r="A1835" s="34">
        <v>1714</v>
      </c>
      <c r="C1835" s="124" t="s">
        <v>455</v>
      </c>
      <c r="D1835" s="33" t="s">
        <v>456</v>
      </c>
      <c r="H1835" s="98"/>
      <c r="I1835" s="2"/>
      <c r="J1835" s="2"/>
      <c r="K1835" s="98"/>
      <c r="L1835" s="2"/>
      <c r="M1835" s="2"/>
      <c r="N1835" s="2"/>
    </row>
    <row r="1836" spans="1:14">
      <c r="A1836" s="34">
        <v>1715</v>
      </c>
      <c r="C1836" s="124"/>
      <c r="F1836" s="124" t="s">
        <v>637</v>
      </c>
      <c r="G1836" s="33" t="s">
        <v>120</v>
      </c>
      <c r="H1836" s="98"/>
      <c r="I1836" s="2">
        <v>0</v>
      </c>
      <c r="J1836" s="2">
        <v>0</v>
      </c>
      <c r="K1836" s="98"/>
      <c r="L1836" s="2">
        <v>0</v>
      </c>
      <c r="M1836" s="2">
        <v>0</v>
      </c>
      <c r="N1836" s="4">
        <v>0</v>
      </c>
    </row>
    <row r="1837" spans="1:14">
      <c r="A1837" s="34">
        <v>1716</v>
      </c>
      <c r="C1837" s="124"/>
      <c r="H1837" s="98" t="s">
        <v>394</v>
      </c>
      <c r="I1837" s="5">
        <v>0</v>
      </c>
      <c r="J1837" s="5">
        <v>0</v>
      </c>
      <c r="K1837" s="98"/>
      <c r="L1837" s="5">
        <v>0</v>
      </c>
      <c r="M1837" s="5">
        <v>0</v>
      </c>
      <c r="N1837" s="5">
        <v>0</v>
      </c>
    </row>
    <row r="1838" spans="1:14">
      <c r="A1838" s="34">
        <v>1717</v>
      </c>
      <c r="C1838" s="124"/>
      <c r="H1838" s="98"/>
      <c r="I1838" s="2"/>
      <c r="J1838" s="2"/>
      <c r="K1838" s="98"/>
      <c r="L1838" s="2"/>
      <c r="M1838" s="2"/>
      <c r="N1838" s="2"/>
    </row>
    <row r="1839" spans="1:14">
      <c r="A1839" s="34">
        <v>1718</v>
      </c>
      <c r="C1839" s="124"/>
      <c r="H1839" s="98"/>
      <c r="I1839" s="2"/>
      <c r="J1839" s="2"/>
      <c r="K1839" s="98"/>
      <c r="L1839" s="2"/>
      <c r="M1839" s="2"/>
      <c r="N1839" s="2"/>
    </row>
    <row r="1840" spans="1:14" ht="15.75" thickBot="1">
      <c r="A1840" s="34">
        <v>1719</v>
      </c>
      <c r="C1840" s="125" t="s">
        <v>457</v>
      </c>
      <c r="H1840" s="126" t="s">
        <v>394</v>
      </c>
      <c r="I1840" s="7">
        <v>6483867853.8738461</v>
      </c>
      <c r="J1840" s="7">
        <v>2760542052.6823072</v>
      </c>
      <c r="K1840" s="126"/>
      <c r="L1840" s="7">
        <v>6483867853.8738461</v>
      </c>
      <c r="M1840" s="7">
        <v>3723325801.1915388</v>
      </c>
      <c r="N1840" s="7">
        <v>2760542052.6823072</v>
      </c>
    </row>
    <row r="1841" spans="1:14" ht="15.75" thickTop="1">
      <c r="A1841" s="34">
        <v>1720</v>
      </c>
      <c r="C1841" s="124"/>
      <c r="H1841" s="98"/>
      <c r="I1841" s="8"/>
      <c r="J1841" s="8"/>
      <c r="K1841" s="98"/>
      <c r="L1841" s="8"/>
      <c r="M1841" s="2"/>
      <c r="N1841" s="2"/>
    </row>
    <row r="1842" spans="1:14">
      <c r="A1842" s="34">
        <v>1721</v>
      </c>
      <c r="C1842" s="124" t="s">
        <v>458</v>
      </c>
      <c r="H1842" s="98"/>
      <c r="I1842" s="2"/>
      <c r="J1842" s="2"/>
      <c r="K1842" s="98"/>
      <c r="L1842" s="2"/>
      <c r="M1842" s="2"/>
      <c r="N1842" s="2"/>
    </row>
    <row r="1843" spans="1:14">
      <c r="A1843" s="34">
        <v>1722</v>
      </c>
      <c r="C1843" s="124"/>
      <c r="E1843" s="124" t="s">
        <v>120</v>
      </c>
      <c r="H1843" s="98"/>
      <c r="I1843" s="2">
        <v>6483867853.8738461</v>
      </c>
      <c r="J1843" s="2">
        <v>2760542052.6823072</v>
      </c>
      <c r="K1843" s="98"/>
      <c r="L1843" s="2">
        <v>6483867853.8738461</v>
      </c>
      <c r="M1843" s="2">
        <v>3723325801.1915388</v>
      </c>
      <c r="N1843" s="4">
        <v>2760542052.6823072</v>
      </c>
    </row>
    <row r="1844" spans="1:14">
      <c r="A1844" s="34">
        <v>1723</v>
      </c>
      <c r="C1844" s="124"/>
      <c r="H1844" s="98"/>
      <c r="I1844" s="2"/>
      <c r="J1844" s="2"/>
      <c r="K1844" s="98"/>
      <c r="L1844" s="2"/>
      <c r="M1844" s="2"/>
      <c r="N1844" s="2"/>
    </row>
    <row r="1845" spans="1:14" ht="15.75" thickBot="1">
      <c r="A1845" s="34">
        <v>1724</v>
      </c>
      <c r="C1845" s="124" t="s">
        <v>459</v>
      </c>
      <c r="H1845" s="98" t="s">
        <v>1</v>
      </c>
      <c r="I1845" s="14">
        <v>6483867853.8738461</v>
      </c>
      <c r="J1845" s="14">
        <v>2760542052.6823072</v>
      </c>
      <c r="K1845" s="98"/>
      <c r="L1845" s="14">
        <v>6483867853.8738461</v>
      </c>
      <c r="M1845" s="14">
        <v>3723325801.1915388</v>
      </c>
      <c r="N1845" s="14">
        <v>2760542052.6823072</v>
      </c>
    </row>
    <row r="1846" spans="1:14" ht="15.75" thickTop="1">
      <c r="A1846" s="34">
        <v>1725</v>
      </c>
      <c r="C1846" s="124">
        <v>389</v>
      </c>
      <c r="D1846" s="33" t="s">
        <v>393</v>
      </c>
      <c r="H1846" s="98"/>
      <c r="I1846" s="2"/>
      <c r="J1846" s="2"/>
      <c r="K1846" s="98"/>
      <c r="L1846" s="2"/>
      <c r="M1846" s="2"/>
      <c r="N1846" s="2"/>
    </row>
    <row r="1847" spans="1:14">
      <c r="A1847" s="34">
        <v>1726</v>
      </c>
      <c r="C1847" s="124"/>
      <c r="F1847" s="124" t="s">
        <v>648</v>
      </c>
      <c r="G1847" s="33" t="s">
        <v>120</v>
      </c>
      <c r="H1847" s="98"/>
      <c r="I1847" s="2">
        <v>12954092.68923077</v>
      </c>
      <c r="J1847" s="2">
        <v>4287370.3392307702</v>
      </c>
      <c r="K1847" s="98"/>
      <c r="L1847" s="2">
        <v>12954092.68923077</v>
      </c>
      <c r="M1847" s="2">
        <v>8666722.3499999996</v>
      </c>
      <c r="N1847" s="4">
        <v>4287370.3392307702</v>
      </c>
    </row>
    <row r="1848" spans="1:14">
      <c r="A1848" s="34">
        <v>1727</v>
      </c>
      <c r="C1848" s="124"/>
      <c r="F1848" s="124" t="s">
        <v>638</v>
      </c>
      <c r="G1848" s="33" t="s">
        <v>121</v>
      </c>
      <c r="H1848" s="98"/>
      <c r="I1848" s="2">
        <v>1128505.79</v>
      </c>
      <c r="J1848" s="2">
        <v>530128.50788232405</v>
      </c>
      <c r="K1848" s="98"/>
      <c r="L1848" s="2">
        <v>1128505.79</v>
      </c>
      <c r="M1848" s="2">
        <v>598377.28211767599</v>
      </c>
      <c r="N1848" s="4">
        <v>530128.50788232405</v>
      </c>
    </row>
    <row r="1849" spans="1:14">
      <c r="A1849" s="34">
        <v>1728</v>
      </c>
      <c r="C1849" s="124"/>
      <c r="F1849" s="124" t="s">
        <v>650</v>
      </c>
      <c r="G1849" s="33" t="s">
        <v>124</v>
      </c>
      <c r="H1849" s="98"/>
      <c r="I1849" s="2">
        <v>332.32</v>
      </c>
      <c r="J1849" s="2">
        <v>145.77337660550288</v>
      </c>
      <c r="K1849" s="98"/>
      <c r="L1849" s="2">
        <v>332.32</v>
      </c>
      <c r="M1849" s="2">
        <v>189.36201676412719</v>
      </c>
      <c r="N1849" s="4">
        <v>142.9579832358728</v>
      </c>
    </row>
    <row r="1850" spans="1:14">
      <c r="A1850" s="34">
        <v>1729</v>
      </c>
      <c r="C1850" s="124"/>
      <c r="F1850" s="124" t="s">
        <v>651</v>
      </c>
      <c r="G1850" s="33" t="s">
        <v>124</v>
      </c>
      <c r="H1850" s="98"/>
      <c r="I1850" s="2">
        <v>1227.55</v>
      </c>
      <c r="J1850" s="2">
        <v>538.46927194296177</v>
      </c>
      <c r="K1850" s="98"/>
      <c r="L1850" s="2">
        <v>1227.55</v>
      </c>
      <c r="M1850" s="2">
        <v>699.48045160930519</v>
      </c>
      <c r="N1850" s="4">
        <v>528.06954839069476</v>
      </c>
    </row>
    <row r="1851" spans="1:14">
      <c r="A1851" s="34">
        <v>1730</v>
      </c>
      <c r="C1851" s="124"/>
      <c r="F1851" s="124" t="s">
        <v>646</v>
      </c>
      <c r="G1851" s="33" t="s">
        <v>123</v>
      </c>
      <c r="H1851" s="98"/>
      <c r="I1851" s="2">
        <v>7516302.2000000002</v>
      </c>
      <c r="J1851" s="2">
        <v>3254218.741653611</v>
      </c>
      <c r="K1851" s="98"/>
      <c r="L1851" s="2">
        <v>7516302.2000000002</v>
      </c>
      <c r="M1851" s="2">
        <v>4302798.6328871921</v>
      </c>
      <c r="N1851" s="4">
        <v>3213503.5671128081</v>
      </c>
    </row>
    <row r="1852" spans="1:14">
      <c r="A1852" s="34">
        <v>1731</v>
      </c>
      <c r="C1852" s="124"/>
      <c r="H1852" s="98" t="s">
        <v>394</v>
      </c>
      <c r="I1852" s="5">
        <v>21600460.549230769</v>
      </c>
      <c r="J1852" s="5">
        <v>8072401.8314152537</v>
      </c>
      <c r="K1852" s="98"/>
      <c r="L1852" s="5">
        <v>21600460.549230769</v>
      </c>
      <c r="M1852" s="5">
        <v>13568787.107473241</v>
      </c>
      <c r="N1852" s="5">
        <v>8031673.441757529</v>
      </c>
    </row>
    <row r="1853" spans="1:14">
      <c r="A1853" s="34">
        <v>1732</v>
      </c>
      <c r="C1853" s="124"/>
      <c r="H1853" s="98"/>
      <c r="I1853" s="2"/>
      <c r="J1853" s="2"/>
      <c r="K1853" s="98"/>
      <c r="L1853" s="2"/>
      <c r="M1853" s="2"/>
      <c r="N1853" s="2"/>
    </row>
    <row r="1854" spans="1:14">
      <c r="A1854" s="34">
        <v>1733</v>
      </c>
      <c r="C1854" s="124">
        <v>390</v>
      </c>
      <c r="D1854" s="33" t="s">
        <v>395</v>
      </c>
      <c r="H1854" s="98"/>
      <c r="I1854" s="2"/>
      <c r="J1854" s="2"/>
      <c r="K1854" s="98"/>
      <c r="L1854" s="2"/>
      <c r="M1854" s="2"/>
      <c r="N1854" s="2"/>
    </row>
    <row r="1855" spans="1:14">
      <c r="A1855" s="34">
        <v>1734</v>
      </c>
      <c r="C1855" s="124"/>
      <c r="F1855" s="124" t="s">
        <v>648</v>
      </c>
      <c r="G1855" s="33" t="s">
        <v>120</v>
      </c>
      <c r="H1855" s="98"/>
      <c r="I1855" s="2">
        <v>124047678.40923089</v>
      </c>
      <c r="J1855" s="2">
        <v>43202942.351538502</v>
      </c>
      <c r="K1855" s="98"/>
      <c r="L1855" s="2">
        <v>124047678.40923089</v>
      </c>
      <c r="M1855" s="2">
        <v>80844736.057692379</v>
      </c>
      <c r="N1855" s="4">
        <v>43202942.351538502</v>
      </c>
    </row>
    <row r="1856" spans="1:14">
      <c r="A1856" s="34">
        <v>1735</v>
      </c>
      <c r="C1856" s="124"/>
      <c r="F1856" s="124" t="s">
        <v>649</v>
      </c>
      <c r="G1856" s="33" t="s">
        <v>124</v>
      </c>
      <c r="H1856" s="98"/>
      <c r="I1856" s="2">
        <v>335718.94769230799</v>
      </c>
      <c r="J1856" s="2">
        <v>147264.33737227353</v>
      </c>
      <c r="K1856" s="98"/>
      <c r="L1856" s="2">
        <v>335718.94769230799</v>
      </c>
      <c r="M1856" s="2">
        <v>191298.79935287061</v>
      </c>
      <c r="N1856" s="4">
        <v>144420.14833943738</v>
      </c>
    </row>
    <row r="1857" spans="1:14">
      <c r="A1857" s="34">
        <v>1736</v>
      </c>
      <c r="C1857" s="124"/>
      <c r="F1857" s="124" t="s">
        <v>650</v>
      </c>
      <c r="G1857" s="33" t="s">
        <v>124</v>
      </c>
      <c r="H1857" s="98"/>
      <c r="I1857" s="2">
        <v>1488899.04</v>
      </c>
      <c r="J1857" s="2">
        <v>653110.97883212473</v>
      </c>
      <c r="K1857" s="98"/>
      <c r="L1857" s="2">
        <v>1488899.04</v>
      </c>
      <c r="M1857" s="2">
        <v>848401.91674462229</v>
      </c>
      <c r="N1857" s="4">
        <v>640497.12325537775</v>
      </c>
    </row>
    <row r="1858" spans="1:14">
      <c r="A1858" s="34">
        <v>1737</v>
      </c>
      <c r="C1858" s="124"/>
      <c r="F1858" s="124" t="s">
        <v>638</v>
      </c>
      <c r="G1858" s="33" t="s">
        <v>121</v>
      </c>
      <c r="H1858" s="98"/>
      <c r="I1858" s="2">
        <v>8060135.4684615396</v>
      </c>
      <c r="J1858" s="2">
        <v>3786340.8651407207</v>
      </c>
      <c r="K1858" s="98"/>
      <c r="L1858" s="2">
        <v>8060135.4684615396</v>
      </c>
      <c r="M1858" s="2">
        <v>4273794.6033208184</v>
      </c>
      <c r="N1858" s="4">
        <v>3786340.8651407207</v>
      </c>
    </row>
    <row r="1859" spans="1:14">
      <c r="A1859" s="34">
        <v>1738</v>
      </c>
      <c r="C1859" s="124"/>
      <c r="F1859" s="124" t="s">
        <v>651</v>
      </c>
      <c r="G1859" s="33" t="s">
        <v>124</v>
      </c>
      <c r="H1859" s="98"/>
      <c r="I1859" s="2">
        <v>5677830.8515384598</v>
      </c>
      <c r="J1859" s="2">
        <v>2490601.1525748041</v>
      </c>
      <c r="K1859" s="98"/>
      <c r="L1859" s="2">
        <v>5677830.8515384598</v>
      </c>
      <c r="M1859" s="2">
        <v>3235331.9116902514</v>
      </c>
      <c r="N1859" s="4">
        <v>2442498.9398482083</v>
      </c>
    </row>
    <row r="1860" spans="1:14">
      <c r="A1860" s="34">
        <v>1739</v>
      </c>
      <c r="C1860" s="124"/>
      <c r="F1860" s="124" t="s">
        <v>556</v>
      </c>
      <c r="G1860" s="33" t="s">
        <v>122</v>
      </c>
      <c r="H1860" s="98"/>
      <c r="I1860" s="2">
        <v>1009086.51615385</v>
      </c>
      <c r="J1860" s="2">
        <v>438339.63871223078</v>
      </c>
      <c r="K1860" s="98"/>
      <c r="L1860" s="2">
        <v>1009086.51615385</v>
      </c>
      <c r="M1860" s="2">
        <v>578598.86339703971</v>
      </c>
      <c r="N1860" s="4">
        <v>430487.6527568103</v>
      </c>
    </row>
    <row r="1861" spans="1:14">
      <c r="A1861" s="34">
        <v>1740</v>
      </c>
      <c r="C1861" s="124"/>
      <c r="F1861" s="124" t="s">
        <v>646</v>
      </c>
      <c r="G1861" s="33" t="s">
        <v>123</v>
      </c>
      <c r="H1861" s="98"/>
      <c r="I1861" s="2">
        <v>97523334.160769194</v>
      </c>
      <c r="J1861" s="2">
        <v>42223190.783165015</v>
      </c>
      <c r="K1861" s="98"/>
      <c r="L1861" s="2">
        <v>97523334.160769194</v>
      </c>
      <c r="M1861" s="2">
        <v>55828419.046477199</v>
      </c>
      <c r="N1861" s="4">
        <v>41694915.114291996</v>
      </c>
    </row>
    <row r="1862" spans="1:14">
      <c r="A1862" s="34">
        <v>1741</v>
      </c>
      <c r="C1862" s="124"/>
      <c r="H1862" s="98" t="s">
        <v>394</v>
      </c>
      <c r="I1862" s="5">
        <v>238142683.39384624</v>
      </c>
      <c r="J1862" s="5">
        <v>92941790.107335672</v>
      </c>
      <c r="K1862" s="98"/>
      <c r="L1862" s="5">
        <v>238142683.39384624</v>
      </c>
      <c r="M1862" s="5">
        <v>145800581.19867519</v>
      </c>
      <c r="N1862" s="5">
        <v>92342102.195171058</v>
      </c>
    </row>
    <row r="1863" spans="1:14">
      <c r="A1863" s="34">
        <v>1742</v>
      </c>
      <c r="C1863" s="124"/>
      <c r="H1863" s="98"/>
      <c r="I1863" s="2"/>
      <c r="J1863" s="2"/>
      <c r="K1863" s="98"/>
      <c r="L1863" s="2"/>
      <c r="M1863" s="2"/>
      <c r="N1863" s="2"/>
    </row>
    <row r="1864" spans="1:14">
      <c r="A1864" s="34">
        <v>1743</v>
      </c>
      <c r="C1864" s="124">
        <v>391</v>
      </c>
      <c r="D1864" s="33" t="s">
        <v>460</v>
      </c>
      <c r="H1864" s="98"/>
      <c r="I1864" s="2"/>
      <c r="J1864" s="2"/>
      <c r="K1864" s="98"/>
      <c r="L1864" s="2"/>
      <c r="M1864" s="2"/>
      <c r="N1864" s="2"/>
    </row>
    <row r="1865" spans="1:14">
      <c r="A1865" s="34">
        <v>1744</v>
      </c>
      <c r="C1865" s="124"/>
      <c r="F1865" s="124" t="s">
        <v>648</v>
      </c>
      <c r="G1865" s="33" t="s">
        <v>120</v>
      </c>
      <c r="H1865" s="98"/>
      <c r="I1865" s="2">
        <v>9599288.5461538434</v>
      </c>
      <c r="J1865" s="2">
        <v>2252190.2815384599</v>
      </c>
      <c r="K1865" s="98"/>
      <c r="L1865" s="2">
        <v>9599288.5461538434</v>
      </c>
      <c r="M1865" s="2">
        <v>7347098.264615383</v>
      </c>
      <c r="N1865" s="4">
        <v>2252190.2815384599</v>
      </c>
    </row>
    <row r="1866" spans="1:14">
      <c r="A1866" s="34">
        <v>1745</v>
      </c>
      <c r="C1866" s="124"/>
      <c r="F1866" s="124" t="s">
        <v>649</v>
      </c>
      <c r="G1866" s="33" t="s">
        <v>124</v>
      </c>
      <c r="H1866" s="98"/>
      <c r="I1866" s="2">
        <v>2295.66461538462</v>
      </c>
      <c r="J1866" s="2">
        <v>1007.0016325782051</v>
      </c>
      <c r="K1866" s="98"/>
      <c r="L1866" s="2">
        <v>2295.66461538462</v>
      </c>
      <c r="M1866" s="2">
        <v>1308.1117037291647</v>
      </c>
      <c r="N1866" s="4">
        <v>987.55291165545532</v>
      </c>
    </row>
    <row r="1867" spans="1:14">
      <c r="A1867" s="34">
        <v>1746</v>
      </c>
      <c r="C1867" s="124"/>
      <c r="F1867" s="124" t="s">
        <v>650</v>
      </c>
      <c r="G1867" s="33" t="s">
        <v>124</v>
      </c>
      <c r="H1867" s="98"/>
      <c r="I1867" s="2">
        <v>0</v>
      </c>
      <c r="J1867" s="2">
        <v>0</v>
      </c>
      <c r="K1867" s="98"/>
      <c r="L1867" s="2">
        <v>0</v>
      </c>
      <c r="M1867" s="2">
        <v>0</v>
      </c>
      <c r="N1867" s="4">
        <v>0</v>
      </c>
    </row>
    <row r="1868" spans="1:14">
      <c r="A1868" s="34">
        <v>1747</v>
      </c>
      <c r="C1868" s="124"/>
      <c r="F1868" s="124" t="s">
        <v>638</v>
      </c>
      <c r="G1868" s="33" t="s">
        <v>121</v>
      </c>
      <c r="H1868" s="98"/>
      <c r="I1868" s="2">
        <v>6730293.7153846202</v>
      </c>
      <c r="J1868" s="2">
        <v>3161632.4847980011</v>
      </c>
      <c r="K1868" s="98"/>
      <c r="L1868" s="2">
        <v>6730293.7153846202</v>
      </c>
      <c r="M1868" s="2">
        <v>3568661.2305866191</v>
      </c>
      <c r="N1868" s="4">
        <v>3161632.4847980011</v>
      </c>
    </row>
    <row r="1869" spans="1:14">
      <c r="A1869" s="34">
        <v>1748</v>
      </c>
      <c r="C1869" s="124"/>
      <c r="F1869" s="124" t="s">
        <v>651</v>
      </c>
      <c r="G1869" s="33" t="s">
        <v>124</v>
      </c>
      <c r="H1869" s="98"/>
      <c r="I1869" s="2">
        <v>3458404.4507692298</v>
      </c>
      <c r="J1869" s="2">
        <v>1517041.6901063139</v>
      </c>
      <c r="K1869" s="98"/>
      <c r="L1869" s="2">
        <v>3458404.4507692298</v>
      </c>
      <c r="M1869" s="2">
        <v>1970662.1376495394</v>
      </c>
      <c r="N1869" s="4">
        <v>1487742.3131196904</v>
      </c>
    </row>
    <row r="1870" spans="1:14">
      <c r="A1870" s="34">
        <v>1749</v>
      </c>
      <c r="C1870" s="124"/>
      <c r="F1870" s="124" t="s">
        <v>556</v>
      </c>
      <c r="G1870" s="33" t="s">
        <v>122</v>
      </c>
      <c r="H1870" s="98"/>
      <c r="I1870" s="2">
        <v>106947.414615385</v>
      </c>
      <c r="J1870" s="2">
        <v>46457.157372785245</v>
      </c>
      <c r="K1870" s="98"/>
      <c r="L1870" s="2">
        <v>106947.414615385</v>
      </c>
      <c r="M1870" s="2">
        <v>61322.445151253269</v>
      </c>
      <c r="N1870" s="4">
        <v>45624.969464131733</v>
      </c>
    </row>
    <row r="1871" spans="1:14">
      <c r="A1871" s="34">
        <v>1750</v>
      </c>
      <c r="C1871" s="124"/>
      <c r="F1871" s="124" t="s">
        <v>646</v>
      </c>
      <c r="G1871" s="33" t="s">
        <v>123</v>
      </c>
      <c r="H1871" s="98"/>
      <c r="I1871" s="2">
        <v>58024514.143076897</v>
      </c>
      <c r="J1871" s="2">
        <v>25121989.028028417</v>
      </c>
      <c r="K1871" s="98"/>
      <c r="L1871" s="2">
        <v>58024514.143076897</v>
      </c>
      <c r="M1871" s="2">
        <v>33216839.010115214</v>
      </c>
      <c r="N1871" s="4">
        <v>24807675.132961683</v>
      </c>
    </row>
    <row r="1872" spans="1:14">
      <c r="A1872" s="34">
        <v>1751</v>
      </c>
      <c r="C1872" s="124"/>
      <c r="F1872" s="124" t="s">
        <v>651</v>
      </c>
      <c r="G1872" s="33" t="s">
        <v>124</v>
      </c>
      <c r="H1872" s="98"/>
      <c r="I1872" s="2">
        <v>81881.649999999994</v>
      </c>
      <c r="J1872" s="2">
        <v>35917.683565629435</v>
      </c>
      <c r="K1872" s="98"/>
      <c r="L1872" s="2">
        <v>81881.649999999994</v>
      </c>
      <c r="M1872" s="2">
        <v>46657.662433721693</v>
      </c>
      <c r="N1872" s="4">
        <v>35223.987566278302</v>
      </c>
    </row>
    <row r="1873" spans="1:14">
      <c r="A1873" s="34">
        <v>1752</v>
      </c>
      <c r="C1873" s="124"/>
      <c r="F1873" s="124" t="s">
        <v>651</v>
      </c>
      <c r="G1873" s="33" t="s">
        <v>124</v>
      </c>
      <c r="H1873" s="98"/>
      <c r="I1873" s="2">
        <v>0</v>
      </c>
      <c r="J1873" s="2">
        <v>0</v>
      </c>
      <c r="K1873" s="98"/>
      <c r="L1873" s="2">
        <v>0</v>
      </c>
      <c r="M1873" s="2">
        <v>0</v>
      </c>
      <c r="N1873" s="4">
        <v>0</v>
      </c>
    </row>
    <row r="1874" spans="1:14">
      <c r="A1874" s="34">
        <v>1753</v>
      </c>
      <c r="C1874" s="124"/>
      <c r="H1874" s="98" t="s">
        <v>394</v>
      </c>
      <c r="I1874" s="5">
        <v>78003625.584615365</v>
      </c>
      <c r="J1874" s="5">
        <v>32136235.327042181</v>
      </c>
      <c r="K1874" s="98"/>
      <c r="L1874" s="5">
        <v>78003625.584615365</v>
      </c>
      <c r="M1874" s="5">
        <v>46212548.862255462</v>
      </c>
      <c r="N1874" s="5">
        <v>31791076.722359899</v>
      </c>
    </row>
    <row r="1875" spans="1:14">
      <c r="A1875" s="34">
        <v>1754</v>
      </c>
      <c r="C1875" s="124"/>
      <c r="H1875" s="98"/>
      <c r="I1875" s="8"/>
      <c r="J1875" s="8"/>
      <c r="K1875" s="98"/>
      <c r="L1875" s="8"/>
      <c r="M1875" s="2"/>
      <c r="N1875" s="2"/>
    </row>
    <row r="1876" spans="1:14">
      <c r="A1876" s="34">
        <v>1755</v>
      </c>
      <c r="C1876" s="124">
        <v>392</v>
      </c>
      <c r="D1876" s="33" t="s">
        <v>461</v>
      </c>
      <c r="H1876" s="98"/>
      <c r="I1876" s="2"/>
      <c r="J1876" s="2"/>
      <c r="K1876" s="98"/>
      <c r="L1876" s="2"/>
      <c r="M1876" s="2"/>
      <c r="N1876" s="2"/>
    </row>
    <row r="1877" spans="1:14">
      <c r="A1877" s="34">
        <v>1756</v>
      </c>
      <c r="C1877" s="124"/>
      <c r="F1877" s="124" t="s">
        <v>648</v>
      </c>
      <c r="G1877" s="33" t="s">
        <v>120</v>
      </c>
      <c r="H1877" s="98"/>
      <c r="I1877" s="2">
        <v>81584318.139230728</v>
      </c>
      <c r="J1877" s="2">
        <v>34266531.463076897</v>
      </c>
      <c r="K1877" s="98"/>
      <c r="L1877" s="2">
        <v>81584318.139230728</v>
      </c>
      <c r="M1877" s="2">
        <v>47317786.676153831</v>
      </c>
      <c r="N1877" s="4">
        <v>34266531.463076897</v>
      </c>
    </row>
    <row r="1878" spans="1:14">
      <c r="A1878" s="34">
        <v>1757</v>
      </c>
      <c r="C1878" s="124"/>
      <c r="F1878" s="124" t="s">
        <v>646</v>
      </c>
      <c r="G1878" s="33" t="s">
        <v>123</v>
      </c>
      <c r="H1878" s="98"/>
      <c r="I1878" s="2">
        <v>7538955.2138461499</v>
      </c>
      <c r="J1878" s="2">
        <v>3264026.4716053256</v>
      </c>
      <c r="K1878" s="98"/>
      <c r="L1878" s="2">
        <v>7538955.2138461499</v>
      </c>
      <c r="M1878" s="2">
        <v>4315766.626245413</v>
      </c>
      <c r="N1878" s="4">
        <v>3223188.5876007364</v>
      </c>
    </row>
    <row r="1879" spans="1:14">
      <c r="A1879" s="34">
        <v>1758</v>
      </c>
      <c r="C1879" s="124"/>
      <c r="F1879" s="124" t="s">
        <v>651</v>
      </c>
      <c r="G1879" s="33" t="s">
        <v>124</v>
      </c>
      <c r="H1879" s="98"/>
      <c r="I1879" s="2">
        <v>19769172.536923099</v>
      </c>
      <c r="J1879" s="2">
        <v>8671819.4312832691</v>
      </c>
      <c r="K1879" s="98"/>
      <c r="L1879" s="2">
        <v>19769172.536923099</v>
      </c>
      <c r="M1879" s="2">
        <v>11264836.246237827</v>
      </c>
      <c r="N1879" s="4">
        <v>8504336.2906852718</v>
      </c>
    </row>
    <row r="1880" spans="1:14">
      <c r="A1880" s="34">
        <v>1759</v>
      </c>
      <c r="C1880" s="124"/>
      <c r="F1880" s="124" t="s">
        <v>638</v>
      </c>
      <c r="G1880" s="33" t="s">
        <v>121</v>
      </c>
      <c r="H1880" s="98"/>
      <c r="I1880" s="2">
        <v>0</v>
      </c>
      <c r="J1880" s="2">
        <v>0</v>
      </c>
      <c r="K1880" s="98"/>
      <c r="L1880" s="2">
        <v>0</v>
      </c>
      <c r="M1880" s="2">
        <v>0</v>
      </c>
      <c r="N1880" s="4">
        <v>0</v>
      </c>
    </row>
    <row r="1881" spans="1:14">
      <c r="A1881" s="34">
        <v>1760</v>
      </c>
      <c r="C1881" s="124"/>
      <c r="F1881" s="124" t="s">
        <v>650</v>
      </c>
      <c r="G1881" s="33" t="s">
        <v>124</v>
      </c>
      <c r="H1881" s="98"/>
      <c r="I1881" s="2">
        <v>596331.85153846198</v>
      </c>
      <c r="J1881" s="2">
        <v>261583.1354603185</v>
      </c>
      <c r="K1881" s="98"/>
      <c r="L1881" s="2">
        <v>596331.85153846198</v>
      </c>
      <c r="M1881" s="2">
        <v>339800.80063796719</v>
      </c>
      <c r="N1881" s="4">
        <v>256531.05090049483</v>
      </c>
    </row>
    <row r="1882" spans="1:14">
      <c r="A1882" s="34">
        <v>1761</v>
      </c>
      <c r="C1882" s="124"/>
      <c r="F1882" s="124" t="s">
        <v>556</v>
      </c>
      <c r="G1882" s="33" t="s">
        <v>122</v>
      </c>
      <c r="H1882" s="98"/>
      <c r="I1882" s="2">
        <v>732435.73384615395</v>
      </c>
      <c r="J1882" s="2">
        <v>318164.6071119447</v>
      </c>
      <c r="K1882" s="98"/>
      <c r="L1882" s="2">
        <v>732435.73384615395</v>
      </c>
      <c r="M1882" s="2">
        <v>419970.41515333153</v>
      </c>
      <c r="N1882" s="4">
        <v>312465.31869282242</v>
      </c>
    </row>
    <row r="1883" spans="1:14">
      <c r="A1883" s="34">
        <v>1762</v>
      </c>
      <c r="C1883" s="124"/>
      <c r="F1883" s="124" t="s">
        <v>649</v>
      </c>
      <c r="G1883" s="33" t="s">
        <v>124</v>
      </c>
      <c r="H1883" s="98"/>
      <c r="I1883" s="2">
        <v>71315.7</v>
      </c>
      <c r="J1883" s="2">
        <v>31282.891171115374</v>
      </c>
      <c r="K1883" s="98"/>
      <c r="L1883" s="2">
        <v>71315.7</v>
      </c>
      <c r="M1883" s="2">
        <v>40636.990788834446</v>
      </c>
      <c r="N1883" s="4">
        <v>30678.709211165547</v>
      </c>
    </row>
    <row r="1884" spans="1:14">
      <c r="A1884" s="34">
        <v>1763</v>
      </c>
      <c r="C1884" s="124"/>
      <c r="F1884" s="124" t="s">
        <v>651</v>
      </c>
      <c r="G1884" s="33" t="s">
        <v>124</v>
      </c>
      <c r="H1884" s="98"/>
      <c r="I1884" s="2">
        <v>322414.48</v>
      </c>
      <c r="J1884" s="2">
        <v>141428.28423238857</v>
      </c>
      <c r="K1884" s="98"/>
      <c r="L1884" s="2">
        <v>322414.48</v>
      </c>
      <c r="M1884" s="2">
        <v>183717.67021773395</v>
      </c>
      <c r="N1884" s="4">
        <v>138696.80978226603</v>
      </c>
    </row>
    <row r="1885" spans="1:14">
      <c r="A1885" s="34">
        <v>1764</v>
      </c>
      <c r="C1885" s="124"/>
      <c r="F1885" s="124" t="s">
        <v>650</v>
      </c>
      <c r="G1885" s="33" t="s">
        <v>124</v>
      </c>
      <c r="H1885" s="98"/>
      <c r="I1885" s="2">
        <v>44655.09</v>
      </c>
      <c r="J1885" s="2">
        <v>19588.117633373331</v>
      </c>
      <c r="K1885" s="98"/>
      <c r="L1885" s="2">
        <v>44655.09</v>
      </c>
      <c r="M1885" s="2">
        <v>25445.287377177443</v>
      </c>
      <c r="N1885" s="4">
        <v>19209.802622822554</v>
      </c>
    </row>
    <row r="1886" spans="1:14">
      <c r="A1886" s="34">
        <v>1765</v>
      </c>
      <c r="C1886" s="124"/>
      <c r="H1886" s="98" t="s">
        <v>394</v>
      </c>
      <c r="I1886" s="5">
        <v>110659598.7453846</v>
      </c>
      <c r="J1886" s="5">
        <v>46974424.401574619</v>
      </c>
      <c r="K1886" s="98"/>
      <c r="L1886" s="5">
        <v>110659598.7453846</v>
      </c>
      <c r="M1886" s="5">
        <v>63907960.712812126</v>
      </c>
      <c r="N1886" s="5">
        <v>46751638.032572486</v>
      </c>
    </row>
    <row r="1887" spans="1:14">
      <c r="A1887" s="34">
        <v>1766</v>
      </c>
      <c r="C1887" s="124"/>
      <c r="H1887" s="98"/>
      <c r="I1887" s="2"/>
      <c r="J1887" s="2"/>
      <c r="K1887" s="98"/>
      <c r="L1887" s="2"/>
      <c r="M1887" s="2"/>
      <c r="N1887" s="2"/>
    </row>
    <row r="1888" spans="1:14">
      <c r="A1888" s="34">
        <v>1767</v>
      </c>
      <c r="C1888" s="124">
        <v>393</v>
      </c>
      <c r="D1888" s="33" t="s">
        <v>462</v>
      </c>
      <c r="H1888" s="98"/>
      <c r="I1888" s="2"/>
      <c r="J1888" s="2"/>
      <c r="K1888" s="98"/>
      <c r="L1888" s="2"/>
      <c r="M1888" s="2"/>
      <c r="N1888" s="2"/>
    </row>
    <row r="1889" spans="1:14">
      <c r="A1889" s="34">
        <v>1768</v>
      </c>
      <c r="C1889" s="124"/>
      <c r="F1889" s="124" t="s">
        <v>648</v>
      </c>
      <c r="G1889" s="33" t="s">
        <v>120</v>
      </c>
      <c r="H1889" s="98"/>
      <c r="I1889" s="2">
        <v>9037041.1176923029</v>
      </c>
      <c r="J1889" s="2">
        <v>3762200.49307692</v>
      </c>
      <c r="K1889" s="98"/>
      <c r="L1889" s="2">
        <v>9037041.1176923029</v>
      </c>
      <c r="M1889" s="2">
        <v>5274840.6246153824</v>
      </c>
      <c r="N1889" s="4">
        <v>3762200.49307692</v>
      </c>
    </row>
    <row r="1890" spans="1:14">
      <c r="A1890" s="34">
        <v>1769</v>
      </c>
      <c r="C1890" s="124"/>
      <c r="F1890" s="124" t="s">
        <v>649</v>
      </c>
      <c r="G1890" s="33" t="s">
        <v>124</v>
      </c>
      <c r="H1890" s="98"/>
      <c r="I1890" s="2">
        <v>0</v>
      </c>
      <c r="J1890" s="2">
        <v>0</v>
      </c>
      <c r="K1890" s="98"/>
      <c r="L1890" s="2">
        <v>0</v>
      </c>
      <c r="M1890" s="2">
        <v>0</v>
      </c>
      <c r="N1890" s="4">
        <v>0</v>
      </c>
    </row>
    <row r="1891" spans="1:14">
      <c r="A1891" s="34">
        <v>1770</v>
      </c>
      <c r="C1891" s="124"/>
      <c r="F1891" s="124" t="s">
        <v>650</v>
      </c>
      <c r="G1891" s="33" t="s">
        <v>124</v>
      </c>
      <c r="H1891" s="98"/>
      <c r="I1891" s="2">
        <v>0</v>
      </c>
      <c r="J1891" s="2">
        <v>0</v>
      </c>
      <c r="K1891" s="98"/>
      <c r="L1891" s="2">
        <v>0</v>
      </c>
      <c r="M1891" s="2">
        <v>0</v>
      </c>
      <c r="N1891" s="4">
        <v>0</v>
      </c>
    </row>
    <row r="1892" spans="1:14">
      <c r="A1892" s="34">
        <v>1771</v>
      </c>
      <c r="C1892" s="124"/>
      <c r="F1892" s="124" t="s">
        <v>646</v>
      </c>
      <c r="G1892" s="33" t="s">
        <v>123</v>
      </c>
      <c r="H1892" s="98"/>
      <c r="I1892" s="2">
        <v>193163.29</v>
      </c>
      <c r="J1892" s="2">
        <v>83630.96397553994</v>
      </c>
      <c r="K1892" s="98"/>
      <c r="L1892" s="2">
        <v>193163.29</v>
      </c>
      <c r="M1892" s="2">
        <v>110578.6752608207</v>
      </c>
      <c r="N1892" s="4">
        <v>82584.614739179306</v>
      </c>
    </row>
    <row r="1893" spans="1:14">
      <c r="A1893" s="34">
        <v>1772</v>
      </c>
      <c r="C1893" s="124"/>
      <c r="F1893" s="124" t="s">
        <v>651</v>
      </c>
      <c r="G1893" s="33" t="s">
        <v>124</v>
      </c>
      <c r="H1893" s="98"/>
      <c r="I1893" s="2">
        <v>5933037.9515384603</v>
      </c>
      <c r="J1893" s="2">
        <v>2602548.6751455143</v>
      </c>
      <c r="K1893" s="98"/>
      <c r="L1893" s="2">
        <v>5933037.9515384603</v>
      </c>
      <c r="M1893" s="2">
        <v>3380753.5870288541</v>
      </c>
      <c r="N1893" s="4">
        <v>2552284.3645096063</v>
      </c>
    </row>
    <row r="1894" spans="1:14">
      <c r="A1894" s="34">
        <v>1773</v>
      </c>
      <c r="C1894" s="124"/>
      <c r="F1894" s="124" t="s">
        <v>650</v>
      </c>
      <c r="G1894" s="33" t="s">
        <v>124</v>
      </c>
      <c r="H1894" s="98"/>
      <c r="I1894" s="2">
        <v>53970.76</v>
      </c>
      <c r="J1894" s="2">
        <v>23674.470158778317</v>
      </c>
      <c r="K1894" s="98"/>
      <c r="L1894" s="2">
        <v>53970.76</v>
      </c>
      <c r="M1894" s="2">
        <v>30753.526600543708</v>
      </c>
      <c r="N1894" s="4">
        <v>23217.233399456294</v>
      </c>
    </row>
    <row r="1895" spans="1:14">
      <c r="A1895" s="34">
        <v>1774</v>
      </c>
      <c r="C1895" s="124"/>
      <c r="H1895" s="98" t="s">
        <v>394</v>
      </c>
      <c r="I1895" s="5">
        <v>15217213.119230762</v>
      </c>
      <c r="J1895" s="5">
        <v>6472054.6023567524</v>
      </c>
      <c r="K1895" s="98"/>
      <c r="L1895" s="5">
        <v>15217213.119230762</v>
      </c>
      <c r="M1895" s="5">
        <v>8796926.4135056008</v>
      </c>
      <c r="N1895" s="5">
        <v>6420286.7057251614</v>
      </c>
    </row>
    <row r="1896" spans="1:14">
      <c r="A1896" s="34">
        <v>1775</v>
      </c>
      <c r="C1896" s="124"/>
      <c r="H1896" s="98"/>
      <c r="I1896" s="2"/>
      <c r="J1896" s="2"/>
      <c r="K1896" s="98"/>
      <c r="L1896" s="2"/>
      <c r="M1896" s="2"/>
      <c r="N1896" s="2"/>
    </row>
    <row r="1897" spans="1:14">
      <c r="A1897" s="34">
        <v>1776</v>
      </c>
      <c r="C1897" s="124">
        <v>394</v>
      </c>
      <c r="D1897" s="33" t="s">
        <v>463</v>
      </c>
      <c r="H1897" s="98"/>
      <c r="I1897" s="2"/>
      <c r="J1897" s="2"/>
      <c r="K1897" s="98"/>
      <c r="L1897" s="2"/>
      <c r="M1897" s="2"/>
      <c r="N1897" s="2"/>
    </row>
    <row r="1898" spans="1:14">
      <c r="A1898" s="34">
        <v>1777</v>
      </c>
      <c r="C1898" s="124"/>
      <c r="F1898" s="124" t="s">
        <v>648</v>
      </c>
      <c r="G1898" s="33" t="s">
        <v>120</v>
      </c>
      <c r="H1898" s="98"/>
      <c r="I1898" s="2">
        <v>33789495.840000018</v>
      </c>
      <c r="J1898" s="2">
        <v>13447549.554615401</v>
      </c>
      <c r="K1898" s="98"/>
      <c r="L1898" s="2">
        <v>33789495.840000018</v>
      </c>
      <c r="M1898" s="2">
        <v>20341946.285384618</v>
      </c>
      <c r="N1898" s="4">
        <v>13447549.554615401</v>
      </c>
    </row>
    <row r="1899" spans="1:14">
      <c r="A1899" s="34">
        <v>1778</v>
      </c>
      <c r="C1899" s="124"/>
      <c r="F1899" s="124" t="s">
        <v>649</v>
      </c>
      <c r="G1899" s="33" t="s">
        <v>124</v>
      </c>
      <c r="H1899" s="98"/>
      <c r="I1899" s="2">
        <v>121031.887692308</v>
      </c>
      <c r="J1899" s="2">
        <v>53091.077713787141</v>
      </c>
      <c r="K1899" s="98"/>
      <c r="L1899" s="2">
        <v>121031.887692308</v>
      </c>
      <c r="M1899" s="2">
        <v>68966.18423863982</v>
      </c>
      <c r="N1899" s="4">
        <v>52065.703453668175</v>
      </c>
    </row>
    <row r="1900" spans="1:14">
      <c r="A1900" s="34">
        <v>1779</v>
      </c>
      <c r="C1900" s="124"/>
      <c r="F1900" s="124" t="s">
        <v>651</v>
      </c>
      <c r="G1900" s="33" t="s">
        <v>124</v>
      </c>
      <c r="H1900" s="98"/>
      <c r="I1900" s="2">
        <v>22727811.517692301</v>
      </c>
      <c r="J1900" s="2">
        <v>9969637.1803907249</v>
      </c>
      <c r="K1900" s="98"/>
      <c r="L1900" s="2">
        <v>22727811.517692301</v>
      </c>
      <c r="M1900" s="2">
        <v>12950722.874413736</v>
      </c>
      <c r="N1900" s="4">
        <v>9777088.6432785653</v>
      </c>
    </row>
    <row r="1901" spans="1:14">
      <c r="A1901" s="34">
        <v>1780</v>
      </c>
      <c r="C1901" s="124"/>
      <c r="F1901" s="124" t="s">
        <v>646</v>
      </c>
      <c r="G1901" s="33" t="s">
        <v>123</v>
      </c>
      <c r="H1901" s="98"/>
      <c r="I1901" s="2">
        <v>3816047.7484615399</v>
      </c>
      <c r="J1901" s="2">
        <v>1652175.9998006211</v>
      </c>
      <c r="K1901" s="98"/>
      <c r="L1901" s="2">
        <v>3816047.7484615399</v>
      </c>
      <c r="M1901" s="2">
        <v>2184542.9571887837</v>
      </c>
      <c r="N1901" s="4">
        <v>1631504.7912727562</v>
      </c>
    </row>
    <row r="1902" spans="1:14">
      <c r="A1902" s="34">
        <v>1781</v>
      </c>
      <c r="C1902" s="124"/>
      <c r="F1902" s="124" t="s">
        <v>556</v>
      </c>
      <c r="G1902" s="33" t="s">
        <v>122</v>
      </c>
      <c r="H1902" s="98"/>
      <c r="I1902" s="2">
        <v>142740.14000000001</v>
      </c>
      <c r="J1902" s="2">
        <v>62005.249694361926</v>
      </c>
      <c r="K1902" s="98"/>
      <c r="L1902" s="2">
        <v>142740.14000000001</v>
      </c>
      <c r="M1902" s="2">
        <v>81845.59147606566</v>
      </c>
      <c r="N1902" s="4">
        <v>60894.548523934362</v>
      </c>
    </row>
    <row r="1903" spans="1:14">
      <c r="A1903" s="34">
        <v>1782</v>
      </c>
      <c r="C1903" s="124"/>
      <c r="F1903" s="124" t="s">
        <v>650</v>
      </c>
      <c r="G1903" s="33" t="s">
        <v>124</v>
      </c>
      <c r="H1903" s="98"/>
      <c r="I1903" s="2">
        <v>0</v>
      </c>
      <c r="J1903" s="2">
        <v>0</v>
      </c>
      <c r="K1903" s="98"/>
      <c r="L1903" s="2">
        <v>0</v>
      </c>
      <c r="M1903" s="2">
        <v>0</v>
      </c>
      <c r="N1903" s="4">
        <v>0</v>
      </c>
    </row>
    <row r="1904" spans="1:14">
      <c r="A1904" s="34">
        <v>1783</v>
      </c>
      <c r="C1904" s="124"/>
      <c r="F1904" s="124" t="s">
        <v>651</v>
      </c>
      <c r="G1904" s="33" t="s">
        <v>124</v>
      </c>
      <c r="H1904" s="98"/>
      <c r="I1904" s="2">
        <v>1631292.33</v>
      </c>
      <c r="J1904" s="2">
        <v>715572.31335687975</v>
      </c>
      <c r="K1904" s="98"/>
      <c r="L1904" s="2">
        <v>1631292.33</v>
      </c>
      <c r="M1904" s="2">
        <v>929540.21888737392</v>
      </c>
      <c r="N1904" s="4">
        <v>701752.11111262615</v>
      </c>
    </row>
    <row r="1905" spans="1:14">
      <c r="A1905" s="34">
        <v>1784</v>
      </c>
      <c r="C1905" s="124"/>
      <c r="F1905" s="124" t="s">
        <v>651</v>
      </c>
      <c r="G1905" s="33" t="s">
        <v>124</v>
      </c>
      <c r="H1905" s="98"/>
      <c r="I1905" s="2">
        <v>89913.38</v>
      </c>
      <c r="J1905" s="2">
        <v>39440.83114050822</v>
      </c>
      <c r="K1905" s="98"/>
      <c r="L1905" s="2">
        <v>89913.38</v>
      </c>
      <c r="M1905" s="2">
        <v>51234.289151659061</v>
      </c>
      <c r="N1905" s="4">
        <v>38679.090848340944</v>
      </c>
    </row>
    <row r="1906" spans="1:14">
      <c r="A1906" s="34">
        <v>1785</v>
      </c>
      <c r="C1906" s="124"/>
      <c r="H1906" s="98" t="s">
        <v>394</v>
      </c>
      <c r="I1906" s="5">
        <v>62318332.843846172</v>
      </c>
      <c r="J1906" s="5">
        <v>25939472.206712283</v>
      </c>
      <c r="K1906" s="98"/>
      <c r="L1906" s="5">
        <v>62318332.843846172</v>
      </c>
      <c r="M1906" s="5">
        <v>36608798.400740877</v>
      </c>
      <c r="N1906" s="5">
        <v>25709534.443105288</v>
      </c>
    </row>
    <row r="1907" spans="1:14">
      <c r="A1907" s="34">
        <v>1786</v>
      </c>
      <c r="C1907" s="124"/>
      <c r="H1907" s="98"/>
      <c r="I1907" s="2"/>
      <c r="J1907" s="2"/>
      <c r="K1907" s="98"/>
      <c r="L1907" s="2"/>
      <c r="M1907" s="2"/>
      <c r="N1907" s="2"/>
    </row>
    <row r="1908" spans="1:14">
      <c r="A1908" s="34">
        <v>1787</v>
      </c>
      <c r="C1908" s="124">
        <v>395</v>
      </c>
      <c r="D1908" s="33" t="s">
        <v>464</v>
      </c>
      <c r="H1908" s="98"/>
      <c r="I1908" s="2"/>
      <c r="J1908" s="2"/>
      <c r="K1908" s="98"/>
      <c r="L1908" s="2"/>
      <c r="M1908" s="2"/>
      <c r="N1908" s="2"/>
    </row>
    <row r="1909" spans="1:14">
      <c r="A1909" s="34">
        <v>1788</v>
      </c>
      <c r="C1909" s="124"/>
      <c r="F1909" s="124" t="s">
        <v>648</v>
      </c>
      <c r="G1909" s="33" t="s">
        <v>120</v>
      </c>
      <c r="H1909" s="98"/>
      <c r="I1909" s="2">
        <v>20093005.917692304</v>
      </c>
      <c r="J1909" s="2">
        <v>7274024.6446153801</v>
      </c>
      <c r="K1909" s="98"/>
      <c r="L1909" s="2">
        <v>20093005.917692304</v>
      </c>
      <c r="M1909" s="2">
        <v>12818981.273076924</v>
      </c>
      <c r="N1909" s="4">
        <v>7274024.6446153801</v>
      </c>
    </row>
    <row r="1910" spans="1:14">
      <c r="A1910" s="34">
        <v>1789</v>
      </c>
      <c r="C1910" s="124"/>
      <c r="F1910" s="124" t="s">
        <v>649</v>
      </c>
      <c r="G1910" s="33" t="s">
        <v>124</v>
      </c>
      <c r="H1910" s="98"/>
      <c r="I1910" s="2">
        <v>1517.68</v>
      </c>
      <c r="J1910" s="2">
        <v>665.73585160880964</v>
      </c>
      <c r="K1910" s="98"/>
      <c r="L1910" s="2">
        <v>1517.68</v>
      </c>
      <c r="M1910" s="2">
        <v>864.80183438426991</v>
      </c>
      <c r="N1910" s="4">
        <v>652.87816561573015</v>
      </c>
    </row>
    <row r="1911" spans="1:14">
      <c r="A1911" s="34">
        <v>1790</v>
      </c>
      <c r="C1911" s="124"/>
      <c r="F1911" s="124" t="s">
        <v>650</v>
      </c>
      <c r="G1911" s="33" t="s">
        <v>124</v>
      </c>
      <c r="H1911" s="98"/>
      <c r="I1911" s="2">
        <v>0</v>
      </c>
      <c r="J1911" s="2">
        <v>0</v>
      </c>
      <c r="K1911" s="98"/>
      <c r="L1911" s="2">
        <v>0</v>
      </c>
      <c r="M1911" s="2">
        <v>0</v>
      </c>
      <c r="N1911" s="4">
        <v>0</v>
      </c>
    </row>
    <row r="1912" spans="1:14">
      <c r="A1912" s="34">
        <v>1791</v>
      </c>
      <c r="C1912" s="124"/>
      <c r="F1912" s="124" t="s">
        <v>646</v>
      </c>
      <c r="G1912" s="33" t="s">
        <v>123</v>
      </c>
      <c r="H1912" s="98"/>
      <c r="I1912" s="2">
        <v>4675489.1053846199</v>
      </c>
      <c r="J1912" s="2">
        <v>2024275.2178245182</v>
      </c>
      <c r="K1912" s="98"/>
      <c r="L1912" s="2">
        <v>4675489.1053846199</v>
      </c>
      <c r="M1912" s="2">
        <v>2676540.6173700551</v>
      </c>
      <c r="N1912" s="4">
        <v>1998948.4880145651</v>
      </c>
    </row>
    <row r="1913" spans="1:14">
      <c r="A1913" s="34">
        <v>1792</v>
      </c>
      <c r="C1913" s="124"/>
      <c r="F1913" s="124" t="s">
        <v>556</v>
      </c>
      <c r="G1913" s="33" t="s">
        <v>122</v>
      </c>
      <c r="H1913" s="98"/>
      <c r="I1913" s="2">
        <v>915630.913076923</v>
      </c>
      <c r="J1913" s="2">
        <v>397743.22340731346</v>
      </c>
      <c r="K1913" s="98"/>
      <c r="L1913" s="2">
        <v>915630.913076923</v>
      </c>
      <c r="M1913" s="2">
        <v>525012.47129609669</v>
      </c>
      <c r="N1913" s="4">
        <v>390618.44178082637</v>
      </c>
    </row>
    <row r="1914" spans="1:14">
      <c r="A1914" s="34">
        <v>1793</v>
      </c>
      <c r="C1914" s="124"/>
      <c r="F1914" s="124" t="s">
        <v>651</v>
      </c>
      <c r="G1914" s="33" t="s">
        <v>124</v>
      </c>
      <c r="H1914" s="98"/>
      <c r="I1914" s="2">
        <v>6046112.3046153802</v>
      </c>
      <c r="J1914" s="2">
        <v>2652149.151359722</v>
      </c>
      <c r="K1914" s="98"/>
      <c r="L1914" s="2">
        <v>6046112.3046153802</v>
      </c>
      <c r="M1914" s="2">
        <v>3445185.4224373293</v>
      </c>
      <c r="N1914" s="4">
        <v>2600926.8821780509</v>
      </c>
    </row>
    <row r="1915" spans="1:14">
      <c r="A1915" s="34">
        <v>1794</v>
      </c>
      <c r="C1915" s="124"/>
      <c r="F1915" s="124" t="s">
        <v>651</v>
      </c>
      <c r="G1915" s="33" t="s">
        <v>124</v>
      </c>
      <c r="H1915" s="98"/>
      <c r="I1915" s="2">
        <v>223587.09</v>
      </c>
      <c r="J1915" s="2">
        <v>98077.290186261627</v>
      </c>
      <c r="K1915" s="98"/>
      <c r="L1915" s="2">
        <v>223587.09</v>
      </c>
      <c r="M1915" s="2">
        <v>127404.0150602504</v>
      </c>
      <c r="N1915" s="4">
        <v>96183.074939749597</v>
      </c>
    </row>
    <row r="1916" spans="1:14">
      <c r="A1916" s="34">
        <v>1795</v>
      </c>
      <c r="C1916" s="124"/>
      <c r="F1916" s="124" t="s">
        <v>651</v>
      </c>
      <c r="G1916" s="33" t="s">
        <v>124</v>
      </c>
      <c r="H1916" s="98"/>
      <c r="I1916" s="2">
        <v>14021.51</v>
      </c>
      <c r="J1916" s="2">
        <v>6150.5863559455483</v>
      </c>
      <c r="K1916" s="98"/>
      <c r="L1916" s="2">
        <v>14021.51</v>
      </c>
      <c r="M1916" s="2">
        <v>7989.7129624409517</v>
      </c>
      <c r="N1916" s="4">
        <v>6031.7970375590485</v>
      </c>
    </row>
    <row r="1917" spans="1:14">
      <c r="A1917" s="34">
        <v>1796</v>
      </c>
      <c r="C1917" s="124"/>
      <c r="H1917" s="98" t="s">
        <v>394</v>
      </c>
      <c r="I1917" s="5">
        <v>31969364.520769224</v>
      </c>
      <c r="J1917" s="5">
        <v>12453085.849600749</v>
      </c>
      <c r="K1917" s="98"/>
      <c r="L1917" s="5">
        <v>31969364.520769224</v>
      </c>
      <c r="M1917" s="5">
        <v>19601978.314037479</v>
      </c>
      <c r="N1917" s="5">
        <v>12367386.206731748</v>
      </c>
    </row>
    <row r="1918" spans="1:14">
      <c r="A1918" s="34">
        <v>1797</v>
      </c>
      <c r="H1918" s="98"/>
      <c r="I1918" s="8"/>
      <c r="J1918" s="8"/>
      <c r="K1918" s="98"/>
      <c r="L1918" s="8"/>
      <c r="M1918" s="2"/>
      <c r="N1918" s="2"/>
    </row>
    <row r="1919" spans="1:14">
      <c r="A1919" s="34">
        <v>1798</v>
      </c>
      <c r="C1919" s="124">
        <v>396</v>
      </c>
      <c r="D1919" s="33" t="s">
        <v>465</v>
      </c>
      <c r="H1919" s="98"/>
      <c r="I1919" s="2"/>
      <c r="J1919" s="2"/>
      <c r="K1919" s="98"/>
      <c r="L1919" s="2"/>
      <c r="M1919" s="2"/>
      <c r="N1919" s="2"/>
    </row>
    <row r="1920" spans="1:14">
      <c r="A1920" s="34">
        <v>1799</v>
      </c>
      <c r="C1920" s="124"/>
      <c r="F1920" s="124" t="s">
        <v>648</v>
      </c>
      <c r="G1920" s="33" t="s">
        <v>120</v>
      </c>
      <c r="H1920" s="98"/>
      <c r="I1920" s="2">
        <v>120626084.65384623</v>
      </c>
      <c r="J1920" s="2">
        <v>46362610.1038462</v>
      </c>
      <c r="K1920" s="98"/>
      <c r="L1920" s="2">
        <v>120626084.65384623</v>
      </c>
      <c r="M1920" s="2">
        <v>74263474.550000042</v>
      </c>
      <c r="N1920" s="4">
        <v>46362610.1038462</v>
      </c>
    </row>
    <row r="1921" spans="1:14">
      <c r="A1921" s="34">
        <v>1800</v>
      </c>
      <c r="C1921" s="124"/>
      <c r="F1921" s="124" t="s">
        <v>649</v>
      </c>
      <c r="G1921" s="33" t="s">
        <v>124</v>
      </c>
      <c r="H1921" s="98"/>
      <c r="I1921" s="2">
        <v>592677.129230769</v>
      </c>
      <c r="J1921" s="2">
        <v>259979.97822828958</v>
      </c>
      <c r="K1921" s="98"/>
      <c r="L1921" s="2">
        <v>592677.129230769</v>
      </c>
      <c r="M1921" s="2">
        <v>337718.27299323439</v>
      </c>
      <c r="N1921" s="4">
        <v>254958.85623753461</v>
      </c>
    </row>
    <row r="1922" spans="1:14">
      <c r="A1922" s="34">
        <v>1801</v>
      </c>
      <c r="C1922" s="124"/>
      <c r="F1922" s="124" t="s">
        <v>651</v>
      </c>
      <c r="G1922" s="33" t="s">
        <v>124</v>
      </c>
      <c r="H1922" s="98"/>
      <c r="I1922" s="2">
        <v>39725866.030000001</v>
      </c>
      <c r="J1922" s="2">
        <v>17425895.61197323</v>
      </c>
      <c r="K1922" s="98"/>
      <c r="L1922" s="2">
        <v>39725866.030000001</v>
      </c>
      <c r="M1922" s="2">
        <v>22636525.364535179</v>
      </c>
      <c r="N1922" s="4">
        <v>17089340.665464822</v>
      </c>
    </row>
    <row r="1923" spans="1:14">
      <c r="A1923" s="34">
        <v>1802</v>
      </c>
      <c r="C1923" s="124"/>
      <c r="F1923" s="124" t="s">
        <v>646</v>
      </c>
      <c r="G1923" s="33" t="s">
        <v>123</v>
      </c>
      <c r="H1923" s="98"/>
      <c r="I1923" s="2">
        <v>2589995.3076923098</v>
      </c>
      <c r="J1923" s="2">
        <v>1121350.7715385931</v>
      </c>
      <c r="K1923" s="98"/>
      <c r="L1923" s="2">
        <v>2589995.3076923098</v>
      </c>
      <c r="M1923" s="2">
        <v>1482674.3221051851</v>
      </c>
      <c r="N1923" s="4">
        <v>1107320.9855871247</v>
      </c>
    </row>
    <row r="1924" spans="1:14">
      <c r="A1924" s="34">
        <v>1803</v>
      </c>
      <c r="C1924" s="124"/>
      <c r="F1924" s="124" t="s">
        <v>650</v>
      </c>
      <c r="G1924" s="33" t="s">
        <v>124</v>
      </c>
      <c r="H1924" s="98"/>
      <c r="I1924" s="2">
        <v>1246224.12846154</v>
      </c>
      <c r="J1924" s="2">
        <v>546660.74630804243</v>
      </c>
      <c r="K1924" s="98"/>
      <c r="L1924" s="2">
        <v>1246224.12846154</v>
      </c>
      <c r="M1924" s="2">
        <v>710121.31170436309</v>
      </c>
      <c r="N1924" s="4">
        <v>536102.81675717689</v>
      </c>
    </row>
    <row r="1925" spans="1:14">
      <c r="A1925" s="34">
        <v>1804</v>
      </c>
      <c r="C1925" s="124"/>
      <c r="F1925" s="124" t="s">
        <v>556</v>
      </c>
      <c r="G1925" s="33" t="s">
        <v>122</v>
      </c>
      <c r="H1925" s="98"/>
      <c r="I1925" s="2">
        <v>435954.77076923102</v>
      </c>
      <c r="J1925" s="2">
        <v>189375.49323543106</v>
      </c>
      <c r="K1925" s="98"/>
      <c r="L1925" s="2">
        <v>435954.77076923102</v>
      </c>
      <c r="M1925" s="2">
        <v>249971.56420345619</v>
      </c>
      <c r="N1925" s="4">
        <v>185983.20656577483</v>
      </c>
    </row>
    <row r="1926" spans="1:14">
      <c r="A1926" s="34">
        <v>1805</v>
      </c>
      <c r="C1926" s="124"/>
      <c r="F1926" s="124" t="s">
        <v>556</v>
      </c>
      <c r="G1926" s="33" t="s">
        <v>124</v>
      </c>
      <c r="H1926" s="98"/>
      <c r="I1926" s="2">
        <v>0</v>
      </c>
      <c r="J1926" s="2">
        <v>0</v>
      </c>
      <c r="K1926" s="98"/>
      <c r="L1926" s="2">
        <v>0</v>
      </c>
      <c r="M1926" s="2">
        <v>0</v>
      </c>
      <c r="N1926" s="4">
        <v>0</v>
      </c>
    </row>
    <row r="1927" spans="1:14">
      <c r="A1927" s="34">
        <v>1806</v>
      </c>
      <c r="C1927" s="124"/>
      <c r="F1927" s="124" t="s">
        <v>651</v>
      </c>
      <c r="G1927" s="33" t="s">
        <v>124</v>
      </c>
      <c r="H1927" s="98"/>
      <c r="I1927" s="2">
        <v>941452.48384615395</v>
      </c>
      <c r="J1927" s="2">
        <v>412971.55598185939</v>
      </c>
      <c r="K1927" s="98"/>
      <c r="L1927" s="2">
        <v>941452.48384615395</v>
      </c>
      <c r="M1927" s="2">
        <v>536456.8519159382</v>
      </c>
      <c r="N1927" s="4">
        <v>404995.63193021575</v>
      </c>
    </row>
    <row r="1928" spans="1:14">
      <c r="A1928" s="34">
        <v>1807</v>
      </c>
      <c r="C1928" s="124"/>
      <c r="H1928" s="98" t="s">
        <v>394</v>
      </c>
      <c r="I1928" s="5">
        <v>166158254.50384626</v>
      </c>
      <c r="J1928" s="5">
        <v>66318844.261111647</v>
      </c>
      <c r="K1928" s="98"/>
      <c r="L1928" s="5">
        <v>166158254.50384626</v>
      </c>
      <c r="M1928" s="5">
        <v>100216942.23745741</v>
      </c>
      <c r="N1928" s="5">
        <v>65941312.266388856</v>
      </c>
    </row>
    <row r="1929" spans="1:14">
      <c r="A1929" s="34">
        <v>1808</v>
      </c>
      <c r="C1929" s="124">
        <v>397</v>
      </c>
      <c r="D1929" s="33" t="s">
        <v>466</v>
      </c>
      <c r="H1929" s="98"/>
      <c r="I1929" s="2"/>
      <c r="J1929" s="2"/>
      <c r="K1929" s="98"/>
      <c r="L1929" s="2"/>
      <c r="M1929" s="2"/>
      <c r="N1929" s="2"/>
    </row>
    <row r="1930" spans="1:14">
      <c r="A1930" s="34">
        <v>1809</v>
      </c>
      <c r="C1930" s="124"/>
      <c r="F1930" s="124" t="s">
        <v>648</v>
      </c>
      <c r="G1930" s="33" t="s">
        <v>120</v>
      </c>
      <c r="H1930" s="98"/>
      <c r="I1930" s="2">
        <v>182548400.73538473</v>
      </c>
      <c r="J1930" s="2">
        <v>58507351.506923102</v>
      </c>
      <c r="K1930" s="98"/>
      <c r="L1930" s="2">
        <v>182548400.73538473</v>
      </c>
      <c r="M1930" s="2">
        <v>124041049.22846162</v>
      </c>
      <c r="N1930" s="4">
        <v>58507351.506923102</v>
      </c>
    </row>
    <row r="1931" spans="1:14">
      <c r="A1931" s="34">
        <v>1810</v>
      </c>
      <c r="C1931" s="124"/>
      <c r="F1931" s="124" t="s">
        <v>649</v>
      </c>
      <c r="G1931" s="33" t="s">
        <v>124</v>
      </c>
      <c r="H1931" s="98"/>
      <c r="I1931" s="2">
        <v>630774.16230769199</v>
      </c>
      <c r="J1931" s="2">
        <v>276691.38034153765</v>
      </c>
      <c r="K1931" s="98"/>
      <c r="L1931" s="2">
        <v>630774.16230769199</v>
      </c>
      <c r="M1931" s="2">
        <v>359426.65953685442</v>
      </c>
      <c r="N1931" s="4">
        <v>271347.50277083757</v>
      </c>
    </row>
    <row r="1932" spans="1:14">
      <c r="A1932" s="34">
        <v>1811</v>
      </c>
      <c r="C1932" s="124"/>
      <c r="F1932" s="124" t="s">
        <v>650</v>
      </c>
      <c r="G1932" s="33" t="s">
        <v>124</v>
      </c>
      <c r="H1932" s="98"/>
      <c r="I1932" s="2">
        <v>1271422.9569230799</v>
      </c>
      <c r="J1932" s="2">
        <v>557714.3040576257</v>
      </c>
      <c r="K1932" s="98"/>
      <c r="L1932" s="2">
        <v>1271422.9569230799</v>
      </c>
      <c r="M1932" s="2">
        <v>724480.06524784665</v>
      </c>
      <c r="N1932" s="4">
        <v>546942.89167523326</v>
      </c>
    </row>
    <row r="1933" spans="1:14">
      <c r="A1933" s="34">
        <v>1812</v>
      </c>
      <c r="C1933" s="124"/>
      <c r="F1933" s="124" t="s">
        <v>646</v>
      </c>
      <c r="G1933" s="33" t="s">
        <v>123</v>
      </c>
      <c r="H1933" s="98"/>
      <c r="I1933" s="2">
        <v>83519911.5761538</v>
      </c>
      <c r="J1933" s="2">
        <v>36160342.455678813</v>
      </c>
      <c r="K1933" s="98"/>
      <c r="L1933" s="2">
        <v>83519911.5761538</v>
      </c>
      <c r="M1933" s="2">
        <v>47811989.431283608</v>
      </c>
      <c r="N1933" s="4">
        <v>35707922.144870192</v>
      </c>
    </row>
    <row r="1934" spans="1:14">
      <c r="A1934" s="34">
        <v>1813</v>
      </c>
      <c r="C1934" s="124"/>
      <c r="F1934" s="124" t="s">
        <v>638</v>
      </c>
      <c r="G1934" s="33" t="s">
        <v>121</v>
      </c>
      <c r="H1934" s="98"/>
      <c r="I1934" s="2">
        <v>3555154.7530769198</v>
      </c>
      <c r="J1934" s="2">
        <v>1670074.625438492</v>
      </c>
      <c r="K1934" s="98"/>
      <c r="L1934" s="2">
        <v>3555154.7530769198</v>
      </c>
      <c r="M1934" s="2">
        <v>1885080.1276384278</v>
      </c>
      <c r="N1934" s="4">
        <v>1670074.625438492</v>
      </c>
    </row>
    <row r="1935" spans="1:14">
      <c r="A1935" s="34">
        <v>1814</v>
      </c>
      <c r="C1935" s="124"/>
      <c r="F1935" s="124" t="s">
        <v>651</v>
      </c>
      <c r="G1935" s="33" t="s">
        <v>124</v>
      </c>
      <c r="H1935" s="98"/>
      <c r="I1935" s="2">
        <v>158072417.81538501</v>
      </c>
      <c r="J1935" s="2">
        <v>69339040.963964015</v>
      </c>
      <c r="K1935" s="98"/>
      <c r="L1935" s="2">
        <v>158072417.81538501</v>
      </c>
      <c r="M1935" s="2">
        <v>90072556.067353919</v>
      </c>
      <c r="N1935" s="4">
        <v>67999861.748031095</v>
      </c>
    </row>
    <row r="1936" spans="1:14">
      <c r="A1936" s="34">
        <v>1815</v>
      </c>
      <c r="C1936" s="124"/>
      <c r="F1936" s="124" t="s">
        <v>556</v>
      </c>
      <c r="G1936" s="33" t="s">
        <v>122</v>
      </c>
      <c r="H1936" s="98"/>
      <c r="I1936" s="2">
        <v>343606.14153846202</v>
      </c>
      <c r="J1936" s="2">
        <v>149259.93909357663</v>
      </c>
      <c r="K1936" s="98"/>
      <c r="L1936" s="2">
        <v>343606.14153846202</v>
      </c>
      <c r="M1936" s="2">
        <v>197019.89846040611</v>
      </c>
      <c r="N1936" s="4">
        <v>146586.24307805591</v>
      </c>
    </row>
    <row r="1937" spans="1:14">
      <c r="A1937" s="34">
        <v>1816</v>
      </c>
      <c r="C1937" s="124"/>
      <c r="F1937" s="124" t="s">
        <v>651</v>
      </c>
      <c r="G1937" s="33" t="s">
        <v>124</v>
      </c>
      <c r="H1937" s="98"/>
      <c r="I1937" s="2">
        <v>1238335.17076923</v>
      </c>
      <c r="J1937" s="2">
        <v>543200.22632517654</v>
      </c>
      <c r="K1937" s="98"/>
      <c r="L1937" s="2">
        <v>1238335.17076923</v>
      </c>
      <c r="M1937" s="2">
        <v>705626.03925978346</v>
      </c>
      <c r="N1937" s="4">
        <v>532709.13150944654</v>
      </c>
    </row>
    <row r="1938" spans="1:14">
      <c r="A1938" s="34">
        <v>1817</v>
      </c>
      <c r="C1938" s="124"/>
      <c r="F1938" s="124" t="s">
        <v>651</v>
      </c>
      <c r="G1938" s="33" t="s">
        <v>124</v>
      </c>
      <c r="H1938" s="98"/>
      <c r="I1938" s="2">
        <v>16632.87</v>
      </c>
      <c r="J1938" s="2">
        <v>7296.0689171291842</v>
      </c>
      <c r="K1938" s="98"/>
      <c r="L1938" s="2">
        <v>16632.87</v>
      </c>
      <c r="M1938" s="2">
        <v>9477.713672892236</v>
      </c>
      <c r="N1938" s="4">
        <v>7155.156327107763</v>
      </c>
    </row>
    <row r="1939" spans="1:14">
      <c r="A1939" s="34">
        <v>1818</v>
      </c>
      <c r="C1939" s="124"/>
      <c r="H1939" s="98" t="s">
        <v>394</v>
      </c>
      <c r="I1939" s="5">
        <v>431196656.18153888</v>
      </c>
      <c r="J1939" s="5">
        <v>167210971.47073948</v>
      </c>
      <c r="K1939" s="98"/>
      <c r="L1939" s="5">
        <v>431196656.18153888</v>
      </c>
      <c r="M1939" s="5">
        <v>265806705.23091543</v>
      </c>
      <c r="N1939" s="5">
        <v>165389950.95062357</v>
      </c>
    </row>
    <row r="1940" spans="1:14">
      <c r="A1940" s="34">
        <v>1819</v>
      </c>
      <c r="C1940" s="124"/>
      <c r="H1940" s="98"/>
      <c r="I1940" s="2"/>
      <c r="J1940" s="2"/>
      <c r="K1940" s="98"/>
      <c r="L1940" s="2"/>
      <c r="M1940" s="2"/>
      <c r="N1940" s="2"/>
    </row>
    <row r="1941" spans="1:14">
      <c r="A1941" s="34">
        <v>1820</v>
      </c>
      <c r="C1941" s="124">
        <v>398</v>
      </c>
      <c r="D1941" s="33" t="s">
        <v>467</v>
      </c>
      <c r="H1941" s="98"/>
      <c r="I1941" s="2"/>
      <c r="J1941" s="2"/>
      <c r="K1941" s="98"/>
      <c r="L1941" s="2"/>
      <c r="M1941" s="2"/>
      <c r="N1941" s="2"/>
    </row>
    <row r="1942" spans="1:14">
      <c r="A1942" s="34">
        <v>1821</v>
      </c>
      <c r="C1942" s="124"/>
      <c r="F1942" s="124" t="s">
        <v>648</v>
      </c>
      <c r="G1942" s="33" t="s">
        <v>120</v>
      </c>
      <c r="H1942" s="98"/>
      <c r="I1942" s="2">
        <v>2587072.7038461561</v>
      </c>
      <c r="J1942" s="2">
        <v>1006260.79692308</v>
      </c>
      <c r="K1942" s="98"/>
      <c r="L1942" s="2">
        <v>2587072.7038461561</v>
      </c>
      <c r="M1942" s="2">
        <v>1580811.9069230761</v>
      </c>
      <c r="N1942" s="4">
        <v>1006260.79692308</v>
      </c>
    </row>
    <row r="1943" spans="1:14">
      <c r="A1943" s="34">
        <v>1822</v>
      </c>
      <c r="C1943" s="124"/>
      <c r="F1943" s="124" t="s">
        <v>649</v>
      </c>
      <c r="G1943" s="33" t="s">
        <v>124</v>
      </c>
      <c r="H1943" s="98"/>
      <c r="I1943" s="2">
        <v>0</v>
      </c>
      <c r="J1943" s="2">
        <v>0</v>
      </c>
      <c r="K1943" s="98"/>
      <c r="L1943" s="2">
        <v>0</v>
      </c>
      <c r="M1943" s="2">
        <v>0</v>
      </c>
      <c r="N1943" s="4">
        <v>0</v>
      </c>
    </row>
    <row r="1944" spans="1:14">
      <c r="A1944" s="34">
        <v>1823</v>
      </c>
      <c r="C1944" s="124"/>
      <c r="F1944" s="124" t="s">
        <v>650</v>
      </c>
      <c r="G1944" s="33" t="s">
        <v>124</v>
      </c>
      <c r="H1944" s="98"/>
      <c r="I1944" s="2">
        <v>0</v>
      </c>
      <c r="J1944" s="2">
        <v>0</v>
      </c>
      <c r="K1944" s="98"/>
      <c r="L1944" s="2">
        <v>0</v>
      </c>
      <c r="M1944" s="2">
        <v>0</v>
      </c>
      <c r="N1944" s="4">
        <v>0</v>
      </c>
    </row>
    <row r="1945" spans="1:14">
      <c r="A1945" s="34">
        <v>1824</v>
      </c>
      <c r="C1945" s="124"/>
      <c r="F1945" s="124" t="s">
        <v>638</v>
      </c>
      <c r="G1945" s="33" t="s">
        <v>121</v>
      </c>
      <c r="H1945" s="98"/>
      <c r="I1945" s="2">
        <v>216484.44</v>
      </c>
      <c r="J1945" s="2">
        <v>101696.04283283341</v>
      </c>
      <c r="K1945" s="98"/>
      <c r="L1945" s="2">
        <v>216484.44</v>
      </c>
      <c r="M1945" s="2">
        <v>114788.39716716659</v>
      </c>
      <c r="N1945" s="4">
        <v>101696.04283283341</v>
      </c>
    </row>
    <row r="1946" spans="1:14">
      <c r="A1946" s="34">
        <v>1825</v>
      </c>
      <c r="C1946" s="124"/>
      <c r="F1946" s="124" t="s">
        <v>646</v>
      </c>
      <c r="G1946" s="33" t="s">
        <v>123</v>
      </c>
      <c r="H1946" s="98"/>
      <c r="I1946" s="2">
        <v>2612697.5238461499</v>
      </c>
      <c r="J1946" s="2">
        <v>1131179.8038631447</v>
      </c>
      <c r="K1946" s="98"/>
      <c r="L1946" s="2">
        <v>2612697.5238461499</v>
      </c>
      <c r="M1946" s="2">
        <v>1495670.4819230079</v>
      </c>
      <c r="N1946" s="4">
        <v>1117027.041923142</v>
      </c>
    </row>
    <row r="1947" spans="1:14">
      <c r="A1947" s="34">
        <v>1826</v>
      </c>
      <c r="C1947" s="124"/>
      <c r="F1947" s="124" t="s">
        <v>556</v>
      </c>
      <c r="G1947" s="33" t="s">
        <v>122</v>
      </c>
      <c r="H1947" s="98"/>
      <c r="I1947" s="2">
        <v>4527.2</v>
      </c>
      <c r="J1947" s="2">
        <v>1966.581834768519</v>
      </c>
      <c r="K1947" s="98"/>
      <c r="L1947" s="2">
        <v>4527.2</v>
      </c>
      <c r="M1947" s="2">
        <v>2595.8455815613206</v>
      </c>
      <c r="N1947" s="4">
        <v>1931.354418438679</v>
      </c>
    </row>
    <row r="1948" spans="1:14">
      <c r="A1948" s="34">
        <v>1827</v>
      </c>
      <c r="C1948" s="124"/>
      <c r="F1948" s="124" t="s">
        <v>651</v>
      </c>
      <c r="G1948" s="33" t="s">
        <v>124</v>
      </c>
      <c r="H1948" s="98"/>
      <c r="I1948" s="2">
        <v>2471239.7323076902</v>
      </c>
      <c r="J1948" s="2">
        <v>1084018.2961608421</v>
      </c>
      <c r="K1948" s="98"/>
      <c r="L1948" s="2">
        <v>2471239.7323076902</v>
      </c>
      <c r="M1948" s="2">
        <v>1408157.6180110315</v>
      </c>
      <c r="N1948" s="4">
        <v>1063082.1142966587</v>
      </c>
    </row>
    <row r="1949" spans="1:14">
      <c r="A1949" s="34">
        <v>1828</v>
      </c>
      <c r="C1949" s="124"/>
      <c r="F1949" s="124" t="s">
        <v>651</v>
      </c>
      <c r="G1949" s="33" t="s">
        <v>124</v>
      </c>
      <c r="H1949" s="98"/>
      <c r="I1949" s="2">
        <v>0</v>
      </c>
      <c r="J1949" s="2">
        <v>0</v>
      </c>
      <c r="K1949" s="98"/>
      <c r="L1949" s="2">
        <v>0</v>
      </c>
      <c r="M1949" s="2">
        <v>0</v>
      </c>
      <c r="N1949" s="4">
        <v>0</v>
      </c>
    </row>
    <row r="1950" spans="1:14">
      <c r="A1950" s="34">
        <v>1829</v>
      </c>
      <c r="C1950" s="124"/>
      <c r="H1950" s="98" t="s">
        <v>394</v>
      </c>
      <c r="I1950" s="5">
        <v>7892021.5999999959</v>
      </c>
      <c r="J1950" s="5">
        <v>3325121.5216146689</v>
      </c>
      <c r="K1950" s="98"/>
      <c r="L1950" s="5">
        <v>7892021.5999999959</v>
      </c>
      <c r="M1950" s="5">
        <v>4602024.2496058438</v>
      </c>
      <c r="N1950" s="5">
        <v>3289997.350394153</v>
      </c>
    </row>
    <row r="1951" spans="1:14">
      <c r="A1951" s="34">
        <v>1830</v>
      </c>
      <c r="C1951" s="124"/>
      <c r="H1951" s="98"/>
      <c r="I1951" s="2"/>
      <c r="J1951" s="2"/>
      <c r="K1951" s="98"/>
      <c r="L1951" s="2"/>
      <c r="M1951" s="2"/>
      <c r="N1951" s="2"/>
    </row>
    <row r="1952" spans="1:14">
      <c r="A1952" s="34">
        <v>1831</v>
      </c>
      <c r="C1952" s="124">
        <v>399</v>
      </c>
      <c r="D1952" s="33" t="s">
        <v>468</v>
      </c>
      <c r="H1952" s="98"/>
      <c r="I1952" s="2"/>
      <c r="J1952" s="2"/>
      <c r="K1952" s="98"/>
      <c r="L1952" s="2"/>
      <c r="M1952" s="2"/>
      <c r="N1952" s="2"/>
    </row>
    <row r="1953" spans="1:14">
      <c r="A1953" s="34">
        <v>1832</v>
      </c>
      <c r="C1953" s="124"/>
      <c r="F1953" s="124" t="s">
        <v>556</v>
      </c>
      <c r="G1953" s="33" t="s">
        <v>122</v>
      </c>
      <c r="H1953" s="98"/>
      <c r="I1953" s="2">
        <v>2342409.6769230799</v>
      </c>
      <c r="J1953" s="2">
        <v>1017525.2518605152</v>
      </c>
      <c r="K1953" s="98"/>
      <c r="L1953" s="2">
        <v>194000861.88411391</v>
      </c>
      <c r="M1953" s="2">
        <v>111237913.0899817</v>
      </c>
      <c r="N1953" s="4">
        <v>82762948.794132203</v>
      </c>
    </row>
    <row r="1954" spans="1:14">
      <c r="A1954" s="34">
        <v>1833</v>
      </c>
      <c r="C1954" s="124" t="s">
        <v>469</v>
      </c>
      <c r="F1954" s="124" t="s">
        <v>556</v>
      </c>
      <c r="G1954" s="33" t="s">
        <v>122</v>
      </c>
      <c r="H1954" s="98"/>
      <c r="I1954" s="2">
        <v>0</v>
      </c>
      <c r="J1954" s="2">
        <v>0</v>
      </c>
      <c r="K1954" s="98"/>
      <c r="L1954" s="2">
        <v>0</v>
      </c>
      <c r="M1954" s="2">
        <v>0</v>
      </c>
      <c r="N1954" s="4">
        <v>0</v>
      </c>
    </row>
    <row r="1955" spans="1:14">
      <c r="A1955" s="34">
        <v>1834</v>
      </c>
      <c r="C1955" s="124"/>
      <c r="H1955" s="98" t="s">
        <v>394</v>
      </c>
      <c r="I1955" s="5">
        <v>2342409.6769230799</v>
      </c>
      <c r="J1955" s="5">
        <v>1017525.2518605152</v>
      </c>
      <c r="K1955" s="98"/>
      <c r="L1955" s="5">
        <v>194000861.88411391</v>
      </c>
      <c r="M1955" s="5">
        <v>111237913.0899817</v>
      </c>
      <c r="N1955" s="5">
        <v>82762948.794132203</v>
      </c>
    </row>
    <row r="1956" spans="1:14">
      <c r="A1956" s="34">
        <v>1835</v>
      </c>
      <c r="C1956" s="124"/>
      <c r="H1956" s="98"/>
      <c r="I1956" s="8"/>
      <c r="J1956" s="8"/>
      <c r="K1956" s="98"/>
      <c r="L1956" s="8"/>
      <c r="M1956" s="2"/>
      <c r="N1956" s="2"/>
    </row>
    <row r="1957" spans="1:14">
      <c r="A1957" s="34">
        <v>1836</v>
      </c>
      <c r="C1957" s="124" t="s">
        <v>470</v>
      </c>
      <c r="D1957" s="33" t="s">
        <v>471</v>
      </c>
      <c r="H1957" s="98"/>
      <c r="I1957" s="2"/>
      <c r="J1957" s="2"/>
      <c r="K1957" s="98"/>
      <c r="L1957" s="2"/>
      <c r="M1957" s="2"/>
      <c r="N1957" s="2"/>
    </row>
    <row r="1958" spans="1:14">
      <c r="A1958" s="34">
        <v>1837</v>
      </c>
      <c r="C1958" s="124"/>
      <c r="F1958" s="124" t="s">
        <v>556</v>
      </c>
      <c r="G1958" s="33" t="s">
        <v>122</v>
      </c>
      <c r="H1958" s="98"/>
      <c r="I1958" s="2">
        <v>0</v>
      </c>
      <c r="J1958" s="2">
        <v>0</v>
      </c>
      <c r="K1958" s="98"/>
      <c r="L1958" s="2">
        <v>0</v>
      </c>
      <c r="M1958" s="2">
        <v>0</v>
      </c>
      <c r="N1958" s="28">
        <v>0</v>
      </c>
    </row>
    <row r="1959" spans="1:14">
      <c r="A1959" s="34">
        <v>1838</v>
      </c>
      <c r="C1959" s="124"/>
      <c r="H1959" s="98"/>
      <c r="I1959" s="29">
        <v>0</v>
      </c>
      <c r="J1959" s="29">
        <v>0</v>
      </c>
      <c r="K1959" s="98"/>
      <c r="L1959" s="29">
        <v>0</v>
      </c>
      <c r="M1959" s="29">
        <v>0</v>
      </c>
      <c r="N1959" s="4">
        <v>0</v>
      </c>
    </row>
    <row r="1960" spans="1:14">
      <c r="A1960" s="34">
        <v>1839</v>
      </c>
      <c r="C1960" s="124"/>
      <c r="H1960" s="98"/>
      <c r="I1960" s="2"/>
      <c r="J1960" s="2"/>
      <c r="K1960" s="98"/>
      <c r="L1960" s="2"/>
      <c r="M1960" s="2"/>
      <c r="N1960" s="2"/>
    </row>
    <row r="1961" spans="1:14">
      <c r="A1961" s="34">
        <v>1840</v>
      </c>
      <c r="C1961" s="124"/>
      <c r="D1961" s="33" t="s">
        <v>472</v>
      </c>
      <c r="H1961" s="98"/>
      <c r="I1961" s="2">
        <v>0</v>
      </c>
      <c r="J1961" s="2">
        <v>0</v>
      </c>
      <c r="K1961" s="98"/>
      <c r="L1961" s="2">
        <v>0</v>
      </c>
      <c r="M1961" s="2">
        <v>0</v>
      </c>
      <c r="N1961" s="2">
        <v>0</v>
      </c>
    </row>
    <row r="1962" spans="1:14">
      <c r="A1962" s="34">
        <v>1841</v>
      </c>
      <c r="C1962" s="124"/>
      <c r="H1962" s="98"/>
      <c r="I1962" s="5">
        <v>0</v>
      </c>
      <c r="J1962" s="5">
        <v>0</v>
      </c>
      <c r="K1962" s="98"/>
      <c r="L1962" s="5">
        <v>0</v>
      </c>
      <c r="M1962" s="5">
        <v>0</v>
      </c>
      <c r="N1962" s="5">
        <v>0</v>
      </c>
    </row>
    <row r="1963" spans="1:14">
      <c r="A1963" s="34">
        <v>1842</v>
      </c>
      <c r="C1963" s="124"/>
      <c r="H1963" s="98"/>
      <c r="I1963" s="2"/>
      <c r="J1963" s="2"/>
      <c r="K1963" s="98"/>
      <c r="L1963" s="2"/>
      <c r="M1963" s="2"/>
      <c r="N1963" s="2"/>
    </row>
    <row r="1964" spans="1:14">
      <c r="A1964" s="34">
        <v>1843</v>
      </c>
      <c r="C1964" s="124">
        <v>1011390</v>
      </c>
      <c r="D1964" s="33" t="s">
        <v>473</v>
      </c>
      <c r="H1964" s="98"/>
      <c r="I1964" s="2"/>
      <c r="J1964" s="2"/>
      <c r="K1964" s="98"/>
      <c r="L1964" s="2"/>
      <c r="M1964" s="2"/>
      <c r="N1964" s="2"/>
    </row>
    <row r="1965" spans="1:14">
      <c r="A1965" s="34">
        <v>1844</v>
      </c>
      <c r="C1965" s="124"/>
      <c r="F1965" s="124" t="s">
        <v>648</v>
      </c>
      <c r="G1965" s="33" t="s">
        <v>120</v>
      </c>
      <c r="H1965" s="98"/>
      <c r="I1965" s="2">
        <v>8527425.63384616</v>
      </c>
      <c r="J1965" s="2">
        <v>7300231.9076923104</v>
      </c>
      <c r="K1965" s="98"/>
      <c r="L1965" s="2">
        <v>8527425.63384616</v>
      </c>
      <c r="M1965" s="2">
        <v>1227193.7261538496</v>
      </c>
      <c r="N1965" s="4">
        <v>7300231.9076923104</v>
      </c>
    </row>
    <row r="1966" spans="1:14">
      <c r="A1966" s="34">
        <v>1845</v>
      </c>
      <c r="C1966" s="124"/>
      <c r="F1966" s="124" t="s">
        <v>556</v>
      </c>
      <c r="G1966" s="33" t="s">
        <v>124</v>
      </c>
      <c r="H1966" s="98"/>
      <c r="I1966" s="12">
        <v>12324888.945384599</v>
      </c>
      <c r="J1966" s="12">
        <v>5406357.3599438742</v>
      </c>
      <c r="K1966" s="98"/>
      <c r="L1966" s="12">
        <v>12324888.945384599</v>
      </c>
      <c r="M1966" s="12">
        <v>7022947.2408880731</v>
      </c>
      <c r="N1966" s="13">
        <v>5301941.7044965262</v>
      </c>
    </row>
    <row r="1967" spans="1:14">
      <c r="A1967" s="34">
        <v>1846</v>
      </c>
      <c r="C1967" s="124"/>
      <c r="F1967" s="124" t="s">
        <v>646</v>
      </c>
      <c r="G1967" s="33" t="s">
        <v>123</v>
      </c>
      <c r="H1967" s="98"/>
      <c r="I1967" s="18">
        <v>-111465.583846154</v>
      </c>
      <c r="J1967" s="18">
        <v>-48259.554013344001</v>
      </c>
      <c r="K1967" s="98"/>
      <c r="L1967" s="18">
        <v>-111465.583846154</v>
      </c>
      <c r="M1967" s="18">
        <v>-63809.829491316101</v>
      </c>
      <c r="N1967" s="28">
        <v>-47655.754354837896</v>
      </c>
    </row>
    <row r="1968" spans="1:14">
      <c r="A1968" s="34">
        <v>1847</v>
      </c>
      <c r="C1968" s="124"/>
      <c r="H1968" s="98" t="s">
        <v>474</v>
      </c>
      <c r="I1968" s="2">
        <v>20740848.995384604</v>
      </c>
      <c r="J1968" s="2">
        <v>12658329.71362284</v>
      </c>
      <c r="K1968" s="98"/>
      <c r="L1968" s="2">
        <v>20740848.995384604</v>
      </c>
      <c r="M1968" s="2">
        <v>8186331.1375506064</v>
      </c>
      <c r="N1968" s="2">
        <v>12554517.857833998</v>
      </c>
    </row>
    <row r="1969" spans="1:14">
      <c r="A1969" s="34">
        <v>1848</v>
      </c>
      <c r="C1969" s="124"/>
      <c r="H1969" s="98"/>
      <c r="I1969" s="2"/>
      <c r="J1969" s="2"/>
      <c r="K1969" s="98"/>
      <c r="L1969" s="2"/>
      <c r="M1969" s="2"/>
      <c r="N1969" s="2"/>
    </row>
    <row r="1970" spans="1:14">
      <c r="A1970" s="34">
        <v>1849</v>
      </c>
      <c r="C1970" s="124"/>
      <c r="D1970" s="33" t="s">
        <v>472</v>
      </c>
      <c r="H1970" s="98"/>
      <c r="I1970" s="18">
        <v>-20740848.995384604</v>
      </c>
      <c r="J1970" s="18">
        <v>-12658329.71362284</v>
      </c>
      <c r="K1970" s="98"/>
      <c r="L1970" s="18">
        <v>-20740848.995384607</v>
      </c>
      <c r="M1970" s="18">
        <v>-8186331.1375506092</v>
      </c>
      <c r="N1970" s="4">
        <v>-12554517.857833998</v>
      </c>
    </row>
    <row r="1971" spans="1:14">
      <c r="A1971" s="34">
        <v>1850</v>
      </c>
      <c r="C1971" s="124"/>
      <c r="H1971" s="98" t="s">
        <v>1</v>
      </c>
      <c r="I1971" s="5">
        <v>0</v>
      </c>
      <c r="J1971" s="5">
        <v>0</v>
      </c>
      <c r="K1971" s="98"/>
      <c r="L1971" s="5">
        <v>0</v>
      </c>
      <c r="M1971" s="5">
        <v>0</v>
      </c>
      <c r="N1971" s="5">
        <v>0</v>
      </c>
    </row>
    <row r="1972" spans="1:14">
      <c r="A1972" s="34">
        <v>1851</v>
      </c>
      <c r="C1972" s="124"/>
      <c r="H1972" s="98"/>
      <c r="I1972" s="2"/>
      <c r="J1972" s="2"/>
      <c r="K1972" s="98"/>
      <c r="L1972" s="2"/>
      <c r="M1972" s="2"/>
      <c r="N1972" s="2"/>
    </row>
    <row r="1973" spans="1:14">
      <c r="A1973" s="34">
        <v>1852</v>
      </c>
      <c r="C1973" s="124">
        <v>1011346</v>
      </c>
      <c r="D1973" s="33" t="s">
        <v>475</v>
      </c>
      <c r="H1973" s="98"/>
      <c r="I1973" s="2"/>
      <c r="J1973" s="2"/>
      <c r="K1973" s="98"/>
      <c r="L1973" s="2"/>
      <c r="M1973" s="2"/>
      <c r="N1973" s="2"/>
    </row>
    <row r="1974" spans="1:14">
      <c r="A1974" s="34">
        <v>1853</v>
      </c>
      <c r="C1974" s="124"/>
      <c r="F1974" s="124" t="s">
        <v>556</v>
      </c>
      <c r="G1974" s="33" t="s">
        <v>124</v>
      </c>
      <c r="H1974" s="98"/>
      <c r="I1974" s="18">
        <v>0</v>
      </c>
      <c r="J1974" s="18">
        <v>0</v>
      </c>
      <c r="K1974" s="98"/>
      <c r="L1974" s="18">
        <v>0</v>
      </c>
      <c r="M1974" s="18">
        <v>0</v>
      </c>
      <c r="N1974" s="18">
        <v>0</v>
      </c>
    </row>
    <row r="1975" spans="1:14">
      <c r="A1975" s="34">
        <v>1854</v>
      </c>
      <c r="C1975" s="124"/>
      <c r="H1975" s="98" t="s">
        <v>474</v>
      </c>
      <c r="I1975" s="2">
        <v>0</v>
      </c>
      <c r="J1975" s="2">
        <v>0</v>
      </c>
      <c r="K1975" s="98"/>
      <c r="L1975" s="2">
        <v>0</v>
      </c>
      <c r="M1975" s="2">
        <v>0</v>
      </c>
      <c r="N1975" s="12">
        <v>0</v>
      </c>
    </row>
    <row r="1976" spans="1:14">
      <c r="A1976" s="34">
        <v>1855</v>
      </c>
      <c r="C1976" s="124"/>
      <c r="H1976" s="98"/>
      <c r="I1976" s="2"/>
      <c r="J1976" s="2"/>
      <c r="K1976" s="98"/>
      <c r="L1976" s="2"/>
      <c r="M1976" s="2"/>
      <c r="N1976" s="2"/>
    </row>
    <row r="1977" spans="1:14">
      <c r="A1977" s="34">
        <v>1856</v>
      </c>
      <c r="C1977" s="124"/>
      <c r="D1977" s="33" t="s">
        <v>472</v>
      </c>
      <c r="H1977" s="98"/>
      <c r="I1977" s="18">
        <v>0</v>
      </c>
      <c r="J1977" s="18">
        <v>0</v>
      </c>
      <c r="K1977" s="98"/>
      <c r="L1977" s="18">
        <v>0</v>
      </c>
      <c r="M1977" s="18">
        <v>0</v>
      </c>
      <c r="N1977" s="4">
        <v>0</v>
      </c>
    </row>
    <row r="1978" spans="1:14">
      <c r="A1978" s="34">
        <v>1857</v>
      </c>
      <c r="C1978" s="124"/>
      <c r="H1978" s="98" t="s">
        <v>1</v>
      </c>
      <c r="I1978" s="5">
        <v>0</v>
      </c>
      <c r="J1978" s="5">
        <v>0</v>
      </c>
      <c r="K1978" s="98"/>
      <c r="L1978" s="5">
        <v>0</v>
      </c>
      <c r="M1978" s="5">
        <v>0</v>
      </c>
      <c r="N1978" s="5">
        <v>0</v>
      </c>
    </row>
    <row r="1979" spans="1:14">
      <c r="A1979" s="34">
        <v>1858</v>
      </c>
      <c r="C1979" s="124"/>
      <c r="H1979" s="98"/>
      <c r="I1979" s="2"/>
      <c r="J1979" s="2"/>
      <c r="K1979" s="98"/>
      <c r="L1979" s="2"/>
      <c r="M1979" s="2"/>
      <c r="N1979" s="2"/>
    </row>
    <row r="1980" spans="1:14">
      <c r="A1980" s="34">
        <v>1859</v>
      </c>
      <c r="C1980" s="124" t="s">
        <v>476</v>
      </c>
      <c r="D1980" s="33" t="s">
        <v>477</v>
      </c>
      <c r="H1980" s="98"/>
      <c r="I1980" s="2"/>
      <c r="J1980" s="2"/>
      <c r="K1980" s="98"/>
      <c r="L1980" s="2"/>
      <c r="M1980" s="2"/>
      <c r="N1980" s="2"/>
    </row>
    <row r="1981" spans="1:14">
      <c r="A1981" s="34">
        <v>1860</v>
      </c>
      <c r="C1981" s="124"/>
      <c r="F1981" s="124" t="s">
        <v>648</v>
      </c>
      <c r="G1981" s="33" t="s">
        <v>120</v>
      </c>
      <c r="H1981" s="98"/>
      <c r="I1981" s="2">
        <v>0</v>
      </c>
      <c r="J1981" s="2">
        <v>0</v>
      </c>
      <c r="K1981" s="98"/>
      <c r="L1981" s="2">
        <v>0</v>
      </c>
      <c r="M1981" s="2">
        <v>0</v>
      </c>
      <c r="N1981" s="4">
        <v>0</v>
      </c>
    </row>
    <row r="1982" spans="1:14">
      <c r="A1982" s="34">
        <v>1861</v>
      </c>
      <c r="C1982" s="124"/>
      <c r="F1982" s="124" t="s">
        <v>646</v>
      </c>
      <c r="G1982" s="33" t="s">
        <v>123</v>
      </c>
      <c r="H1982" s="98"/>
      <c r="I1982" s="2">
        <v>14889758.8446154</v>
      </c>
      <c r="J1982" s="2">
        <v>6446591.8215542277</v>
      </c>
      <c r="K1982" s="98"/>
      <c r="L1982" s="2">
        <v>14889758.8446154</v>
      </c>
      <c r="M1982" s="2">
        <v>8523823.5898273364</v>
      </c>
      <c r="N1982" s="4">
        <v>6365935.2547880625</v>
      </c>
    </row>
    <row r="1983" spans="1:14">
      <c r="A1983" s="34">
        <v>1862</v>
      </c>
      <c r="C1983" s="124"/>
      <c r="F1983" s="124" t="s">
        <v>638</v>
      </c>
      <c r="G1983" s="33" t="s">
        <v>121</v>
      </c>
      <c r="H1983" s="98"/>
      <c r="I1983" s="2">
        <v>0</v>
      </c>
      <c r="J1983" s="2">
        <v>0</v>
      </c>
      <c r="K1983" s="98"/>
      <c r="L1983" s="2">
        <v>0</v>
      </c>
      <c r="M1983" s="2">
        <v>0</v>
      </c>
      <c r="N1983" s="4">
        <v>0</v>
      </c>
    </row>
    <row r="1984" spans="1:14">
      <c r="A1984" s="34">
        <v>1863</v>
      </c>
      <c r="C1984" s="124"/>
      <c r="F1984" s="124" t="s">
        <v>651</v>
      </c>
      <c r="G1984" s="33" t="s">
        <v>124</v>
      </c>
      <c r="H1984" s="98"/>
      <c r="I1984" s="2">
        <v>-52746.2907692308</v>
      </c>
      <c r="J1984" s="2">
        <v>-23137.352277462811</v>
      </c>
      <c r="K1984" s="98"/>
      <c r="L1984" s="2">
        <v>-52746.2907692308</v>
      </c>
      <c r="M1984" s="2">
        <v>-30055.801627613775</v>
      </c>
      <c r="N1984" s="4">
        <v>-22690.489141617025</v>
      </c>
    </row>
    <row r="1985" spans="1:14">
      <c r="A1985" s="34">
        <v>1864</v>
      </c>
      <c r="C1985" s="124"/>
      <c r="F1985" s="124" t="s">
        <v>649</v>
      </c>
      <c r="G1985" s="33" t="s">
        <v>124</v>
      </c>
      <c r="H1985" s="98"/>
      <c r="I1985" s="2">
        <v>0</v>
      </c>
      <c r="J1985" s="2">
        <v>0</v>
      </c>
      <c r="K1985" s="98"/>
      <c r="L1985" s="2">
        <v>0</v>
      </c>
      <c r="M1985" s="2">
        <v>0</v>
      </c>
      <c r="N1985" s="4">
        <v>0</v>
      </c>
    </row>
    <row r="1986" spans="1:14">
      <c r="A1986" s="34">
        <v>1865</v>
      </c>
      <c r="C1986" s="124"/>
      <c r="F1986" s="124" t="s">
        <v>650</v>
      </c>
      <c r="G1986" s="33" t="s">
        <v>124</v>
      </c>
      <c r="H1986" s="98"/>
      <c r="I1986" s="2">
        <v>0</v>
      </c>
      <c r="J1986" s="2">
        <v>0</v>
      </c>
      <c r="K1986" s="98"/>
      <c r="L1986" s="2">
        <v>0</v>
      </c>
      <c r="M1986" s="2">
        <v>0</v>
      </c>
      <c r="N1986" s="4">
        <v>0</v>
      </c>
    </row>
    <row r="1987" spans="1:14">
      <c r="A1987" s="34">
        <v>1866</v>
      </c>
      <c r="C1987" s="124"/>
      <c r="H1987" s="98" t="s">
        <v>394</v>
      </c>
      <c r="I1987" s="5">
        <v>14837012.553846169</v>
      </c>
      <c r="J1987" s="5">
        <v>6423454.4692767654</v>
      </c>
      <c r="K1987" s="98"/>
      <c r="L1987" s="5">
        <v>14837012.553846169</v>
      </c>
      <c r="M1987" s="5">
        <v>8493767.7881997228</v>
      </c>
      <c r="N1987" s="5">
        <v>6343244.7656464456</v>
      </c>
    </row>
    <row r="1988" spans="1:14">
      <c r="A1988" s="34">
        <v>1867</v>
      </c>
      <c r="C1988" s="124"/>
      <c r="H1988" s="98"/>
      <c r="I1988" s="8"/>
      <c r="J1988" s="8"/>
      <c r="K1988" s="98"/>
      <c r="L1988" s="8"/>
      <c r="M1988" s="2"/>
      <c r="N1988" s="2"/>
    </row>
    <row r="1989" spans="1:14">
      <c r="A1989" s="34">
        <v>1868</v>
      </c>
      <c r="C1989" s="124" t="s">
        <v>478</v>
      </c>
      <c r="D1989" s="33" t="s">
        <v>477</v>
      </c>
      <c r="H1989" s="98"/>
      <c r="I1989" s="2"/>
      <c r="J1989" s="2"/>
      <c r="K1989" s="98"/>
      <c r="L1989" s="2"/>
      <c r="M1989" s="2"/>
      <c r="N1989" s="2"/>
    </row>
    <row r="1990" spans="1:14">
      <c r="A1990" s="34">
        <v>1869</v>
      </c>
      <c r="C1990" s="124"/>
      <c r="F1990" s="124" t="s">
        <v>648</v>
      </c>
      <c r="G1990" s="33" t="s">
        <v>120</v>
      </c>
      <c r="H1990" s="98"/>
      <c r="I1990" s="2">
        <v>0</v>
      </c>
      <c r="J1990" s="2">
        <v>0</v>
      </c>
      <c r="K1990" s="98"/>
      <c r="L1990" s="2">
        <v>0</v>
      </c>
      <c r="M1990" s="2">
        <v>0</v>
      </c>
      <c r="N1990" s="4">
        <v>0</v>
      </c>
    </row>
    <row r="1991" spans="1:14">
      <c r="A1991" s="34">
        <v>1870</v>
      </c>
      <c r="C1991" s="124"/>
      <c r="F1991" s="124" t="s">
        <v>646</v>
      </c>
      <c r="G1991" s="33" t="s">
        <v>123</v>
      </c>
      <c r="H1991" s="98"/>
      <c r="I1991" s="2">
        <v>0</v>
      </c>
      <c r="J1991" s="2">
        <v>0</v>
      </c>
      <c r="K1991" s="98"/>
      <c r="L1991" s="2">
        <v>0</v>
      </c>
      <c r="M1991" s="2">
        <v>0</v>
      </c>
      <c r="N1991" s="4">
        <v>0</v>
      </c>
    </row>
    <row r="1992" spans="1:14">
      <c r="A1992" s="34">
        <v>1871</v>
      </c>
      <c r="C1992" s="124"/>
      <c r="F1992" s="124" t="s">
        <v>651</v>
      </c>
      <c r="G1992" s="33" t="s">
        <v>124</v>
      </c>
      <c r="H1992" s="98"/>
      <c r="I1992" s="2">
        <v>0</v>
      </c>
      <c r="J1992" s="2">
        <v>0</v>
      </c>
      <c r="K1992" s="98"/>
      <c r="L1992" s="2">
        <v>0</v>
      </c>
      <c r="M1992" s="2">
        <v>0</v>
      </c>
      <c r="N1992" s="4">
        <v>0</v>
      </c>
    </row>
    <row r="1993" spans="1:14">
      <c r="A1993" s="34">
        <v>1872</v>
      </c>
      <c r="C1993" s="124"/>
      <c r="F1993" s="124" t="s">
        <v>649</v>
      </c>
      <c r="G1993" s="33" t="s">
        <v>124</v>
      </c>
      <c r="H1993" s="98"/>
      <c r="I1993" s="2">
        <v>0</v>
      </c>
      <c r="J1993" s="2">
        <v>0</v>
      </c>
      <c r="K1993" s="98"/>
      <c r="L1993" s="2">
        <v>0</v>
      </c>
      <c r="M1993" s="2">
        <v>0</v>
      </c>
      <c r="N1993" s="4">
        <v>0</v>
      </c>
    </row>
    <row r="1994" spans="1:14">
      <c r="A1994" s="34">
        <v>1873</v>
      </c>
      <c r="C1994" s="124"/>
      <c r="F1994" s="124" t="s">
        <v>650</v>
      </c>
      <c r="G1994" s="33" t="s">
        <v>124</v>
      </c>
      <c r="H1994" s="98"/>
      <c r="I1994" s="2">
        <v>0</v>
      </c>
      <c r="J1994" s="2">
        <v>0</v>
      </c>
      <c r="K1994" s="98"/>
      <c r="L1994" s="2">
        <v>0</v>
      </c>
      <c r="M1994" s="2">
        <v>0</v>
      </c>
      <c r="N1994" s="4">
        <v>0</v>
      </c>
    </row>
    <row r="1995" spans="1:14">
      <c r="A1995" s="34">
        <v>1874</v>
      </c>
      <c r="C1995" s="124"/>
      <c r="F1995" s="124" t="s">
        <v>1</v>
      </c>
      <c r="H1995" s="98" t="s">
        <v>394</v>
      </c>
      <c r="I1995" s="5">
        <v>0</v>
      </c>
      <c r="J1995" s="5">
        <v>0</v>
      </c>
      <c r="K1995" s="98"/>
      <c r="L1995" s="5">
        <v>0</v>
      </c>
      <c r="M1995" s="5">
        <v>0</v>
      </c>
      <c r="N1995" s="5">
        <v>0</v>
      </c>
    </row>
    <row r="1996" spans="1:14">
      <c r="A1996" s="34">
        <v>1875</v>
      </c>
      <c r="C1996" s="124"/>
      <c r="H1996" s="98"/>
      <c r="I1996" s="2"/>
      <c r="J1996" s="2"/>
      <c r="K1996" s="98"/>
      <c r="L1996" s="2"/>
      <c r="M1996" s="2"/>
      <c r="N1996" s="2"/>
    </row>
    <row r="1997" spans="1:14" ht="15.75" thickBot="1">
      <c r="A1997" s="34">
        <v>1876</v>
      </c>
      <c r="C1997" s="125" t="s">
        <v>479</v>
      </c>
      <c r="H1997" s="126" t="s">
        <v>394</v>
      </c>
      <c r="I1997" s="7">
        <v>1180337633.273077</v>
      </c>
      <c r="J1997" s="7">
        <v>469285381.30064058</v>
      </c>
      <c r="K1997" s="126"/>
      <c r="L1997" s="7">
        <v>1371996085.480268</v>
      </c>
      <c r="M1997" s="7">
        <v>824854933.60565984</v>
      </c>
      <c r="N1997" s="7">
        <v>547141151.87460852</v>
      </c>
    </row>
    <row r="1998" spans="1:14" ht="15.75" thickTop="1">
      <c r="A1998" s="34">
        <v>1877</v>
      </c>
      <c r="C1998" s="124"/>
      <c r="H1998" s="98"/>
      <c r="I1998" s="2"/>
      <c r="J1998" s="2"/>
      <c r="K1998" s="98"/>
      <c r="L1998" s="2"/>
      <c r="M1998" s="2"/>
      <c r="N1998" s="2"/>
    </row>
    <row r="1999" spans="1:14">
      <c r="A1999" s="34">
        <v>1878</v>
      </c>
      <c r="C1999" s="124" t="s">
        <v>480</v>
      </c>
      <c r="H1999" s="98"/>
      <c r="I1999" s="2"/>
      <c r="J1999" s="2"/>
      <c r="K1999" s="98"/>
      <c r="L1999" s="2"/>
      <c r="M1999" s="2"/>
      <c r="N1999" s="2"/>
    </row>
    <row r="2000" spans="1:14">
      <c r="A2000" s="34">
        <v>1879</v>
      </c>
      <c r="C2000" s="124"/>
      <c r="E2000" s="124" t="s">
        <v>120</v>
      </c>
      <c r="H2000" s="98"/>
      <c r="I2000" s="2">
        <v>605393904.38615406</v>
      </c>
      <c r="J2000" s="2">
        <v>221669263.44307703</v>
      </c>
      <c r="K2000" s="98"/>
      <c r="L2000" s="2">
        <v>605393904.38615406</v>
      </c>
      <c r="M2000" s="2">
        <v>383724640.94307703</v>
      </c>
      <c r="N2000" s="4">
        <v>221669263.44307703</v>
      </c>
    </row>
    <row r="2001" spans="1:14">
      <c r="A2001" s="34">
        <v>1880</v>
      </c>
      <c r="C2001" s="124"/>
      <c r="E2001" s="33" t="s">
        <v>125</v>
      </c>
      <c r="H2001" s="98"/>
      <c r="I2001" s="2">
        <v>0</v>
      </c>
      <c r="J2001" s="2">
        <v>0</v>
      </c>
      <c r="K2001" s="98"/>
      <c r="L2001" s="2">
        <v>0</v>
      </c>
      <c r="M2001" s="2">
        <v>0</v>
      </c>
      <c r="N2001" s="4">
        <v>0</v>
      </c>
    </row>
    <row r="2002" spans="1:14">
      <c r="A2002" s="34">
        <v>1881</v>
      </c>
      <c r="C2002" s="124"/>
      <c r="E2002" s="33" t="s">
        <v>201</v>
      </c>
      <c r="H2002" s="98"/>
      <c r="I2002" s="2">
        <v>0</v>
      </c>
      <c r="J2002" s="2">
        <v>0</v>
      </c>
      <c r="K2002" s="98"/>
      <c r="L2002" s="2">
        <v>0</v>
      </c>
      <c r="M2002" s="2">
        <v>0</v>
      </c>
      <c r="N2002" s="4">
        <v>0</v>
      </c>
    </row>
    <row r="2003" spans="1:14">
      <c r="A2003" s="34">
        <v>1882</v>
      </c>
      <c r="C2003" s="124"/>
      <c r="E2003" s="96" t="s">
        <v>124</v>
      </c>
      <c r="H2003" s="98"/>
      <c r="I2003" s="2">
        <v>287171961.67846197</v>
      </c>
      <c r="J2003" s="2">
        <v>125969025.39809662</v>
      </c>
      <c r="K2003" s="98"/>
      <c r="L2003" s="2">
        <v>287171961.67846197</v>
      </c>
      <c r="M2003" s="2">
        <v>163635838.41340935</v>
      </c>
      <c r="N2003" s="4">
        <v>123536123.2650526</v>
      </c>
    </row>
    <row r="2004" spans="1:14">
      <c r="A2004" s="34">
        <v>1883</v>
      </c>
      <c r="C2004" s="124"/>
      <c r="E2004" s="96" t="s">
        <v>123</v>
      </c>
      <c r="H2004" s="98"/>
      <c r="I2004" s="2">
        <v>282788703.52999991</v>
      </c>
      <c r="J2004" s="2">
        <v>122434712.50467448</v>
      </c>
      <c r="K2004" s="98"/>
      <c r="L2004" s="2">
        <v>282788703.52999991</v>
      </c>
      <c r="M2004" s="2">
        <v>161885833.56119251</v>
      </c>
      <c r="N2004" s="4">
        <v>120902869.9688074</v>
      </c>
    </row>
    <row r="2005" spans="1:14">
      <c r="A2005" s="34">
        <v>1884</v>
      </c>
      <c r="C2005" s="124"/>
      <c r="E2005" s="96" t="s">
        <v>122</v>
      </c>
      <c r="H2005" s="98"/>
      <c r="I2005" s="2">
        <v>6033338.5069230851</v>
      </c>
      <c r="J2005" s="2">
        <v>2620837.1423229277</v>
      </c>
      <c r="K2005" s="98"/>
      <c r="L2005" s="2">
        <v>197691790.71411392</v>
      </c>
      <c r="M2005" s="2">
        <v>113354250.18470092</v>
      </c>
      <c r="N2005" s="4">
        <v>84337540.529413</v>
      </c>
    </row>
    <row r="2006" spans="1:14">
      <c r="A2006" s="34">
        <v>1885</v>
      </c>
      <c r="C2006" s="124"/>
      <c r="E2006" s="96" t="s">
        <v>121</v>
      </c>
      <c r="H2006" s="98"/>
      <c r="I2006" s="2">
        <v>19690574.16692308</v>
      </c>
      <c r="J2006" s="2">
        <v>9249872.526092371</v>
      </c>
      <c r="K2006" s="98"/>
      <c r="L2006" s="2">
        <v>19690574.16692308</v>
      </c>
      <c r="M2006" s="2">
        <v>10440701.640830709</v>
      </c>
      <c r="N2006" s="4">
        <v>9249872.526092371</v>
      </c>
    </row>
    <row r="2007" spans="1:14">
      <c r="A2007" s="34">
        <v>1886</v>
      </c>
      <c r="C2007" s="124"/>
      <c r="E2007" s="124" t="s">
        <v>197</v>
      </c>
      <c r="H2007" s="98"/>
      <c r="I2007" s="2">
        <v>0</v>
      </c>
      <c r="J2007" s="2">
        <v>0</v>
      </c>
      <c r="K2007" s="98"/>
      <c r="L2007" s="2">
        <v>0</v>
      </c>
      <c r="M2007" s="2">
        <v>0</v>
      </c>
      <c r="N2007" s="4">
        <v>0</v>
      </c>
    </row>
    <row r="2008" spans="1:14">
      <c r="A2008" s="34">
        <v>1887</v>
      </c>
      <c r="C2008" s="124"/>
      <c r="E2008" s="124" t="s">
        <v>203</v>
      </c>
      <c r="H2008" s="98"/>
      <c r="I2008" s="2">
        <v>0</v>
      </c>
      <c r="J2008" s="2">
        <v>0</v>
      </c>
      <c r="K2008" s="98"/>
      <c r="L2008" s="2">
        <v>0</v>
      </c>
      <c r="M2008" s="2">
        <v>0</v>
      </c>
      <c r="N2008" s="4">
        <v>0</v>
      </c>
    </row>
    <row r="2009" spans="1:14">
      <c r="A2009" s="34">
        <v>1888</v>
      </c>
      <c r="C2009" s="124"/>
      <c r="E2009" s="124" t="s">
        <v>206</v>
      </c>
      <c r="H2009" s="98"/>
      <c r="I2009" s="2">
        <v>0</v>
      </c>
      <c r="J2009" s="2">
        <v>0</v>
      </c>
      <c r="K2009" s="98"/>
      <c r="L2009" s="2">
        <v>0</v>
      </c>
      <c r="M2009" s="2">
        <v>0</v>
      </c>
      <c r="N2009" s="4">
        <v>0</v>
      </c>
    </row>
    <row r="2010" spans="1:14">
      <c r="A2010" s="34">
        <v>1889</v>
      </c>
      <c r="C2010" s="124"/>
      <c r="E2010" s="33" t="s">
        <v>481</v>
      </c>
      <c r="H2010" s="98"/>
      <c r="I2010" s="2">
        <v>-20740848.995384604</v>
      </c>
      <c r="J2010" s="2">
        <v>-12658329.71362284</v>
      </c>
      <c r="K2010" s="98"/>
      <c r="L2010" s="2">
        <v>-20740848.995384607</v>
      </c>
      <c r="M2010" s="2">
        <v>-8186331.1375506092</v>
      </c>
      <c r="N2010" s="4">
        <v>-12554517.857833998</v>
      </c>
    </row>
    <row r="2011" spans="1:14" ht="15.75" thickBot="1">
      <c r="A2011" s="34">
        <v>1890</v>
      </c>
      <c r="C2011" s="124" t="s">
        <v>482</v>
      </c>
      <c r="H2011" s="98" t="s">
        <v>1</v>
      </c>
      <c r="I2011" s="14">
        <v>1180337633.2730775</v>
      </c>
      <c r="J2011" s="14">
        <v>469285381.30064058</v>
      </c>
      <c r="K2011" s="98"/>
      <c r="L2011" s="14">
        <v>1371996085.4802682</v>
      </c>
      <c r="M2011" s="14">
        <v>824854933.60565996</v>
      </c>
      <c r="N2011" s="14">
        <v>547141151.87460852</v>
      </c>
    </row>
    <row r="2012" spans="1:14" ht="15.75" thickTop="1">
      <c r="A2012" s="34">
        <v>1891</v>
      </c>
      <c r="C2012" s="124">
        <v>301</v>
      </c>
      <c r="D2012" s="33" t="s">
        <v>483</v>
      </c>
      <c r="H2012" s="98"/>
      <c r="I2012" s="2"/>
      <c r="J2012" s="2"/>
      <c r="K2012" s="98"/>
      <c r="L2012" s="2"/>
      <c r="M2012" s="2"/>
      <c r="N2012" s="2"/>
    </row>
    <row r="2013" spans="1:14">
      <c r="A2013" s="34">
        <v>1892</v>
      </c>
      <c r="C2013" s="124"/>
      <c r="F2013" s="124" t="s">
        <v>652</v>
      </c>
      <c r="G2013" s="33" t="s">
        <v>120</v>
      </c>
      <c r="H2013" s="98"/>
      <c r="I2013" s="2">
        <v>0</v>
      </c>
      <c r="J2013" s="2">
        <v>0</v>
      </c>
      <c r="K2013" s="98"/>
      <c r="L2013" s="2">
        <v>0</v>
      </c>
      <c r="M2013" s="2">
        <v>0</v>
      </c>
      <c r="N2013" s="4">
        <v>0</v>
      </c>
    </row>
    <row r="2014" spans="1:14">
      <c r="A2014" s="34">
        <v>1893</v>
      </c>
      <c r="C2014" s="124"/>
      <c r="F2014" s="124" t="s">
        <v>646</v>
      </c>
      <c r="G2014" s="33" t="s">
        <v>123</v>
      </c>
      <c r="H2014" s="98"/>
      <c r="I2014" s="2">
        <v>0</v>
      </c>
      <c r="J2014" s="2">
        <v>0</v>
      </c>
      <c r="K2014" s="98"/>
      <c r="L2014" s="2">
        <v>0</v>
      </c>
      <c r="M2014" s="2">
        <v>0</v>
      </c>
      <c r="N2014" s="4">
        <v>0</v>
      </c>
    </row>
    <row r="2015" spans="1:14">
      <c r="A2015" s="34">
        <v>1894</v>
      </c>
      <c r="C2015" s="124"/>
      <c r="F2015" s="124" t="s">
        <v>653</v>
      </c>
      <c r="G2015" s="33" t="s">
        <v>124</v>
      </c>
      <c r="H2015" s="98"/>
      <c r="I2015" s="2">
        <v>0</v>
      </c>
      <c r="J2015" s="2">
        <v>0</v>
      </c>
      <c r="K2015" s="98"/>
      <c r="L2015" s="2">
        <v>0</v>
      </c>
      <c r="M2015" s="2">
        <v>0</v>
      </c>
      <c r="N2015" s="4">
        <v>0</v>
      </c>
    </row>
    <row r="2016" spans="1:14">
      <c r="A2016" s="34">
        <v>1895</v>
      </c>
      <c r="C2016" s="124"/>
      <c r="H2016" s="98" t="s">
        <v>394</v>
      </c>
      <c r="I2016" s="5">
        <v>0</v>
      </c>
      <c r="J2016" s="5">
        <v>0</v>
      </c>
      <c r="K2016" s="98"/>
      <c r="L2016" s="5">
        <v>0</v>
      </c>
      <c r="M2016" s="5">
        <v>0</v>
      </c>
      <c r="N2016" s="5">
        <v>0</v>
      </c>
    </row>
    <row r="2017" spans="1:14">
      <c r="A2017" s="34">
        <v>1896</v>
      </c>
      <c r="C2017" s="124">
        <v>302</v>
      </c>
      <c r="D2017" s="33" t="s">
        <v>484</v>
      </c>
      <c r="H2017" s="98"/>
      <c r="I2017" s="2"/>
      <c r="J2017" s="2"/>
      <c r="K2017" s="98"/>
      <c r="L2017" s="2"/>
      <c r="M2017" s="2"/>
      <c r="N2017" s="2"/>
    </row>
    <row r="2018" spans="1:14">
      <c r="A2018" s="34">
        <v>1897</v>
      </c>
      <c r="C2018" s="124"/>
      <c r="F2018" s="124" t="s">
        <v>652</v>
      </c>
      <c r="G2018" s="33" t="s">
        <v>120</v>
      </c>
      <c r="H2018" s="98"/>
      <c r="I2018" s="2">
        <v>-31081214.850000001</v>
      </c>
      <c r="J2018" s="2">
        <v>-32081214.850000001</v>
      </c>
      <c r="K2018" s="98"/>
      <c r="L2018" s="2">
        <v>1000000</v>
      </c>
      <c r="M2018" s="2">
        <v>1000000</v>
      </c>
      <c r="N2018" s="4">
        <v>0</v>
      </c>
    </row>
    <row r="2019" spans="1:14">
      <c r="A2019" s="34">
        <v>1898</v>
      </c>
      <c r="C2019" s="124"/>
      <c r="F2019" s="124" t="s">
        <v>653</v>
      </c>
      <c r="G2019" s="33" t="s">
        <v>124</v>
      </c>
      <c r="H2019" s="98"/>
      <c r="I2019" s="2">
        <v>10500447.07</v>
      </c>
      <c r="J2019" s="2">
        <v>4606059.2960437508</v>
      </c>
      <c r="K2019" s="98"/>
      <c r="L2019" s="2">
        <v>10500447.07</v>
      </c>
      <c r="M2019" s="2">
        <v>5983346.8768060012</v>
      </c>
      <c r="N2019" s="4">
        <v>4517100.1931939991</v>
      </c>
    </row>
    <row r="2020" spans="1:14">
      <c r="A2020" s="34">
        <v>1899</v>
      </c>
      <c r="C2020" s="124"/>
      <c r="F2020" s="124" t="s">
        <v>653</v>
      </c>
      <c r="G2020" s="33" t="s">
        <v>124</v>
      </c>
      <c r="H2020" s="98"/>
      <c r="I2020" s="2">
        <v>172821244.65000001</v>
      </c>
      <c r="J2020" s="2">
        <v>75808667.494572103</v>
      </c>
      <c r="K2020" s="98"/>
      <c r="L2020" s="2">
        <v>98709494.840000093</v>
      </c>
      <c r="M2020" s="2">
        <v>56246476.338079631</v>
      </c>
      <c r="N2020" s="4">
        <v>42463018.501920462</v>
      </c>
    </row>
    <row r="2021" spans="1:14">
      <c r="A2021" s="34">
        <v>1900</v>
      </c>
      <c r="C2021" s="124"/>
      <c r="F2021" s="124" t="s">
        <v>653</v>
      </c>
      <c r="G2021" s="33" t="s">
        <v>124</v>
      </c>
      <c r="H2021" s="98"/>
      <c r="I2021" s="2">
        <v>9189362.9600000009</v>
      </c>
      <c r="J2021" s="2">
        <v>4030947.4829463735</v>
      </c>
      <c r="K2021" s="98"/>
      <c r="L2021" s="2">
        <v>9189362.9600000009</v>
      </c>
      <c r="M2021" s="2">
        <v>5236267.1608183961</v>
      </c>
      <c r="N2021" s="4">
        <v>3953095.7991816043</v>
      </c>
    </row>
    <row r="2022" spans="1:14">
      <c r="A2022" s="34">
        <v>1901</v>
      </c>
      <c r="C2022" s="124"/>
      <c r="F2022" s="124" t="s">
        <v>655</v>
      </c>
      <c r="G2022" s="33" t="s">
        <v>124</v>
      </c>
      <c r="H2022" s="98"/>
      <c r="I2022" s="2">
        <v>0</v>
      </c>
      <c r="J2022" s="2">
        <v>0</v>
      </c>
      <c r="K2022" s="98"/>
      <c r="L2022" s="2">
        <v>0</v>
      </c>
      <c r="M2022" s="2">
        <v>0</v>
      </c>
      <c r="N2022" s="4">
        <v>0</v>
      </c>
    </row>
    <row r="2023" spans="1:14">
      <c r="A2023" s="34">
        <v>1902</v>
      </c>
      <c r="C2023" s="124"/>
      <c r="F2023" s="124" t="s">
        <v>654</v>
      </c>
      <c r="G2023" s="33" t="s">
        <v>124</v>
      </c>
      <c r="H2023" s="98"/>
      <c r="I2023" s="2">
        <v>600993.05000000005</v>
      </c>
      <c r="J2023" s="2">
        <v>263627.78711765714</v>
      </c>
      <c r="K2023" s="98"/>
      <c r="L2023" s="2">
        <v>600993.05000000005</v>
      </c>
      <c r="M2023" s="2">
        <v>342456.83681157901</v>
      </c>
      <c r="N2023" s="4">
        <v>258536.21318842104</v>
      </c>
    </row>
    <row r="2024" spans="1:14">
      <c r="A2024" s="34">
        <v>1903</v>
      </c>
      <c r="C2024" s="124"/>
      <c r="H2024" s="98" t="s">
        <v>394</v>
      </c>
      <c r="I2024" s="5">
        <v>162030832.88000003</v>
      </c>
      <c r="J2024" s="5">
        <v>52628087.210679881</v>
      </c>
      <c r="K2024" s="98"/>
      <c r="L2024" s="5">
        <v>120000297.92000009</v>
      </c>
      <c r="M2024" s="5">
        <v>68808547.212515593</v>
      </c>
      <c r="N2024" s="5">
        <v>51191750.707484491</v>
      </c>
    </row>
    <row r="2025" spans="1:14">
      <c r="A2025" s="34">
        <v>1904</v>
      </c>
      <c r="C2025" s="124"/>
      <c r="H2025" s="98"/>
      <c r="I2025" s="2"/>
      <c r="J2025" s="2"/>
      <c r="K2025" s="98"/>
      <c r="L2025" s="2"/>
      <c r="M2025" s="2"/>
      <c r="N2025" s="2"/>
    </row>
    <row r="2026" spans="1:14">
      <c r="A2026" s="34">
        <v>1905</v>
      </c>
      <c r="C2026" s="124">
        <v>303</v>
      </c>
      <c r="D2026" s="33" t="s">
        <v>485</v>
      </c>
      <c r="H2026" s="98"/>
      <c r="I2026" s="2"/>
      <c r="J2026" s="2"/>
      <c r="K2026" s="98"/>
      <c r="L2026" s="2"/>
      <c r="M2026" s="2"/>
      <c r="N2026" s="2"/>
    </row>
    <row r="2027" spans="1:14">
      <c r="A2027" s="34">
        <v>1906</v>
      </c>
      <c r="C2027" s="124"/>
      <c r="F2027" s="124" t="s">
        <v>652</v>
      </c>
      <c r="G2027" s="33" t="s">
        <v>120</v>
      </c>
      <c r="H2027" s="98"/>
      <c r="I2027" s="2">
        <v>14914154.723076915</v>
      </c>
      <c r="J2027" s="2">
        <v>3707322.6961538498</v>
      </c>
      <c r="K2027" s="98"/>
      <c r="L2027" s="2">
        <v>14914154.723076915</v>
      </c>
      <c r="M2027" s="2">
        <v>11206832.026923066</v>
      </c>
      <c r="N2027" s="4">
        <v>3707322.6961538498</v>
      </c>
    </row>
    <row r="2028" spans="1:14">
      <c r="A2028" s="34">
        <v>1907</v>
      </c>
      <c r="C2028" s="124"/>
      <c r="F2028" s="124" t="s">
        <v>653</v>
      </c>
      <c r="G2028" s="33" t="s">
        <v>124</v>
      </c>
      <c r="H2028" s="98"/>
      <c r="I2028" s="2">
        <v>149676196.827692</v>
      </c>
      <c r="J2028" s="2">
        <v>65656008.091726415</v>
      </c>
      <c r="K2028" s="98"/>
      <c r="L2028" s="2">
        <v>149676196.827692</v>
      </c>
      <c r="M2028" s="2">
        <v>85288235.715202868</v>
      </c>
      <c r="N2028" s="4">
        <v>64387961.112489142</v>
      </c>
    </row>
    <row r="2029" spans="1:14">
      <c r="A2029" s="34">
        <v>1908</v>
      </c>
      <c r="C2029" s="124"/>
      <c r="F2029" s="124" t="s">
        <v>646</v>
      </c>
      <c r="G2029" s="33" t="s">
        <v>123</v>
      </c>
      <c r="H2029" s="98"/>
      <c r="I2029" s="2">
        <v>372069103.07923102</v>
      </c>
      <c r="J2029" s="2">
        <v>161089085.59193945</v>
      </c>
      <c r="K2029" s="98"/>
      <c r="L2029" s="2">
        <v>372069103.07923102</v>
      </c>
      <c r="M2029" s="2">
        <v>212995484.41105506</v>
      </c>
      <c r="N2029" s="4">
        <v>159073618.66817597</v>
      </c>
    </row>
    <row r="2030" spans="1:14">
      <c r="A2030" s="34">
        <v>1909</v>
      </c>
      <c r="C2030" s="124"/>
      <c r="F2030" s="124" t="s">
        <v>556</v>
      </c>
      <c r="G2030" s="33" t="s">
        <v>122</v>
      </c>
      <c r="H2030" s="98"/>
      <c r="I2030" s="2">
        <v>143747.96076923099</v>
      </c>
      <c r="J2030" s="2">
        <v>62443.039502073552</v>
      </c>
      <c r="K2030" s="98"/>
      <c r="L2030" s="2">
        <v>143747.96076923099</v>
      </c>
      <c r="M2030" s="2">
        <v>82423.46457440767</v>
      </c>
      <c r="N2030" s="4">
        <v>61324.496194823325</v>
      </c>
    </row>
    <row r="2031" spans="1:14">
      <c r="A2031" s="34">
        <v>1910</v>
      </c>
      <c r="C2031" s="124"/>
      <c r="F2031" s="124" t="s">
        <v>638</v>
      </c>
      <c r="G2031" s="33" t="s">
        <v>121</v>
      </c>
      <c r="H2031" s="98"/>
      <c r="I2031" s="2">
        <v>137685663.07384601</v>
      </c>
      <c r="J2031" s="2">
        <v>64679415.709622882</v>
      </c>
      <c r="K2031" s="98"/>
      <c r="L2031" s="2">
        <v>137685663.07384601</v>
      </c>
      <c r="M2031" s="2">
        <v>73006247.364223123</v>
      </c>
      <c r="N2031" s="4">
        <v>64679415.709622882</v>
      </c>
    </row>
    <row r="2032" spans="1:14">
      <c r="A2032" s="34">
        <v>1911</v>
      </c>
      <c r="C2032" s="124"/>
      <c r="F2032" s="124" t="s">
        <v>556</v>
      </c>
      <c r="G2032" s="33" t="s">
        <v>124</v>
      </c>
      <c r="H2032" s="98"/>
      <c r="I2032" s="2">
        <v>0</v>
      </c>
      <c r="J2032" s="2">
        <v>0</v>
      </c>
      <c r="K2032" s="98"/>
      <c r="L2032" s="2">
        <v>0</v>
      </c>
      <c r="M2032" s="2">
        <v>0</v>
      </c>
      <c r="N2032" s="4">
        <v>0</v>
      </c>
    </row>
    <row r="2033" spans="1:14">
      <c r="A2033" s="34">
        <v>1912</v>
      </c>
      <c r="C2033" s="124"/>
      <c r="F2033" s="124" t="s">
        <v>655</v>
      </c>
      <c r="G2033" s="33" t="s">
        <v>124</v>
      </c>
      <c r="H2033" s="98"/>
      <c r="I2033" s="2">
        <v>0</v>
      </c>
      <c r="J2033" s="2">
        <v>0</v>
      </c>
      <c r="K2033" s="98"/>
      <c r="L2033" s="2">
        <v>0</v>
      </c>
      <c r="M2033" s="2">
        <v>0</v>
      </c>
      <c r="N2033" s="4">
        <v>0</v>
      </c>
    </row>
    <row r="2034" spans="1:14">
      <c r="A2034" s="34">
        <v>1913</v>
      </c>
      <c r="C2034" s="124"/>
      <c r="H2034" s="98" t="s">
        <v>394</v>
      </c>
      <c r="I2034" s="5">
        <v>674488865.66461515</v>
      </c>
      <c r="J2034" s="5">
        <v>295194275.12894469</v>
      </c>
      <c r="K2034" s="98"/>
      <c r="L2034" s="5">
        <v>674488865.66461515</v>
      </c>
      <c r="M2034" s="5">
        <v>382579222.98197848</v>
      </c>
      <c r="N2034" s="5">
        <v>291909642.68263668</v>
      </c>
    </row>
    <row r="2035" spans="1:14">
      <c r="A2035" s="34">
        <v>1914</v>
      </c>
      <c r="C2035" s="124">
        <v>303</v>
      </c>
      <c r="D2035" s="33" t="s">
        <v>486</v>
      </c>
      <c r="H2035" s="98"/>
      <c r="I2035" s="2"/>
      <c r="J2035" s="2"/>
      <c r="K2035" s="98"/>
      <c r="L2035" s="2"/>
      <c r="M2035" s="2"/>
      <c r="N2035" s="2"/>
    </row>
    <row r="2036" spans="1:14">
      <c r="A2036" s="34">
        <v>1915</v>
      </c>
      <c r="C2036" s="124"/>
      <c r="F2036" s="124" t="s">
        <v>652</v>
      </c>
      <c r="G2036" s="33" t="s">
        <v>120</v>
      </c>
      <c r="H2036" s="98"/>
      <c r="I2036" s="2">
        <v>0</v>
      </c>
      <c r="J2036" s="2">
        <v>0</v>
      </c>
      <c r="K2036" s="98"/>
      <c r="L2036" s="2">
        <v>0</v>
      </c>
      <c r="M2036" s="2">
        <v>0</v>
      </c>
      <c r="N2036" s="4">
        <v>0</v>
      </c>
    </row>
    <row r="2037" spans="1:14">
      <c r="A2037" s="34">
        <v>1916</v>
      </c>
      <c r="C2037" s="124"/>
      <c r="H2037" s="98" t="s">
        <v>1</v>
      </c>
      <c r="I2037" s="5">
        <v>674488865.66461515</v>
      </c>
      <c r="J2037" s="5">
        <v>295194275.12894469</v>
      </c>
      <c r="K2037" s="98"/>
      <c r="L2037" s="5">
        <v>674488865.66461515</v>
      </c>
      <c r="M2037" s="5">
        <v>382579222.98197848</v>
      </c>
      <c r="N2037" s="5">
        <v>291909642.68263668</v>
      </c>
    </row>
    <row r="2038" spans="1:14">
      <c r="A2038" s="34">
        <v>1917</v>
      </c>
      <c r="C2038" s="124" t="s">
        <v>487</v>
      </c>
      <c r="D2038" s="33" t="s">
        <v>488</v>
      </c>
      <c r="H2038" s="98"/>
      <c r="I2038" s="2"/>
      <c r="J2038" s="2"/>
      <c r="K2038" s="98"/>
      <c r="L2038" s="2"/>
      <c r="M2038" s="2"/>
      <c r="N2038" s="2"/>
    </row>
    <row r="2039" spans="1:14">
      <c r="A2039" s="34">
        <v>1918</v>
      </c>
      <c r="C2039" s="124"/>
      <c r="F2039" s="124" t="s">
        <v>652</v>
      </c>
      <c r="G2039" s="33" t="s">
        <v>120</v>
      </c>
      <c r="H2039" s="98"/>
      <c r="I2039" s="2">
        <v>0</v>
      </c>
      <c r="J2039" s="2">
        <v>0</v>
      </c>
      <c r="K2039" s="98"/>
      <c r="L2039" s="2">
        <v>0</v>
      </c>
      <c r="M2039" s="2">
        <v>0</v>
      </c>
      <c r="N2039" s="4">
        <v>0</v>
      </c>
    </row>
    <row r="2040" spans="1:14">
      <c r="A2040" s="34">
        <v>1919</v>
      </c>
      <c r="C2040" s="124"/>
      <c r="F2040" s="124" t="s">
        <v>653</v>
      </c>
      <c r="G2040" s="33" t="s">
        <v>124</v>
      </c>
      <c r="H2040" s="98"/>
      <c r="I2040" s="2">
        <v>0</v>
      </c>
      <c r="J2040" s="2">
        <v>0</v>
      </c>
      <c r="K2040" s="98"/>
      <c r="L2040" s="2">
        <v>0</v>
      </c>
      <c r="M2040" s="2">
        <v>0</v>
      </c>
      <c r="N2040" s="4">
        <v>0</v>
      </c>
    </row>
    <row r="2041" spans="1:14">
      <c r="A2041" s="34">
        <v>1920</v>
      </c>
      <c r="C2041" s="124"/>
      <c r="F2041" s="124" t="s">
        <v>654</v>
      </c>
      <c r="G2041" s="33" t="s">
        <v>124</v>
      </c>
      <c r="H2041" s="98"/>
      <c r="I2041" s="2">
        <v>0</v>
      </c>
      <c r="J2041" s="2">
        <v>0</v>
      </c>
      <c r="K2041" s="98"/>
      <c r="L2041" s="2">
        <v>0</v>
      </c>
      <c r="M2041" s="2">
        <v>0</v>
      </c>
      <c r="N2041" s="4">
        <v>0</v>
      </c>
    </row>
    <row r="2042" spans="1:14">
      <c r="A2042" s="34">
        <v>1921</v>
      </c>
      <c r="C2042" s="124"/>
      <c r="F2042" s="124" t="s">
        <v>646</v>
      </c>
      <c r="G2042" s="33" t="s">
        <v>123</v>
      </c>
      <c r="H2042" s="98"/>
      <c r="I2042" s="2">
        <v>0</v>
      </c>
      <c r="J2042" s="2">
        <v>0</v>
      </c>
      <c r="K2042" s="98"/>
      <c r="L2042" s="2">
        <v>0</v>
      </c>
      <c r="M2042" s="2">
        <v>0</v>
      </c>
      <c r="N2042" s="4">
        <v>0</v>
      </c>
    </row>
    <row r="2043" spans="1:14">
      <c r="A2043" s="34">
        <v>1922</v>
      </c>
      <c r="C2043" s="124"/>
      <c r="H2043" s="98"/>
      <c r="I2043" s="5">
        <v>0</v>
      </c>
      <c r="J2043" s="5">
        <v>0</v>
      </c>
      <c r="K2043" s="98"/>
      <c r="L2043" s="5">
        <v>0</v>
      </c>
      <c r="M2043" s="5">
        <v>0</v>
      </c>
      <c r="N2043" s="5">
        <v>0</v>
      </c>
    </row>
    <row r="2044" spans="1:14">
      <c r="A2044" s="34">
        <v>1923</v>
      </c>
      <c r="C2044" s="124"/>
      <c r="H2044" s="98"/>
      <c r="I2044" s="2"/>
      <c r="J2044" s="2"/>
      <c r="K2044" s="98"/>
      <c r="L2044" s="2"/>
      <c r="M2044" s="2"/>
      <c r="N2044" s="2"/>
    </row>
    <row r="2045" spans="1:14" ht="15.75" thickBot="1">
      <c r="A2045" s="34">
        <v>1924</v>
      </c>
      <c r="C2045" s="125" t="s">
        <v>489</v>
      </c>
      <c r="H2045" s="126" t="s">
        <v>394</v>
      </c>
      <c r="I2045" s="7">
        <v>836519698.54461515</v>
      </c>
      <c r="J2045" s="7">
        <v>347822362.33962452</v>
      </c>
      <c r="K2045" s="126"/>
      <c r="L2045" s="7">
        <v>794489163.58461523</v>
      </c>
      <c r="M2045" s="7">
        <v>451387770.19449407</v>
      </c>
      <c r="N2045" s="7">
        <v>343101393.39012116</v>
      </c>
    </row>
    <row r="2046" spans="1:14" ht="15.75" thickTop="1">
      <c r="A2046" s="34">
        <v>1925</v>
      </c>
      <c r="C2046" s="125"/>
      <c r="H2046" s="98"/>
      <c r="I2046" s="12"/>
      <c r="J2046" s="12"/>
      <c r="K2046" s="98"/>
      <c r="L2046" s="12"/>
      <c r="M2046" s="2"/>
      <c r="N2046" s="2"/>
    </row>
    <row r="2047" spans="1:14">
      <c r="A2047" s="34">
        <v>1926</v>
      </c>
      <c r="C2047" s="124" t="s">
        <v>490</v>
      </c>
      <c r="H2047" s="98"/>
      <c r="I2047" s="2"/>
      <c r="J2047" s="2"/>
      <c r="K2047" s="98"/>
      <c r="L2047" s="2"/>
      <c r="M2047" s="2"/>
      <c r="N2047" s="2"/>
    </row>
    <row r="2048" spans="1:14">
      <c r="A2048" s="34">
        <v>1927</v>
      </c>
      <c r="C2048" s="124"/>
      <c r="E2048" s="124" t="s">
        <v>120</v>
      </c>
      <c r="H2048" s="98"/>
      <c r="I2048" s="2">
        <v>-16167060.126923086</v>
      </c>
      <c r="J2048" s="2">
        <v>-28373892.153846152</v>
      </c>
      <c r="K2048" s="98"/>
      <c r="L2048" s="2">
        <v>15914154.723076915</v>
      </c>
      <c r="M2048" s="2">
        <v>12206832.026923066</v>
      </c>
      <c r="N2048" s="4">
        <v>3707322.6961538498</v>
      </c>
    </row>
    <row r="2049" spans="1:14">
      <c r="A2049" s="34">
        <v>1928</v>
      </c>
      <c r="C2049" s="124"/>
      <c r="E2049" s="33" t="s">
        <v>125</v>
      </c>
      <c r="H2049" s="98"/>
      <c r="I2049" s="2">
        <v>0</v>
      </c>
      <c r="J2049" s="2">
        <v>0</v>
      </c>
      <c r="K2049" s="98"/>
      <c r="L2049" s="2">
        <v>0</v>
      </c>
      <c r="M2049" s="2">
        <v>0</v>
      </c>
      <c r="N2049" s="4">
        <v>0</v>
      </c>
    </row>
    <row r="2050" spans="1:14">
      <c r="A2050" s="34">
        <v>1929</v>
      </c>
      <c r="C2050" s="124"/>
      <c r="E2050" s="33" t="s">
        <v>201</v>
      </c>
      <c r="H2050" s="98"/>
      <c r="I2050" s="2">
        <v>0</v>
      </c>
      <c r="J2050" s="2">
        <v>0</v>
      </c>
      <c r="K2050" s="98"/>
      <c r="L2050" s="2">
        <v>0</v>
      </c>
      <c r="M2050" s="2">
        <v>0</v>
      </c>
      <c r="N2050" s="4">
        <v>0</v>
      </c>
    </row>
    <row r="2051" spans="1:14">
      <c r="A2051" s="34">
        <v>1930</v>
      </c>
      <c r="C2051" s="124"/>
      <c r="E2051" s="33" t="s">
        <v>124</v>
      </c>
      <c r="H2051" s="98"/>
      <c r="I2051" s="2">
        <v>342788244.55769205</v>
      </c>
      <c r="J2051" s="2">
        <v>150365310.15240631</v>
      </c>
      <c r="K2051" s="98"/>
      <c r="L2051" s="2">
        <v>268676494.74769211</v>
      </c>
      <c r="M2051" s="2">
        <v>153096782.92771846</v>
      </c>
      <c r="N2051" s="4">
        <v>115579711.81997363</v>
      </c>
    </row>
    <row r="2052" spans="1:14">
      <c r="A2052" s="34">
        <v>1931</v>
      </c>
      <c r="C2052" s="124"/>
      <c r="E2052" s="96" t="s">
        <v>123</v>
      </c>
      <c r="H2052" s="98"/>
      <c r="I2052" s="2">
        <v>372069103.07923102</v>
      </c>
      <c r="J2052" s="2">
        <v>161089085.59193945</v>
      </c>
      <c r="K2052" s="98"/>
      <c r="L2052" s="2">
        <v>372069103.07923102</v>
      </c>
      <c r="M2052" s="2">
        <v>212995484.41105506</v>
      </c>
      <c r="N2052" s="4">
        <v>159073618.66817597</v>
      </c>
    </row>
    <row r="2053" spans="1:14">
      <c r="A2053" s="34">
        <v>1932</v>
      </c>
      <c r="C2053" s="124"/>
      <c r="E2053" s="96" t="s">
        <v>121</v>
      </c>
      <c r="H2053" s="98"/>
      <c r="I2053" s="2">
        <v>137685663.07384601</v>
      </c>
      <c r="J2053" s="2">
        <v>64679415.709622882</v>
      </c>
      <c r="K2053" s="98"/>
      <c r="L2053" s="2">
        <v>137685663.07384601</v>
      </c>
      <c r="M2053" s="2">
        <v>73006247.364223123</v>
      </c>
      <c r="N2053" s="4">
        <v>64679415.709622882</v>
      </c>
    </row>
    <row r="2054" spans="1:14">
      <c r="A2054" s="34">
        <v>1933</v>
      </c>
      <c r="C2054" s="124"/>
      <c r="E2054" s="124" t="s">
        <v>203</v>
      </c>
      <c r="H2054" s="98"/>
      <c r="I2054" s="2">
        <v>0</v>
      </c>
      <c r="J2054" s="2">
        <v>0</v>
      </c>
      <c r="K2054" s="98"/>
      <c r="L2054" s="2">
        <v>0</v>
      </c>
      <c r="M2054" s="2">
        <v>0</v>
      </c>
      <c r="N2054" s="4">
        <v>0</v>
      </c>
    </row>
    <row r="2055" spans="1:14">
      <c r="A2055" s="34">
        <v>1934</v>
      </c>
      <c r="C2055" s="124"/>
      <c r="E2055" s="124" t="s">
        <v>206</v>
      </c>
      <c r="H2055" s="98"/>
      <c r="I2055" s="2">
        <v>0</v>
      </c>
      <c r="J2055" s="2">
        <v>0</v>
      </c>
      <c r="K2055" s="98"/>
      <c r="L2055" s="2">
        <v>0</v>
      </c>
      <c r="M2055" s="2">
        <v>0</v>
      </c>
      <c r="N2055" s="4">
        <v>0</v>
      </c>
    </row>
    <row r="2056" spans="1:14">
      <c r="A2056" s="34">
        <v>1935</v>
      </c>
      <c r="C2056" s="124"/>
      <c r="E2056" s="96" t="s">
        <v>122</v>
      </c>
      <c r="H2056" s="98"/>
      <c r="I2056" s="2">
        <v>143747.96076923099</v>
      </c>
      <c r="J2056" s="2">
        <v>62443.039502073552</v>
      </c>
      <c r="K2056" s="98"/>
      <c r="L2056" s="2">
        <v>143747.96076923099</v>
      </c>
      <c r="M2056" s="2">
        <v>82423.46457440767</v>
      </c>
      <c r="N2056" s="4">
        <v>61324.496194823325</v>
      </c>
    </row>
    <row r="2057" spans="1:14" ht="15.75" thickBot="1">
      <c r="A2057" s="34">
        <v>1936</v>
      </c>
      <c r="C2057" s="124" t="s">
        <v>491</v>
      </c>
      <c r="H2057" s="98" t="s">
        <v>1</v>
      </c>
      <c r="I2057" s="14">
        <v>836519698.54461515</v>
      </c>
      <c r="J2057" s="14">
        <v>347822362.33962458</v>
      </c>
      <c r="K2057" s="98"/>
      <c r="L2057" s="14">
        <v>794489163.58461523</v>
      </c>
      <c r="M2057" s="14">
        <v>451387770.19449407</v>
      </c>
      <c r="N2057" s="14">
        <v>343101393.39012116</v>
      </c>
    </row>
    <row r="2058" spans="1:14" ht="15.75" thickTop="1">
      <c r="A2058" s="34">
        <v>1937</v>
      </c>
      <c r="C2058" s="124" t="s">
        <v>492</v>
      </c>
      <c r="H2058" s="98"/>
      <c r="I2058" s="2"/>
      <c r="J2058" s="2"/>
      <c r="K2058" s="98"/>
      <c r="L2058" s="2"/>
      <c r="M2058" s="2"/>
      <c r="N2058" s="2"/>
    </row>
    <row r="2059" spans="1:14">
      <c r="A2059" s="34">
        <v>1938</v>
      </c>
      <c r="C2059" s="124"/>
      <c r="E2059" s="96" t="s">
        <v>453</v>
      </c>
      <c r="H2059" s="98"/>
      <c r="I2059" s="2">
        <v>40765785.664615393</v>
      </c>
      <c r="J2059" s="2">
        <v>11268511.4392308</v>
      </c>
      <c r="K2059" s="98"/>
      <c r="L2059" s="2">
        <v>40765785.664615393</v>
      </c>
      <c r="M2059" s="2">
        <v>29497274.225384593</v>
      </c>
      <c r="N2059" s="4">
        <v>11268511.4392308</v>
      </c>
    </row>
    <row r="2060" spans="1:14">
      <c r="A2060" s="34">
        <v>1939</v>
      </c>
      <c r="C2060" s="124"/>
      <c r="E2060" s="33" t="s">
        <v>455</v>
      </c>
      <c r="H2060" s="98"/>
      <c r="I2060" s="2">
        <v>0</v>
      </c>
      <c r="J2060" s="2">
        <v>0</v>
      </c>
      <c r="K2060" s="98"/>
      <c r="L2060" s="2">
        <v>0</v>
      </c>
      <c r="M2060" s="2">
        <v>0</v>
      </c>
      <c r="N2060" s="4">
        <v>0</v>
      </c>
    </row>
    <row r="2061" spans="1:14">
      <c r="A2061" s="34">
        <v>1940</v>
      </c>
      <c r="C2061" s="124"/>
      <c r="E2061" s="96" t="s">
        <v>476</v>
      </c>
      <c r="H2061" s="98"/>
      <c r="I2061" s="2">
        <v>14837012.553846169</v>
      </c>
      <c r="J2061" s="2">
        <v>6423454.4692767654</v>
      </c>
      <c r="K2061" s="98"/>
      <c r="L2061" s="2">
        <v>14837012.553846169</v>
      </c>
      <c r="M2061" s="2">
        <v>8493767.7881997228</v>
      </c>
      <c r="N2061" s="4">
        <v>6343244.7656464456</v>
      </c>
    </row>
    <row r="2062" spans="1:14">
      <c r="A2062" s="34">
        <v>1941</v>
      </c>
      <c r="C2062" s="124"/>
      <c r="E2062" s="96" t="s">
        <v>417</v>
      </c>
      <c r="H2062" s="98"/>
      <c r="I2062" s="2">
        <v>0</v>
      </c>
      <c r="J2062" s="2">
        <v>0</v>
      </c>
      <c r="K2062" s="98"/>
      <c r="L2062" s="2">
        <v>0</v>
      </c>
      <c r="M2062" s="2">
        <v>0</v>
      </c>
      <c r="N2062" s="4">
        <v>0</v>
      </c>
    </row>
    <row r="2063" spans="1:14">
      <c r="A2063" s="34">
        <v>1942</v>
      </c>
      <c r="C2063" s="124"/>
      <c r="E2063" s="96" t="s">
        <v>408</v>
      </c>
      <c r="H2063" s="98"/>
      <c r="I2063" s="2">
        <v>0</v>
      </c>
      <c r="J2063" s="2">
        <v>0</v>
      </c>
      <c r="K2063" s="98"/>
      <c r="L2063" s="2">
        <v>0</v>
      </c>
      <c r="M2063" s="2">
        <v>0</v>
      </c>
      <c r="N2063" s="4">
        <v>0</v>
      </c>
    </row>
    <row r="2064" spans="1:14">
      <c r="A2064" s="34">
        <v>1943</v>
      </c>
      <c r="C2064" s="124"/>
      <c r="E2064" s="96" t="s">
        <v>427</v>
      </c>
      <c r="H2064" s="98"/>
      <c r="I2064" s="2">
        <v>1074520.8038461499</v>
      </c>
      <c r="J2064" s="2">
        <v>471342.45850238472</v>
      </c>
      <c r="K2064" s="98"/>
      <c r="L2064" s="2">
        <v>1074520.8038461499</v>
      </c>
      <c r="M2064" s="2">
        <v>612281.61552515067</v>
      </c>
      <c r="N2064" s="4">
        <v>462239.18832099927</v>
      </c>
    </row>
    <row r="2065" spans="1:14">
      <c r="A2065" s="34">
        <v>1944</v>
      </c>
      <c r="C2065" s="124"/>
      <c r="E2065" s="96" t="s">
        <v>441</v>
      </c>
      <c r="H2065" s="98"/>
      <c r="I2065" s="2">
        <v>62959793.379230797</v>
      </c>
      <c r="J2065" s="2">
        <v>27617542.342547115</v>
      </c>
      <c r="K2065" s="98"/>
      <c r="L2065" s="2">
        <v>62959793.379230797</v>
      </c>
      <c r="M2065" s="2">
        <v>35875642.300625563</v>
      </c>
      <c r="N2065" s="4">
        <v>27084151.078605238</v>
      </c>
    </row>
    <row r="2066" spans="1:14">
      <c r="A2066" s="34">
        <v>1945</v>
      </c>
      <c r="C2066" s="124"/>
      <c r="E2066" s="33" t="s">
        <v>443</v>
      </c>
      <c r="H2066" s="98"/>
      <c r="I2066" s="2">
        <v>0</v>
      </c>
      <c r="J2066" s="2">
        <v>0</v>
      </c>
      <c r="K2066" s="98"/>
      <c r="L2066" s="2">
        <v>0</v>
      </c>
      <c r="M2066" s="2">
        <v>0</v>
      </c>
      <c r="N2066" s="4">
        <v>0</v>
      </c>
    </row>
    <row r="2067" spans="1:14">
      <c r="A2067" s="34">
        <v>1946</v>
      </c>
      <c r="C2067" s="124"/>
      <c r="E2067" s="96" t="s">
        <v>487</v>
      </c>
      <c r="H2067" s="98"/>
      <c r="I2067" s="2">
        <v>0</v>
      </c>
      <c r="J2067" s="2">
        <v>0</v>
      </c>
      <c r="K2067" s="98"/>
      <c r="L2067" s="2">
        <v>0</v>
      </c>
      <c r="M2067" s="2">
        <v>0</v>
      </c>
      <c r="N2067" s="4">
        <v>0</v>
      </c>
    </row>
    <row r="2068" spans="1:14">
      <c r="A2068" s="34">
        <v>1947</v>
      </c>
      <c r="C2068" s="124"/>
      <c r="E2068" s="96" t="s">
        <v>469</v>
      </c>
      <c r="H2068" s="98"/>
      <c r="I2068" s="2">
        <v>0</v>
      </c>
      <c r="J2068" s="2">
        <v>0</v>
      </c>
      <c r="K2068" s="98"/>
      <c r="L2068" s="2">
        <v>0</v>
      </c>
      <c r="M2068" s="2">
        <v>0</v>
      </c>
      <c r="N2068" s="4">
        <v>0</v>
      </c>
    </row>
    <row r="2069" spans="1:14">
      <c r="A2069" s="34">
        <v>1948</v>
      </c>
      <c r="C2069" s="124"/>
      <c r="E2069" s="96" t="s">
        <v>401</v>
      </c>
      <c r="H2069" s="98"/>
      <c r="I2069" s="2">
        <v>-13957906.039999999</v>
      </c>
      <c r="J2069" s="2">
        <v>-6122686.2475720486</v>
      </c>
      <c r="K2069" s="98"/>
      <c r="L2069" s="2">
        <v>-13957906.039999999</v>
      </c>
      <c r="M2069" s="2">
        <v>-7953470.2622129032</v>
      </c>
      <c r="N2069" s="4">
        <v>-6004435.7777870959</v>
      </c>
    </row>
    <row r="2070" spans="1:14" ht="15.75" thickBot="1">
      <c r="A2070" s="34">
        <v>1949</v>
      </c>
      <c r="C2070" s="124" t="s">
        <v>493</v>
      </c>
      <c r="H2070" s="98"/>
      <c r="I2070" s="14">
        <v>105679206.3615385</v>
      </c>
      <c r="J2070" s="14">
        <v>39658164.461985014</v>
      </c>
      <c r="K2070" s="98"/>
      <c r="L2070" s="14">
        <v>105679206.3615385</v>
      </c>
      <c r="M2070" s="14">
        <v>66525495.667522132</v>
      </c>
      <c r="N2070" s="14">
        <v>39153710.69401639</v>
      </c>
    </row>
    <row r="2071" spans="1:14" ht="15.75" thickTop="1">
      <c r="A2071" s="34">
        <v>1950</v>
      </c>
      <c r="C2071" s="124"/>
      <c r="H2071" s="98"/>
      <c r="I2071" s="2"/>
      <c r="J2071" s="2"/>
      <c r="K2071" s="98"/>
      <c r="L2071" s="2"/>
      <c r="M2071" s="2"/>
      <c r="N2071" s="2"/>
    </row>
    <row r="2072" spans="1:14" ht="15.75" thickBot="1">
      <c r="A2072" s="34">
        <v>1951</v>
      </c>
      <c r="C2072" s="125" t="s">
        <v>494</v>
      </c>
      <c r="H2072" s="126" t="s">
        <v>394</v>
      </c>
      <c r="I2072" s="7">
        <v>26541520255.438469</v>
      </c>
      <c r="J2072" s="7">
        <v>11491277272.915771</v>
      </c>
      <c r="K2072" s="126"/>
      <c r="L2072" s="7">
        <v>26654619669.858742</v>
      </c>
      <c r="M2072" s="7">
        <v>15258761292.966141</v>
      </c>
      <c r="N2072" s="7">
        <v>11395858376.892601</v>
      </c>
    </row>
    <row r="2073" spans="1:14" ht="15.75" thickTop="1">
      <c r="A2073" s="34">
        <v>1952</v>
      </c>
      <c r="C2073" s="124" t="s">
        <v>495</v>
      </c>
      <c r="H2073" s="98"/>
      <c r="I2073" s="2"/>
      <c r="J2073" s="2"/>
      <c r="K2073" s="98"/>
      <c r="L2073" s="2"/>
      <c r="M2073" s="2"/>
      <c r="N2073" s="2"/>
    </row>
    <row r="2074" spans="1:14">
      <c r="A2074" s="34">
        <v>1953</v>
      </c>
      <c r="C2074" s="124"/>
      <c r="E2074" s="124" t="s">
        <v>120</v>
      </c>
      <c r="H2074" s="98"/>
      <c r="I2074" s="2">
        <v>7073169684.0030766</v>
      </c>
      <c r="J2074" s="2">
        <v>2953837423.9715381</v>
      </c>
      <c r="K2074" s="98"/>
      <c r="L2074" s="2">
        <v>7105250898.8530769</v>
      </c>
      <c r="M2074" s="2">
        <v>4119332260.031539</v>
      </c>
      <c r="N2074" s="4">
        <v>2985918638.821538</v>
      </c>
    </row>
    <row r="2075" spans="1:14">
      <c r="A2075" s="34">
        <v>1954</v>
      </c>
      <c r="C2075" s="124"/>
      <c r="E2075" s="96" t="s">
        <v>122</v>
      </c>
      <c r="H2075" s="98"/>
      <c r="I2075" s="2">
        <v>6177086.4676923165</v>
      </c>
      <c r="J2075" s="2">
        <v>2683280.1818250013</v>
      </c>
      <c r="K2075" s="98"/>
      <c r="L2075" s="2">
        <v>197835538.67488316</v>
      </c>
      <c r="M2075" s="2">
        <v>113436673.64927533</v>
      </c>
      <c r="N2075" s="4">
        <v>84398865.025607824</v>
      </c>
    </row>
    <row r="2076" spans="1:14">
      <c r="A2076" s="34">
        <v>1955</v>
      </c>
      <c r="C2076" s="124"/>
      <c r="E2076" s="33" t="s">
        <v>201</v>
      </c>
      <c r="H2076" s="98"/>
      <c r="I2076" s="2">
        <v>0</v>
      </c>
      <c r="J2076" s="2">
        <v>0</v>
      </c>
      <c r="K2076" s="98"/>
      <c r="L2076" s="2">
        <v>0</v>
      </c>
      <c r="M2076" s="2">
        <v>0</v>
      </c>
      <c r="N2076" s="4">
        <v>0</v>
      </c>
    </row>
    <row r="2077" spans="1:14">
      <c r="A2077" s="34">
        <v>1956</v>
      </c>
      <c r="C2077" s="124"/>
      <c r="E2077" s="33" t="s">
        <v>125</v>
      </c>
      <c r="H2077" s="98"/>
      <c r="I2077" s="2">
        <v>0</v>
      </c>
      <c r="J2077" s="2">
        <v>0</v>
      </c>
      <c r="K2077" s="98"/>
      <c r="L2077" s="2">
        <v>0</v>
      </c>
      <c r="M2077" s="2">
        <v>0</v>
      </c>
      <c r="N2077" s="4">
        <v>0</v>
      </c>
    </row>
    <row r="2078" spans="1:14">
      <c r="A2078" s="34">
        <v>1957</v>
      </c>
      <c r="C2078" s="124"/>
      <c r="E2078" s="33" t="s">
        <v>124</v>
      </c>
      <c r="H2078" s="98"/>
      <c r="I2078" s="2">
        <v>18670680290.113079</v>
      </c>
      <c r="J2078" s="2">
        <v>8189961812.1437016</v>
      </c>
      <c r="K2078" s="98"/>
      <c r="L2078" s="2">
        <v>18560040037.476158</v>
      </c>
      <c r="M2078" s="2">
        <v>10575850423.445564</v>
      </c>
      <c r="N2078" s="4">
        <v>7984189614.0305929</v>
      </c>
    </row>
    <row r="2079" spans="1:14">
      <c r="A2079" s="34">
        <v>1958</v>
      </c>
      <c r="C2079" s="124"/>
      <c r="E2079" s="96" t="s">
        <v>123</v>
      </c>
      <c r="H2079" s="98"/>
      <c r="I2079" s="2">
        <v>654857806.609231</v>
      </c>
      <c r="J2079" s="2">
        <v>283523798.09661394</v>
      </c>
      <c r="K2079" s="98"/>
      <c r="L2079" s="2">
        <v>654857806.609231</v>
      </c>
      <c r="M2079" s="2">
        <v>374881317.9722476</v>
      </c>
      <c r="N2079" s="4">
        <v>279976488.63698339</v>
      </c>
    </row>
    <row r="2080" spans="1:14">
      <c r="A2080" s="34">
        <v>1959</v>
      </c>
      <c r="C2080" s="124"/>
      <c r="E2080" s="96" t="s">
        <v>121</v>
      </c>
      <c r="H2080" s="98"/>
      <c r="I2080" s="2">
        <v>157376237.24076909</v>
      </c>
      <c r="J2080" s="2">
        <v>73929288.235715255</v>
      </c>
      <c r="K2080" s="98"/>
      <c r="L2080" s="2">
        <v>157376237.24076909</v>
      </c>
      <c r="M2080" s="2">
        <v>83446949.005053833</v>
      </c>
      <c r="N2080" s="4">
        <v>73929288.235715255</v>
      </c>
    </row>
    <row r="2081" spans="1:14">
      <c r="A2081" s="34">
        <v>1960</v>
      </c>
      <c r="C2081" s="124"/>
      <c r="E2081" s="33" t="s">
        <v>197</v>
      </c>
      <c r="H2081" s="98"/>
      <c r="I2081" s="2">
        <v>0</v>
      </c>
      <c r="J2081" s="2">
        <v>0</v>
      </c>
      <c r="K2081" s="98"/>
      <c r="L2081" s="2">
        <v>0</v>
      </c>
      <c r="M2081" s="2">
        <v>0</v>
      </c>
      <c r="N2081" s="4">
        <v>0</v>
      </c>
    </row>
    <row r="2082" spans="1:14">
      <c r="A2082" s="34">
        <v>1961</v>
      </c>
      <c r="C2082" s="124"/>
      <c r="E2082" s="33" t="s">
        <v>206</v>
      </c>
      <c r="H2082" s="98"/>
      <c r="I2082" s="2">
        <v>0</v>
      </c>
      <c r="J2082" s="2">
        <v>0</v>
      </c>
      <c r="K2082" s="98"/>
      <c r="L2082" s="2">
        <v>0</v>
      </c>
      <c r="M2082" s="2">
        <v>0</v>
      </c>
      <c r="N2082" s="4">
        <v>0</v>
      </c>
    </row>
    <row r="2083" spans="1:14">
      <c r="A2083" s="34">
        <v>1962</v>
      </c>
      <c r="C2083" s="124"/>
      <c r="E2083" s="33" t="s">
        <v>203</v>
      </c>
      <c r="H2083" s="98"/>
      <c r="I2083" s="2">
        <v>0</v>
      </c>
      <c r="J2083" s="2">
        <v>0</v>
      </c>
      <c r="K2083" s="98"/>
      <c r="L2083" s="2">
        <v>0</v>
      </c>
      <c r="M2083" s="2">
        <v>0</v>
      </c>
      <c r="N2083" s="4">
        <v>0</v>
      </c>
    </row>
    <row r="2084" spans="1:14">
      <c r="A2084" s="34">
        <v>1963</v>
      </c>
      <c r="C2084" s="124"/>
      <c r="E2084" s="33" t="s">
        <v>481</v>
      </c>
      <c r="H2084" s="98"/>
      <c r="I2084" s="2">
        <v>-20740848.995384604</v>
      </c>
      <c r="J2084" s="2">
        <v>-12658329.71362284</v>
      </c>
      <c r="K2084" s="98"/>
      <c r="L2084" s="2">
        <v>-20740848.995384607</v>
      </c>
      <c r="M2084" s="2">
        <v>-8186331.1375506092</v>
      </c>
      <c r="N2084" s="4">
        <v>-12554517.857833998</v>
      </c>
    </row>
    <row r="2085" spans="1:14" ht="15.75" thickBot="1">
      <c r="A2085" s="34">
        <v>1964</v>
      </c>
      <c r="C2085" s="124"/>
      <c r="H2085" s="98" t="s">
        <v>1</v>
      </c>
      <c r="I2085" s="14">
        <v>26541520255.438461</v>
      </c>
      <c r="J2085" s="14">
        <v>11491277272.915773</v>
      </c>
      <c r="K2085" s="98"/>
      <c r="L2085" s="14">
        <v>26654619669.858734</v>
      </c>
      <c r="M2085" s="14">
        <v>15258761292.966131</v>
      </c>
      <c r="N2085" s="14">
        <v>11395858376.892605</v>
      </c>
    </row>
    <row r="2086" spans="1:14" ht="15.75" thickTop="1">
      <c r="A2086" s="34">
        <v>1965</v>
      </c>
      <c r="C2086" s="124">
        <v>105</v>
      </c>
      <c r="D2086" s="33" t="s">
        <v>496</v>
      </c>
      <c r="H2086" s="98"/>
      <c r="I2086" s="2"/>
      <c r="J2086" s="2"/>
      <c r="K2086" s="98"/>
      <c r="L2086" s="2"/>
      <c r="M2086" s="2"/>
      <c r="N2086" s="2"/>
    </row>
    <row r="2087" spans="1:14">
      <c r="A2087" s="34">
        <v>1966</v>
      </c>
      <c r="C2087" s="124"/>
      <c r="F2087" s="124" t="s">
        <v>637</v>
      </c>
      <c r="G2087" s="33" t="s">
        <v>120</v>
      </c>
      <c r="H2087" s="98"/>
      <c r="I2087" s="2">
        <v>10397375.57076923</v>
      </c>
      <c r="J2087" s="2">
        <v>5459350.7107692296</v>
      </c>
      <c r="K2087" s="98"/>
      <c r="L2087" s="2">
        <v>10397375.57076923</v>
      </c>
      <c r="M2087" s="2">
        <v>4938024.8600000003</v>
      </c>
      <c r="N2087" s="4">
        <v>5459350.7107692296</v>
      </c>
    </row>
    <row r="2088" spans="1:14">
      <c r="A2088" s="34">
        <v>1967</v>
      </c>
      <c r="C2088" s="124"/>
      <c r="F2088" s="124" t="s">
        <v>556</v>
      </c>
      <c r="G2088" s="33" t="s">
        <v>124</v>
      </c>
      <c r="H2088" s="98"/>
      <c r="I2088" s="2">
        <v>0</v>
      </c>
      <c r="J2088" s="2">
        <v>0</v>
      </c>
      <c r="K2088" s="98"/>
      <c r="L2088" s="2">
        <v>0</v>
      </c>
      <c r="M2088" s="2">
        <v>0</v>
      </c>
      <c r="N2088" s="4">
        <v>0</v>
      </c>
    </row>
    <row r="2089" spans="1:14">
      <c r="A2089" s="34">
        <v>1968</v>
      </c>
      <c r="C2089" s="124"/>
      <c r="F2089" s="124" t="s">
        <v>639</v>
      </c>
      <c r="G2089" s="33" t="s">
        <v>124</v>
      </c>
      <c r="H2089" s="98"/>
      <c r="I2089" s="2">
        <v>3657534.48</v>
      </c>
      <c r="J2089" s="2">
        <v>1604390.8016389387</v>
      </c>
      <c r="K2089" s="98"/>
      <c r="L2089" s="2">
        <v>3402781.43</v>
      </c>
      <c r="M2089" s="2">
        <v>1938967.1226297566</v>
      </c>
      <c r="N2089" s="4">
        <v>1463814.3073702436</v>
      </c>
    </row>
    <row r="2090" spans="1:14">
      <c r="A2090" s="34">
        <v>1969</v>
      </c>
      <c r="C2090" s="124"/>
      <c r="F2090" s="124" t="s">
        <v>556</v>
      </c>
      <c r="G2090" s="33" t="s">
        <v>124</v>
      </c>
      <c r="H2090" s="98"/>
      <c r="I2090" s="2">
        <v>8923301.5399999991</v>
      </c>
      <c r="J2090" s="2">
        <v>3914238.673431884</v>
      </c>
      <c r="K2090" s="98"/>
      <c r="L2090" s="2">
        <v>0</v>
      </c>
      <c r="M2090" s="2">
        <v>0</v>
      </c>
      <c r="N2090" s="4">
        <v>0</v>
      </c>
    </row>
    <row r="2091" spans="1:14">
      <c r="A2091" s="34">
        <v>1970</v>
      </c>
      <c r="C2091" s="124"/>
      <c r="F2091" s="124" t="s">
        <v>556</v>
      </c>
      <c r="G2091" s="33" t="s">
        <v>122</v>
      </c>
      <c r="H2091" s="98"/>
      <c r="I2091" s="2">
        <v>439852.57384615397</v>
      </c>
      <c r="J2091" s="2">
        <v>191068.66975217022</v>
      </c>
      <c r="K2091" s="98"/>
      <c r="L2091" s="2">
        <v>439852.57384615397</v>
      </c>
      <c r="M2091" s="2">
        <v>252206.52066551367</v>
      </c>
      <c r="N2091" s="4">
        <v>187646.0531806403</v>
      </c>
    </row>
    <row r="2092" spans="1:14">
      <c r="A2092" s="34">
        <v>1971</v>
      </c>
      <c r="C2092" s="124"/>
      <c r="F2092" s="124" t="s">
        <v>644</v>
      </c>
      <c r="G2092" s="33" t="s">
        <v>124</v>
      </c>
      <c r="H2092" s="98"/>
      <c r="I2092" s="2">
        <v>0</v>
      </c>
      <c r="J2092" s="2">
        <v>0</v>
      </c>
      <c r="K2092" s="98"/>
      <c r="L2092" s="2">
        <v>0</v>
      </c>
      <c r="M2092" s="2">
        <v>0</v>
      </c>
      <c r="N2092" s="4">
        <v>0</v>
      </c>
    </row>
    <row r="2093" spans="1:14">
      <c r="A2093" s="34">
        <v>1972</v>
      </c>
      <c r="C2093" s="124"/>
      <c r="H2093" s="98"/>
      <c r="I2093" s="6"/>
      <c r="J2093" s="6"/>
      <c r="K2093" s="98"/>
      <c r="L2093" s="6"/>
      <c r="M2093" s="2"/>
      <c r="N2093" s="2"/>
    </row>
    <row r="2094" spans="1:14">
      <c r="A2094" s="34">
        <v>1973</v>
      </c>
      <c r="C2094" s="124"/>
      <c r="H2094" s="98"/>
      <c r="I2094" s="6"/>
      <c r="J2094" s="6"/>
      <c r="K2094" s="98"/>
      <c r="L2094" s="6"/>
      <c r="M2094" s="2"/>
      <c r="N2094" s="2"/>
    </row>
    <row r="2095" spans="1:14" ht="15.75" thickBot="1">
      <c r="A2095" s="34">
        <v>1974</v>
      </c>
      <c r="C2095" s="125" t="s">
        <v>497</v>
      </c>
      <c r="H2095" s="126" t="s">
        <v>498</v>
      </c>
      <c r="I2095" s="22">
        <v>23418064.164615385</v>
      </c>
      <c r="J2095" s="22">
        <v>11169048.855592221</v>
      </c>
      <c r="K2095" s="126"/>
      <c r="L2095" s="22">
        <v>14240009.574615384</v>
      </c>
      <c r="M2095" s="22">
        <v>7129198.5032952707</v>
      </c>
      <c r="N2095" s="22">
        <v>7110811.0713201137</v>
      </c>
    </row>
    <row r="2096" spans="1:14" ht="15.75" thickTop="1">
      <c r="A2096" s="34">
        <v>1975</v>
      </c>
      <c r="C2096" s="124"/>
      <c r="H2096" s="98"/>
      <c r="I2096" s="2"/>
      <c r="J2096" s="2"/>
      <c r="K2096" s="98"/>
      <c r="L2096" s="2"/>
      <c r="M2096" s="2" t="s">
        <v>1</v>
      </c>
      <c r="N2096" s="2"/>
    </row>
    <row r="2097" spans="1:14">
      <c r="A2097" s="34">
        <v>1976</v>
      </c>
      <c r="C2097" s="124">
        <v>114</v>
      </c>
      <c r="D2097" s="33" t="s">
        <v>499</v>
      </c>
      <c r="H2097" s="98"/>
      <c r="I2097" s="2"/>
      <c r="J2097" s="2"/>
      <c r="K2097" s="98"/>
      <c r="L2097" s="2"/>
      <c r="M2097" s="2"/>
      <c r="N2097" s="2"/>
    </row>
    <row r="2098" spans="1:14">
      <c r="A2098" s="34">
        <v>1977</v>
      </c>
      <c r="C2098" s="124"/>
      <c r="F2098" s="124" t="s">
        <v>556</v>
      </c>
      <c r="G2098" s="33" t="s">
        <v>120</v>
      </c>
      <c r="H2098" s="98"/>
      <c r="I2098" s="2">
        <v>11763783.68</v>
      </c>
      <c r="J2098" s="2">
        <v>11763783.68</v>
      </c>
      <c r="K2098" s="98"/>
      <c r="L2098" s="2">
        <v>11763783.68</v>
      </c>
      <c r="M2098" s="2">
        <v>0</v>
      </c>
      <c r="N2098" s="4">
        <v>11763783.68</v>
      </c>
    </row>
    <row r="2099" spans="1:14">
      <c r="A2099" s="34">
        <v>1978</v>
      </c>
      <c r="C2099" s="124"/>
      <c r="F2099" s="124" t="s">
        <v>556</v>
      </c>
      <c r="G2099" s="33" t="s">
        <v>124</v>
      </c>
      <c r="H2099" s="98"/>
      <c r="I2099" s="2">
        <v>143286180.61000001</v>
      </c>
      <c r="J2099" s="2">
        <v>62853004.238160916</v>
      </c>
      <c r="K2099" s="98"/>
      <c r="L2099" s="2">
        <v>143286180.61000001</v>
      </c>
      <c r="M2099" s="2">
        <v>81647087.55036886</v>
      </c>
      <c r="N2099" s="4">
        <v>61639093.059631154</v>
      </c>
    </row>
    <row r="2100" spans="1:14">
      <c r="A2100" s="34">
        <v>1979</v>
      </c>
      <c r="C2100" s="124"/>
      <c r="F2100" s="124" t="s">
        <v>556</v>
      </c>
      <c r="G2100" s="33" t="s">
        <v>124</v>
      </c>
      <c r="H2100" s="98"/>
      <c r="I2100" s="2">
        <v>0</v>
      </c>
      <c r="J2100" s="2">
        <v>0</v>
      </c>
      <c r="K2100" s="98"/>
      <c r="L2100" s="2">
        <v>0</v>
      </c>
      <c r="M2100" s="2">
        <v>0</v>
      </c>
      <c r="N2100" s="4">
        <v>0</v>
      </c>
    </row>
    <row r="2101" spans="1:14" ht="15.75" thickBot="1">
      <c r="A2101" s="34">
        <v>1980</v>
      </c>
      <c r="C2101" s="125" t="s">
        <v>500</v>
      </c>
      <c r="H2101" s="126" t="s">
        <v>501</v>
      </c>
      <c r="I2101" s="22">
        <v>155049964.29000002</v>
      </c>
      <c r="J2101" s="22">
        <v>74616787.918160915</v>
      </c>
      <c r="K2101" s="126"/>
      <c r="L2101" s="22">
        <v>155049964.29000002</v>
      </c>
      <c r="M2101" s="22">
        <v>81647087.55036886</v>
      </c>
      <c r="N2101" s="22">
        <v>73402876.739631146</v>
      </c>
    </row>
    <row r="2102" spans="1:14" ht="15.75" thickTop="1">
      <c r="A2102" s="34">
        <v>1981</v>
      </c>
      <c r="C2102" s="124"/>
      <c r="H2102" s="98"/>
      <c r="I2102" s="2"/>
      <c r="J2102" s="2"/>
      <c r="K2102" s="98"/>
      <c r="L2102" s="2"/>
      <c r="M2102" s="2"/>
      <c r="N2102" s="2"/>
    </row>
    <row r="2103" spans="1:14">
      <c r="A2103" s="34">
        <v>1982</v>
      </c>
      <c r="C2103" s="124">
        <v>115</v>
      </c>
      <c r="D2103" s="33" t="s">
        <v>502</v>
      </c>
      <c r="H2103" s="98"/>
      <c r="I2103" s="2"/>
      <c r="J2103" s="2"/>
      <c r="K2103" s="98"/>
      <c r="L2103" s="2"/>
      <c r="M2103" s="2"/>
      <c r="N2103" s="2"/>
    </row>
    <row r="2104" spans="1:14">
      <c r="A2104" s="34">
        <v>1983</v>
      </c>
      <c r="C2104" s="124"/>
      <c r="F2104" s="124" t="s">
        <v>556</v>
      </c>
      <c r="G2104" s="33" t="s">
        <v>120</v>
      </c>
      <c r="H2104" s="98"/>
      <c r="I2104" s="2">
        <v>-389363.95</v>
      </c>
      <c r="J2104" s="2">
        <v>-389363.95</v>
      </c>
      <c r="K2104" s="98"/>
      <c r="L2104" s="2">
        <v>-389363.95</v>
      </c>
      <c r="M2104" s="2">
        <v>0</v>
      </c>
      <c r="N2104" s="4">
        <v>-389363.95</v>
      </c>
    </row>
    <row r="2105" spans="1:14">
      <c r="A2105" s="34">
        <v>1984</v>
      </c>
      <c r="C2105" s="124"/>
      <c r="F2105" s="124" t="s">
        <v>556</v>
      </c>
      <c r="G2105" s="33" t="s">
        <v>124</v>
      </c>
      <c r="H2105" s="98"/>
      <c r="I2105" s="2">
        <v>-114059677.073846</v>
      </c>
      <c r="J2105" s="2">
        <v>-50032692.168957017</v>
      </c>
      <c r="K2105" s="98"/>
      <c r="L2105" s="2">
        <v>-114059677.073846</v>
      </c>
      <c r="M2105" s="2">
        <v>-64993291.051301636</v>
      </c>
      <c r="N2105" s="4">
        <v>-49066386.022544362</v>
      </c>
    </row>
    <row r="2106" spans="1:14">
      <c r="A2106" s="34">
        <v>1985</v>
      </c>
      <c r="C2106" s="124"/>
      <c r="F2106" s="124" t="s">
        <v>556</v>
      </c>
      <c r="G2106" s="33" t="s">
        <v>124</v>
      </c>
      <c r="H2106" s="98"/>
      <c r="I2106" s="2">
        <v>0</v>
      </c>
      <c r="J2106" s="2">
        <v>0</v>
      </c>
      <c r="K2106" s="98"/>
      <c r="L2106" s="2">
        <v>0</v>
      </c>
      <c r="M2106" s="2">
        <v>0</v>
      </c>
      <c r="N2106" s="4">
        <v>0</v>
      </c>
    </row>
    <row r="2107" spans="1:14" ht="15.75" thickBot="1">
      <c r="A2107" s="34">
        <v>1986</v>
      </c>
      <c r="C2107" s="124"/>
      <c r="H2107" s="98" t="s">
        <v>501</v>
      </c>
      <c r="I2107" s="14">
        <v>-114449041.023846</v>
      </c>
      <c r="J2107" s="14">
        <v>-50422056.11895702</v>
      </c>
      <c r="K2107" s="98"/>
      <c r="L2107" s="14">
        <v>-114449041.023846</v>
      </c>
      <c r="M2107" s="14">
        <v>-64993291.051301636</v>
      </c>
      <c r="N2107" s="14">
        <v>-49455749.972544365</v>
      </c>
    </row>
    <row r="2108" spans="1:14" ht="15.75" thickTop="1">
      <c r="A2108" s="34">
        <v>1987</v>
      </c>
      <c r="C2108" s="124"/>
      <c r="H2108" s="98"/>
      <c r="I2108" s="2"/>
      <c r="J2108" s="2"/>
      <c r="K2108" s="98"/>
      <c r="L2108" s="2"/>
      <c r="M2108" s="2"/>
      <c r="N2108" s="2"/>
    </row>
    <row r="2109" spans="1:14">
      <c r="A2109" s="34">
        <v>1988</v>
      </c>
      <c r="C2109" s="124">
        <v>128</v>
      </c>
      <c r="D2109" s="33" t="s">
        <v>73</v>
      </c>
      <c r="H2109" s="98"/>
      <c r="I2109" s="2"/>
      <c r="J2109" s="2"/>
      <c r="K2109" s="98"/>
      <c r="L2109" s="2"/>
      <c r="M2109" s="2"/>
      <c r="N2109" s="2"/>
    </row>
    <row r="2110" spans="1:14">
      <c r="A2110" s="34">
        <v>1989</v>
      </c>
      <c r="C2110" s="124"/>
      <c r="F2110" s="124" t="s">
        <v>647</v>
      </c>
      <c r="G2110" s="33" t="s">
        <v>123</v>
      </c>
      <c r="H2110" s="98"/>
      <c r="I2110" s="2">
        <v>0</v>
      </c>
      <c r="J2110" s="2">
        <v>0</v>
      </c>
      <c r="K2110" s="98"/>
      <c r="L2110" s="2">
        <v>0</v>
      </c>
      <c r="M2110" s="2">
        <v>0</v>
      </c>
      <c r="N2110" s="4">
        <v>0</v>
      </c>
    </row>
    <row r="2111" spans="1:14" ht="15.75" thickBot="1">
      <c r="A2111" s="34">
        <v>1990</v>
      </c>
      <c r="C2111" s="125" t="s">
        <v>503</v>
      </c>
      <c r="H2111" s="126" t="s">
        <v>501</v>
      </c>
      <c r="I2111" s="22">
        <v>0</v>
      </c>
      <c r="J2111" s="22">
        <v>0</v>
      </c>
      <c r="K2111" s="126"/>
      <c r="L2111" s="22">
        <v>0</v>
      </c>
      <c r="M2111" s="22">
        <v>0</v>
      </c>
      <c r="N2111" s="22">
        <v>0</v>
      </c>
    </row>
    <row r="2112" spans="1:14" ht="15.75" thickTop="1">
      <c r="A2112" s="34">
        <v>1991</v>
      </c>
      <c r="C2112" s="124"/>
      <c r="H2112" s="98"/>
      <c r="I2112" s="2"/>
      <c r="J2112" s="2"/>
      <c r="K2112" s="98"/>
      <c r="L2112" s="2"/>
      <c r="M2112" s="2"/>
      <c r="N2112" s="2"/>
    </row>
    <row r="2113" spans="1:14">
      <c r="A2113" s="34">
        <v>1992</v>
      </c>
      <c r="C2113" s="124">
        <v>124</v>
      </c>
      <c r="D2113" s="33" t="s">
        <v>504</v>
      </c>
      <c r="H2113" s="98"/>
      <c r="I2113" s="2"/>
      <c r="J2113" s="2"/>
      <c r="K2113" s="98"/>
      <c r="L2113" s="2"/>
      <c r="M2113" s="2"/>
      <c r="N2113" s="2"/>
    </row>
    <row r="2114" spans="1:14">
      <c r="A2114" s="34">
        <v>1993</v>
      </c>
      <c r="C2114" s="124"/>
      <c r="F2114" s="124" t="s">
        <v>640</v>
      </c>
      <c r="G2114" s="33" t="s">
        <v>120</v>
      </c>
      <c r="H2114" s="98"/>
      <c r="I2114" s="2">
        <v>1234733.3376923092</v>
      </c>
      <c r="J2114" s="2">
        <v>27261.092307692299</v>
      </c>
      <c r="K2114" s="98"/>
      <c r="L2114" s="2">
        <v>1234733.3376923092</v>
      </c>
      <c r="M2114" s="2">
        <v>1207472.2453846168</v>
      </c>
      <c r="N2114" s="4">
        <v>27261.092307692299</v>
      </c>
    </row>
    <row r="2115" spans="1:14">
      <c r="A2115" s="34">
        <v>1994</v>
      </c>
      <c r="C2115" s="124"/>
      <c r="F2115" s="124" t="s">
        <v>640</v>
      </c>
      <c r="G2115" s="33" t="s">
        <v>123</v>
      </c>
      <c r="H2115" s="98"/>
      <c r="I2115" s="2">
        <v>-4453.6899999999996</v>
      </c>
      <c r="J2115" s="2">
        <v>-1928.2462415514997</v>
      </c>
      <c r="K2115" s="98"/>
      <c r="L2115" s="2">
        <v>-4453.6899999999996</v>
      </c>
      <c r="M2115" s="2">
        <v>-2549.5690212274003</v>
      </c>
      <c r="N2115" s="4">
        <v>-1904.1209787725993</v>
      </c>
    </row>
    <row r="2116" spans="1:14" ht="15.75" thickBot="1">
      <c r="A2116" s="34">
        <v>1995</v>
      </c>
      <c r="C2116" s="124"/>
      <c r="H2116" s="98" t="s">
        <v>505</v>
      </c>
      <c r="I2116" s="14">
        <v>1230279.6476923092</v>
      </c>
      <c r="J2116" s="14">
        <v>25332.846066140799</v>
      </c>
      <c r="K2116" s="98"/>
      <c r="L2116" s="14">
        <v>1230279.6476923092</v>
      </c>
      <c r="M2116" s="14">
        <v>1204922.6763633895</v>
      </c>
      <c r="N2116" s="14">
        <v>25356.971328919699</v>
      </c>
    </row>
    <row r="2117" spans="1:14" ht="15.75" thickTop="1">
      <c r="A2117" s="34">
        <v>1996</v>
      </c>
      <c r="C2117" s="124"/>
      <c r="H2117" s="98"/>
      <c r="I2117" s="2"/>
      <c r="J2117" s="2"/>
      <c r="K2117" s="98"/>
      <c r="L2117" s="2"/>
      <c r="M2117" s="2"/>
      <c r="N2117" s="2"/>
    </row>
    <row r="2118" spans="1:14">
      <c r="A2118" s="34">
        <v>1997</v>
      </c>
      <c r="C2118" s="124" t="s">
        <v>506</v>
      </c>
      <c r="D2118" s="33" t="s">
        <v>504</v>
      </c>
      <c r="H2118" s="98"/>
      <c r="I2118" s="2"/>
      <c r="J2118" s="2"/>
      <c r="K2118" s="98"/>
      <c r="L2118" s="2"/>
      <c r="M2118" s="2"/>
      <c r="N2118" s="2"/>
    </row>
    <row r="2119" spans="1:14">
      <c r="A2119" s="34">
        <v>1998</v>
      </c>
      <c r="C2119" s="124"/>
      <c r="F2119" s="124" t="s">
        <v>640</v>
      </c>
      <c r="G2119" s="33" t="s">
        <v>120</v>
      </c>
      <c r="H2119" s="98"/>
      <c r="I2119" s="2">
        <v>8719502.4300000016</v>
      </c>
      <c r="J2119" s="2">
        <v>0</v>
      </c>
      <c r="K2119" s="98"/>
      <c r="L2119" s="2">
        <v>8719502.4300000016</v>
      </c>
      <c r="M2119" s="2">
        <v>8719502.4300000016</v>
      </c>
      <c r="N2119" s="4">
        <v>0</v>
      </c>
    </row>
    <row r="2120" spans="1:14">
      <c r="A2120" s="34">
        <v>1999</v>
      </c>
      <c r="C2120" s="124"/>
      <c r="F2120" s="124" t="s">
        <v>640</v>
      </c>
      <c r="G2120" s="33" t="s">
        <v>124</v>
      </c>
      <c r="H2120" s="98"/>
      <c r="I2120" s="2">
        <v>2921003.3830769202</v>
      </c>
      <c r="J2120" s="2">
        <v>1281308.7573038633</v>
      </c>
      <c r="K2120" s="98"/>
      <c r="L2120" s="2">
        <v>2921003.3830769202</v>
      </c>
      <c r="M2120" s="2">
        <v>1664441.1759577636</v>
      </c>
      <c r="N2120" s="4">
        <v>1256562.2071191566</v>
      </c>
    </row>
    <row r="2121" spans="1:14">
      <c r="A2121" s="34">
        <v>2000</v>
      </c>
      <c r="C2121" s="124"/>
      <c r="F2121" s="124" t="s">
        <v>640</v>
      </c>
      <c r="G2121" s="33" t="s">
        <v>196</v>
      </c>
      <c r="H2121" s="98"/>
      <c r="I2121" s="2">
        <v>0</v>
      </c>
      <c r="J2121" s="2">
        <v>0</v>
      </c>
      <c r="K2121" s="98"/>
      <c r="L2121" s="2">
        <v>0</v>
      </c>
      <c r="M2121" s="2">
        <v>0</v>
      </c>
      <c r="N2121" s="4">
        <v>0</v>
      </c>
    </row>
    <row r="2122" spans="1:14">
      <c r="A2122" s="34">
        <v>2001</v>
      </c>
      <c r="C2122" s="124"/>
      <c r="F2122" s="124" t="s">
        <v>640</v>
      </c>
      <c r="G2122" s="33" t="s">
        <v>123</v>
      </c>
      <c r="H2122" s="98"/>
      <c r="I2122" s="2">
        <v>0</v>
      </c>
      <c r="J2122" s="2">
        <v>0</v>
      </c>
      <c r="K2122" s="98"/>
      <c r="L2122" s="2">
        <v>0</v>
      </c>
      <c r="M2122" s="2">
        <v>0</v>
      </c>
      <c r="N2122" s="4">
        <v>0</v>
      </c>
    </row>
    <row r="2123" spans="1:14" ht="15.75" thickBot="1">
      <c r="A2123" s="34">
        <v>2002</v>
      </c>
      <c r="C2123" s="124"/>
      <c r="H2123" s="98" t="s">
        <v>505</v>
      </c>
      <c r="I2123" s="14">
        <v>11640505.813076921</v>
      </c>
      <c r="J2123" s="14">
        <v>1281308.7573038633</v>
      </c>
      <c r="K2123" s="98"/>
      <c r="L2123" s="14">
        <v>11640505.813076921</v>
      </c>
      <c r="M2123" s="14">
        <v>10383943.605957765</v>
      </c>
      <c r="N2123" s="14">
        <v>1256562.2071191566</v>
      </c>
    </row>
    <row r="2124" spans="1:14" ht="15.75" thickTop="1">
      <c r="A2124" s="34">
        <v>2003</v>
      </c>
      <c r="C2124" s="124"/>
      <c r="H2124" s="98"/>
      <c r="I2124" s="8"/>
      <c r="J2124" s="8"/>
      <c r="K2124" s="98"/>
      <c r="L2124" s="8"/>
      <c r="M2124" s="2"/>
      <c r="N2124" s="2"/>
    </row>
    <row r="2125" spans="1:14">
      <c r="A2125" s="34">
        <v>2004</v>
      </c>
      <c r="C2125" s="124" t="s">
        <v>507</v>
      </c>
      <c r="D2125" s="33" t="s">
        <v>504</v>
      </c>
      <c r="H2125" s="98"/>
      <c r="I2125" s="2"/>
      <c r="J2125" s="2"/>
      <c r="K2125" s="98"/>
      <c r="L2125" s="2"/>
      <c r="M2125" s="2"/>
      <c r="N2125" s="2"/>
    </row>
    <row r="2126" spans="1:14">
      <c r="A2126" s="34">
        <v>2005</v>
      </c>
      <c r="C2126" s="124"/>
      <c r="F2126" s="124" t="s">
        <v>640</v>
      </c>
      <c r="G2126" s="33" t="s">
        <v>120</v>
      </c>
      <c r="H2126" s="98"/>
      <c r="I2126" s="2">
        <v>0</v>
      </c>
      <c r="J2126" s="2">
        <v>0</v>
      </c>
      <c r="K2126" s="98"/>
      <c r="L2126" s="2">
        <v>0</v>
      </c>
      <c r="M2126" s="2">
        <v>0</v>
      </c>
      <c r="N2126" s="4">
        <v>0</v>
      </c>
    </row>
    <row r="2127" spans="1:14">
      <c r="A2127" s="34">
        <v>2006</v>
      </c>
      <c r="C2127" s="124"/>
      <c r="F2127" s="124" t="s">
        <v>640</v>
      </c>
      <c r="G2127" s="33" t="s">
        <v>121</v>
      </c>
      <c r="H2127" s="98"/>
      <c r="I2127" s="2">
        <v>0</v>
      </c>
      <c r="J2127" s="2">
        <v>0</v>
      </c>
      <c r="K2127" s="98"/>
      <c r="L2127" s="2">
        <v>0</v>
      </c>
      <c r="M2127" s="2">
        <v>0</v>
      </c>
      <c r="N2127" s="4">
        <v>0</v>
      </c>
    </row>
    <row r="2128" spans="1:14">
      <c r="A2128" s="34">
        <v>2007</v>
      </c>
      <c r="C2128" s="124"/>
      <c r="F2128" s="124" t="s">
        <v>640</v>
      </c>
      <c r="G2128" s="33" t="s">
        <v>681</v>
      </c>
      <c r="H2128" s="98"/>
      <c r="I2128" s="2">
        <v>0</v>
      </c>
      <c r="J2128" s="2">
        <v>0</v>
      </c>
      <c r="K2128" s="98"/>
      <c r="L2128" s="2">
        <v>0</v>
      </c>
      <c r="M2128" s="2">
        <v>0</v>
      </c>
      <c r="N2128" s="4">
        <v>0</v>
      </c>
    </row>
    <row r="2129" spans="1:14">
      <c r="A2129" s="34">
        <v>2008</v>
      </c>
      <c r="C2129" s="124"/>
      <c r="F2129" s="124" t="s">
        <v>640</v>
      </c>
      <c r="G2129" s="33" t="s">
        <v>124</v>
      </c>
      <c r="H2129" s="98"/>
      <c r="I2129" s="2">
        <v>0</v>
      </c>
      <c r="J2129" s="2">
        <v>0</v>
      </c>
      <c r="K2129" s="98"/>
      <c r="L2129" s="2">
        <v>0</v>
      </c>
      <c r="M2129" s="2">
        <v>0</v>
      </c>
      <c r="N2129" s="4">
        <v>0</v>
      </c>
    </row>
    <row r="2130" spans="1:14">
      <c r="A2130" s="34">
        <v>2009</v>
      </c>
      <c r="C2130" s="124"/>
      <c r="F2130" s="124" t="s">
        <v>640</v>
      </c>
      <c r="G2130" s="33" t="s">
        <v>123</v>
      </c>
      <c r="H2130" s="98"/>
      <c r="I2130" s="2">
        <v>0</v>
      </c>
      <c r="J2130" s="2">
        <v>0</v>
      </c>
      <c r="K2130" s="98"/>
      <c r="L2130" s="2">
        <v>0</v>
      </c>
      <c r="M2130" s="2">
        <v>0</v>
      </c>
      <c r="N2130" s="4">
        <v>0</v>
      </c>
    </row>
    <row r="2131" spans="1:14" ht="15.75" thickBot="1">
      <c r="A2131" s="34">
        <v>2010</v>
      </c>
      <c r="C2131" s="124"/>
      <c r="H2131" s="98" t="s">
        <v>505</v>
      </c>
      <c r="I2131" s="14">
        <v>0</v>
      </c>
      <c r="J2131" s="14">
        <v>0</v>
      </c>
      <c r="K2131" s="98"/>
      <c r="L2131" s="14">
        <v>0</v>
      </c>
      <c r="M2131" s="14">
        <v>0</v>
      </c>
      <c r="N2131" s="14">
        <v>0</v>
      </c>
    </row>
    <row r="2132" spans="1:14" ht="15.75" thickTop="1">
      <c r="A2132" s="34">
        <v>2011</v>
      </c>
      <c r="C2132" s="124"/>
      <c r="H2132" s="98"/>
      <c r="I2132" s="2"/>
      <c r="J2132" s="2"/>
      <c r="K2132" s="98"/>
      <c r="L2132" s="2"/>
      <c r="M2132" s="2"/>
      <c r="N2132" s="2"/>
    </row>
    <row r="2133" spans="1:14" ht="15.75" thickBot="1">
      <c r="A2133" s="34">
        <v>2012</v>
      </c>
      <c r="C2133" s="131" t="s">
        <v>508</v>
      </c>
      <c r="H2133" s="126" t="s">
        <v>505</v>
      </c>
      <c r="I2133" s="7">
        <v>12870785.460769232</v>
      </c>
      <c r="J2133" s="7">
        <v>1306641.6033700041</v>
      </c>
      <c r="K2133" s="126"/>
      <c r="L2133" s="7">
        <v>12870785.460769232</v>
      </c>
      <c r="M2133" s="7">
        <v>11588866.282321155</v>
      </c>
      <c r="N2133" s="7">
        <v>1281919.1784480764</v>
      </c>
    </row>
    <row r="2134" spans="1:14" ht="15.75" thickTop="1">
      <c r="A2134" s="34">
        <v>2013</v>
      </c>
      <c r="C2134" s="124"/>
      <c r="H2134" s="98"/>
      <c r="I2134" s="2"/>
      <c r="J2134" s="2"/>
      <c r="K2134" s="98"/>
      <c r="L2134" s="2"/>
      <c r="M2134" s="2"/>
      <c r="N2134" s="2"/>
    </row>
    <row r="2135" spans="1:14">
      <c r="A2135" s="34">
        <v>2014</v>
      </c>
      <c r="C2135" s="124">
        <v>151</v>
      </c>
      <c r="D2135" s="33" t="s">
        <v>75</v>
      </c>
      <c r="H2135" s="98"/>
      <c r="I2135" s="2"/>
      <c r="J2135" s="2"/>
      <c r="K2135" s="98"/>
      <c r="L2135" s="2"/>
      <c r="M2135" s="2"/>
      <c r="N2135" s="2"/>
    </row>
    <row r="2136" spans="1:14">
      <c r="A2136" s="34">
        <v>2015</v>
      </c>
      <c r="C2136" s="124"/>
      <c r="F2136" s="124" t="s">
        <v>556</v>
      </c>
      <c r="G2136" s="33" t="s">
        <v>197</v>
      </c>
      <c r="H2136" s="98"/>
      <c r="I2136" s="2">
        <v>0</v>
      </c>
      <c r="J2136" s="2">
        <v>0</v>
      </c>
      <c r="K2136" s="98"/>
      <c r="L2136" s="2">
        <v>0</v>
      </c>
      <c r="M2136" s="2">
        <v>0</v>
      </c>
      <c r="N2136" s="4">
        <v>0</v>
      </c>
    </row>
    <row r="2137" spans="1:14">
      <c r="A2137" s="34">
        <v>2016</v>
      </c>
      <c r="C2137" s="124"/>
      <c r="F2137" s="124" t="s">
        <v>556</v>
      </c>
      <c r="G2137" s="33" t="s">
        <v>122</v>
      </c>
      <c r="H2137" s="98"/>
      <c r="I2137" s="2">
        <v>203489408.94846201</v>
      </c>
      <c r="J2137" s="2">
        <v>88394277.965591952</v>
      </c>
      <c r="K2137" s="98"/>
      <c r="L2137" s="2">
        <v>203489408.94846201</v>
      </c>
      <c r="M2137" s="2">
        <v>116678539.29876962</v>
      </c>
      <c r="N2137" s="4">
        <v>86810869.649692386</v>
      </c>
    </row>
    <row r="2138" spans="1:14">
      <c r="A2138" s="34">
        <v>2017</v>
      </c>
      <c r="C2138" s="124"/>
      <c r="F2138" s="124" t="s">
        <v>556</v>
      </c>
      <c r="G2138" s="33" t="s">
        <v>122</v>
      </c>
      <c r="H2138" s="98"/>
      <c r="I2138" s="2">
        <v>0</v>
      </c>
      <c r="J2138" s="2">
        <v>0</v>
      </c>
      <c r="K2138" s="98"/>
      <c r="L2138" s="2">
        <v>0</v>
      </c>
      <c r="M2138" s="2">
        <v>0</v>
      </c>
      <c r="N2138" s="4">
        <v>0</v>
      </c>
    </row>
    <row r="2139" spans="1:14">
      <c r="A2139" s="34">
        <v>2018</v>
      </c>
      <c r="C2139" s="124"/>
      <c r="F2139" s="124" t="s">
        <v>556</v>
      </c>
      <c r="G2139" s="33" t="s">
        <v>122</v>
      </c>
      <c r="H2139" s="98"/>
      <c r="I2139" s="2">
        <v>12942209.9992308</v>
      </c>
      <c r="J2139" s="2">
        <v>5621999.2680347189</v>
      </c>
      <c r="K2139" s="98"/>
      <c r="L2139" s="2">
        <v>12942209.9992308</v>
      </c>
      <c r="M2139" s="2">
        <v>7420917.7067816798</v>
      </c>
      <c r="N2139" s="4">
        <v>5521292.2924491204</v>
      </c>
    </row>
    <row r="2140" spans="1:14">
      <c r="A2140" s="34">
        <v>2019</v>
      </c>
      <c r="C2140" s="125" t="s">
        <v>1</v>
      </c>
      <c r="H2140" s="98" t="s">
        <v>510</v>
      </c>
      <c r="I2140" s="5">
        <v>216431618.94769281</v>
      </c>
      <c r="J2140" s="5">
        <v>94016277.233626664</v>
      </c>
      <c r="K2140" s="98"/>
      <c r="L2140" s="5">
        <v>216431618.94769281</v>
      </c>
      <c r="M2140" s="5">
        <v>124099457.00555131</v>
      </c>
      <c r="N2140" s="5">
        <v>92332161.942141503</v>
      </c>
    </row>
    <row r="2141" spans="1:14">
      <c r="A2141" s="34">
        <v>2020</v>
      </c>
      <c r="C2141" s="124"/>
      <c r="H2141" s="98"/>
      <c r="I2141" s="2"/>
      <c r="J2141" s="2"/>
      <c r="K2141" s="98"/>
      <c r="L2141" s="2"/>
      <c r="M2141" s="2"/>
      <c r="N2141" s="2"/>
    </row>
    <row r="2142" spans="1:14">
      <c r="A2142" s="34">
        <v>2021</v>
      </c>
      <c r="C2142" s="124">
        <v>152</v>
      </c>
      <c r="D2142" s="33" t="s">
        <v>511</v>
      </c>
      <c r="H2142" s="98"/>
      <c r="I2142" s="2"/>
      <c r="J2142" s="2"/>
      <c r="K2142" s="98"/>
      <c r="L2142" s="2"/>
      <c r="M2142" s="2"/>
      <c r="N2142" s="2"/>
    </row>
    <row r="2143" spans="1:14">
      <c r="A2143" s="34">
        <v>2022</v>
      </c>
      <c r="C2143" s="124"/>
      <c r="F2143" s="124" t="s">
        <v>556</v>
      </c>
      <c r="G2143" s="33" t="s">
        <v>122</v>
      </c>
      <c r="H2143" s="98"/>
      <c r="I2143" s="2">
        <v>0</v>
      </c>
      <c r="J2143" s="2">
        <v>0</v>
      </c>
      <c r="K2143" s="98"/>
      <c r="L2143" s="2">
        <v>0</v>
      </c>
      <c r="M2143" s="2">
        <v>0</v>
      </c>
      <c r="N2143" s="4">
        <v>0</v>
      </c>
    </row>
    <row r="2144" spans="1:14">
      <c r="A2144" s="34">
        <v>2023</v>
      </c>
      <c r="C2144" s="124"/>
      <c r="H2144" s="98"/>
      <c r="I2144" s="5">
        <v>0</v>
      </c>
      <c r="J2144" s="5">
        <v>0</v>
      </c>
      <c r="K2144" s="98"/>
      <c r="L2144" s="5">
        <v>0</v>
      </c>
      <c r="M2144" s="5">
        <v>0</v>
      </c>
      <c r="N2144" s="5">
        <v>0</v>
      </c>
    </row>
    <row r="2145" spans="1:14">
      <c r="A2145" s="34">
        <v>2024</v>
      </c>
      <c r="C2145" s="124"/>
      <c r="H2145" s="98"/>
      <c r="I2145" s="2"/>
      <c r="J2145" s="2"/>
      <c r="K2145" s="98"/>
      <c r="L2145" s="2"/>
      <c r="M2145" s="2"/>
      <c r="N2145" s="2"/>
    </row>
    <row r="2146" spans="1:14">
      <c r="A2146" s="34">
        <v>2025</v>
      </c>
      <c r="C2146" s="124">
        <v>25316</v>
      </c>
      <c r="D2146" s="33" t="s">
        <v>512</v>
      </c>
      <c r="H2146" s="98"/>
      <c r="I2146" s="2"/>
      <c r="J2146" s="2"/>
      <c r="K2146" s="98"/>
      <c r="L2146" s="2"/>
      <c r="M2146" s="2"/>
      <c r="N2146" s="2"/>
    </row>
    <row r="2147" spans="1:14">
      <c r="A2147" s="34">
        <v>2026</v>
      </c>
      <c r="C2147" s="124"/>
      <c r="F2147" s="124" t="s">
        <v>556</v>
      </c>
      <c r="G2147" s="33" t="s">
        <v>122</v>
      </c>
      <c r="H2147" s="98"/>
      <c r="I2147" s="2">
        <v>-2199461.5384615399</v>
      </c>
      <c r="J2147" s="2">
        <v>-955429.64918945148</v>
      </c>
      <c r="K2147" s="98"/>
      <c r="L2147" s="2">
        <v>-2199461.5384615399</v>
      </c>
      <c r="M2147" s="2">
        <v>-1261146.5180308919</v>
      </c>
      <c r="N2147" s="4">
        <v>-938315.020430648</v>
      </c>
    </row>
    <row r="2148" spans="1:14">
      <c r="A2148" s="34">
        <v>2027</v>
      </c>
      <c r="C2148" s="124"/>
      <c r="H2148" s="98" t="s">
        <v>510</v>
      </c>
      <c r="I2148" s="5">
        <v>-2199461.5384615399</v>
      </c>
      <c r="J2148" s="5">
        <v>-955429.64918945148</v>
      </c>
      <c r="K2148" s="98"/>
      <c r="L2148" s="5">
        <v>-2199461.5384615399</v>
      </c>
      <c r="M2148" s="5">
        <v>-1261146.5180308919</v>
      </c>
      <c r="N2148" s="5">
        <v>-938315.020430648</v>
      </c>
    </row>
    <row r="2149" spans="1:14">
      <c r="A2149" s="34">
        <v>2028</v>
      </c>
      <c r="C2149" s="124"/>
      <c r="H2149" s="98"/>
      <c r="I2149" s="2"/>
      <c r="J2149" s="2"/>
      <c r="K2149" s="98"/>
      <c r="L2149" s="2"/>
      <c r="M2149" s="2"/>
      <c r="N2149" s="2"/>
    </row>
    <row r="2150" spans="1:14">
      <c r="A2150" s="34">
        <v>2029</v>
      </c>
      <c r="C2150" s="124">
        <v>25317</v>
      </c>
      <c r="D2150" s="33" t="s">
        <v>513</v>
      </c>
      <c r="H2150" s="98"/>
      <c r="I2150" s="2"/>
      <c r="J2150" s="2"/>
      <c r="K2150" s="98"/>
      <c r="L2150" s="2"/>
      <c r="M2150" s="2"/>
      <c r="N2150" s="2"/>
    </row>
    <row r="2151" spans="1:14">
      <c r="A2151" s="34">
        <v>2030</v>
      </c>
      <c r="C2151" s="124"/>
      <c r="F2151" s="124" t="s">
        <v>556</v>
      </c>
      <c r="G2151" s="33" t="s">
        <v>122</v>
      </c>
      <c r="H2151" s="98"/>
      <c r="I2151" s="2">
        <v>-2682620.8461538502</v>
      </c>
      <c r="J2151" s="2">
        <v>-1165310.4403643566</v>
      </c>
      <c r="K2151" s="98"/>
      <c r="L2151" s="2">
        <v>-2682620.8461538502</v>
      </c>
      <c r="M2151" s="2">
        <v>-1538184.6329945142</v>
      </c>
      <c r="N2151" s="4">
        <v>-1144436.213159336</v>
      </c>
    </row>
    <row r="2152" spans="1:14">
      <c r="A2152" s="34">
        <v>2031</v>
      </c>
      <c r="C2152" s="124"/>
      <c r="H2152" s="98" t="s">
        <v>510</v>
      </c>
      <c r="I2152" s="5">
        <v>-2682620.8461538502</v>
      </c>
      <c r="J2152" s="5">
        <v>-1165310.4403643566</v>
      </c>
      <c r="K2152" s="98"/>
      <c r="L2152" s="5">
        <v>-2682620.8461538502</v>
      </c>
      <c r="M2152" s="5">
        <v>-1538184.6329945142</v>
      </c>
      <c r="N2152" s="5">
        <v>-1144436.213159336</v>
      </c>
    </row>
    <row r="2153" spans="1:14">
      <c r="A2153" s="34">
        <v>2032</v>
      </c>
      <c r="C2153" s="124"/>
      <c r="H2153" s="98"/>
      <c r="I2153" s="2"/>
      <c r="J2153" s="2"/>
      <c r="K2153" s="98"/>
      <c r="L2153" s="2"/>
      <c r="M2153" s="2"/>
      <c r="N2153" s="2"/>
    </row>
    <row r="2154" spans="1:14">
      <c r="A2154" s="34">
        <v>2033</v>
      </c>
      <c r="C2154" s="124">
        <v>25319</v>
      </c>
      <c r="D2154" s="33" t="s">
        <v>514</v>
      </c>
      <c r="H2154" s="98"/>
      <c r="I2154" s="2"/>
      <c r="J2154" s="2"/>
      <c r="K2154" s="98"/>
      <c r="L2154" s="2"/>
      <c r="M2154" s="2"/>
      <c r="N2154" s="2"/>
    </row>
    <row r="2155" spans="1:14">
      <c r="A2155" s="34">
        <v>2034</v>
      </c>
      <c r="C2155" s="124"/>
      <c r="F2155" s="124" t="s">
        <v>556</v>
      </c>
      <c r="G2155" s="33" t="s">
        <v>122</v>
      </c>
      <c r="H2155" s="98"/>
      <c r="I2155" s="2">
        <v>0</v>
      </c>
      <c r="J2155" s="2">
        <v>0</v>
      </c>
      <c r="K2155" s="98"/>
      <c r="L2155" s="2">
        <v>0</v>
      </c>
      <c r="M2155" s="2">
        <v>0</v>
      </c>
      <c r="N2155" s="4">
        <v>0</v>
      </c>
    </row>
    <row r="2156" spans="1:14">
      <c r="A2156" s="34">
        <v>2035</v>
      </c>
      <c r="C2156" s="124"/>
      <c r="H2156" s="98"/>
      <c r="I2156" s="5">
        <v>0</v>
      </c>
      <c r="J2156" s="5">
        <v>0</v>
      </c>
      <c r="K2156" s="98"/>
      <c r="L2156" s="5">
        <v>0</v>
      </c>
      <c r="M2156" s="5">
        <v>0</v>
      </c>
      <c r="N2156" s="5">
        <v>0</v>
      </c>
    </row>
    <row r="2157" spans="1:14">
      <c r="A2157" s="34">
        <v>2036</v>
      </c>
      <c r="C2157" s="124"/>
      <c r="H2157" s="98"/>
      <c r="I2157" s="2"/>
      <c r="J2157" s="2"/>
      <c r="K2157" s="98"/>
      <c r="L2157" s="2"/>
      <c r="M2157" s="2"/>
      <c r="N2157" s="2"/>
    </row>
    <row r="2158" spans="1:14" ht="15.75" thickBot="1">
      <c r="A2158" s="34">
        <v>2037</v>
      </c>
      <c r="C2158" s="125" t="s">
        <v>509</v>
      </c>
      <c r="H2158" s="126" t="s">
        <v>510</v>
      </c>
      <c r="I2158" s="7">
        <v>211549536.56307742</v>
      </c>
      <c r="J2158" s="7">
        <v>91895537.144072846</v>
      </c>
      <c r="K2158" s="126"/>
      <c r="L2158" s="7">
        <v>211549536.56307742</v>
      </c>
      <c r="M2158" s="7">
        <v>121300125.85452589</v>
      </c>
      <c r="N2158" s="7">
        <v>90249410.708551511</v>
      </c>
    </row>
    <row r="2159" spans="1:14" ht="15.75" thickTop="1">
      <c r="A2159" s="34">
        <v>2038</v>
      </c>
      <c r="C2159" s="124">
        <v>154</v>
      </c>
      <c r="D2159" s="33" t="s">
        <v>515</v>
      </c>
      <c r="H2159" s="98"/>
      <c r="I2159" s="2"/>
      <c r="J2159" s="2"/>
      <c r="K2159" s="98"/>
      <c r="L2159" s="2"/>
      <c r="M2159" s="2"/>
      <c r="N2159" s="2"/>
    </row>
    <row r="2160" spans="1:14">
      <c r="A2160" s="34">
        <v>2039</v>
      </c>
      <c r="C2160" s="124"/>
      <c r="F2160" s="124" t="s">
        <v>682</v>
      </c>
      <c r="G2160" s="33" t="s">
        <v>120</v>
      </c>
      <c r="H2160" s="98"/>
      <c r="I2160" s="2">
        <v>102211012.1530769</v>
      </c>
      <c r="J2160" s="2">
        <v>44456432.692307703</v>
      </c>
      <c r="K2160" s="98"/>
      <c r="L2160" s="2">
        <v>102211012.1530769</v>
      </c>
      <c r="M2160" s="2">
        <v>57754579.460769199</v>
      </c>
      <c r="N2160" s="4">
        <v>44456432.692307703</v>
      </c>
    </row>
    <row r="2161" spans="1:14">
      <c r="A2161" s="34">
        <v>2040</v>
      </c>
      <c r="C2161" s="124"/>
      <c r="F2161" s="124" t="s">
        <v>682</v>
      </c>
      <c r="G2161" s="33" t="s">
        <v>124</v>
      </c>
      <c r="H2161" s="98"/>
      <c r="I2161" s="2">
        <v>6389982.0315384604</v>
      </c>
      <c r="J2161" s="2">
        <v>2802988.8576849191</v>
      </c>
      <c r="K2161" s="98"/>
      <c r="L2161" s="2">
        <v>6389982.0315384604</v>
      </c>
      <c r="M2161" s="2">
        <v>3641128.6849381845</v>
      </c>
      <c r="N2161" s="4">
        <v>2748853.346600276</v>
      </c>
    </row>
    <row r="2162" spans="1:14">
      <c r="A2162" s="34">
        <v>2041</v>
      </c>
      <c r="C2162" s="124"/>
      <c r="F2162" s="124" t="s">
        <v>682</v>
      </c>
      <c r="G2162" s="33" t="s">
        <v>122</v>
      </c>
      <c r="H2162" s="98"/>
      <c r="I2162" s="2">
        <v>0</v>
      </c>
      <c r="J2162" s="2">
        <v>0</v>
      </c>
      <c r="K2162" s="98"/>
      <c r="L2162" s="2">
        <v>0</v>
      </c>
      <c r="M2162" s="2">
        <v>0</v>
      </c>
      <c r="N2162" s="4">
        <v>0</v>
      </c>
    </row>
    <row r="2163" spans="1:14">
      <c r="A2163" s="34">
        <v>2042</v>
      </c>
      <c r="C2163" s="124"/>
      <c r="F2163" s="124" t="s">
        <v>682</v>
      </c>
      <c r="G2163" s="33" t="s">
        <v>123</v>
      </c>
      <c r="H2163" s="98"/>
      <c r="I2163" s="2">
        <v>92341.8461538462</v>
      </c>
      <c r="J2163" s="2">
        <v>39979.840937308334</v>
      </c>
      <c r="K2163" s="98"/>
      <c r="L2163" s="2">
        <v>92341.8461538462</v>
      </c>
      <c r="M2163" s="2">
        <v>52862.213202264378</v>
      </c>
      <c r="N2163" s="4">
        <v>39479.632951581822</v>
      </c>
    </row>
    <row r="2164" spans="1:14">
      <c r="A2164" s="34">
        <v>2043</v>
      </c>
      <c r="C2164" s="124"/>
      <c r="F2164" s="124" t="s">
        <v>682</v>
      </c>
      <c r="G2164" s="33" t="s">
        <v>124</v>
      </c>
      <c r="H2164" s="98"/>
      <c r="I2164" s="2">
        <v>113503374.601538</v>
      </c>
      <c r="J2164" s="2">
        <v>49788668.066277891</v>
      </c>
      <c r="K2164" s="98"/>
      <c r="L2164" s="2">
        <v>113503374.601538</v>
      </c>
      <c r="M2164" s="2">
        <v>64676299.723403491</v>
      </c>
      <c r="N2164" s="4">
        <v>48827074.878134511</v>
      </c>
    </row>
    <row r="2165" spans="1:14">
      <c r="A2165" s="34">
        <v>2044</v>
      </c>
      <c r="C2165" s="124"/>
      <c r="F2165" s="124" t="s">
        <v>682</v>
      </c>
      <c r="G2165" s="33" t="s">
        <v>124</v>
      </c>
      <c r="H2165" s="98"/>
      <c r="I2165" s="2">
        <v>6775.6476923076898</v>
      </c>
      <c r="J2165" s="2">
        <v>2972.1625023982165</v>
      </c>
      <c r="K2165" s="98"/>
      <c r="L2165" s="2">
        <v>6775.6476923076898</v>
      </c>
      <c r="M2165" s="2">
        <v>3860.8880353231475</v>
      </c>
      <c r="N2165" s="4">
        <v>2914.7596569845423</v>
      </c>
    </row>
    <row r="2166" spans="1:14">
      <c r="A2166" s="34">
        <v>2045</v>
      </c>
      <c r="C2166" s="124"/>
      <c r="F2166" s="124" t="s">
        <v>682</v>
      </c>
      <c r="G2166" s="33" t="s">
        <v>238</v>
      </c>
      <c r="H2166" s="98"/>
      <c r="I2166" s="2">
        <v>-1991688.3723076901</v>
      </c>
      <c r="J2166" s="2">
        <v>-958931.00223923777</v>
      </c>
      <c r="K2166" s="98"/>
      <c r="L2166" s="2">
        <v>-1991688.3723076901</v>
      </c>
      <c r="M2166" s="2">
        <v>-1032757.3700684523</v>
      </c>
      <c r="N2166" s="4">
        <v>-958931.00223923777</v>
      </c>
    </row>
    <row r="2167" spans="1:14">
      <c r="A2167" s="34">
        <v>2046</v>
      </c>
      <c r="C2167" s="124"/>
      <c r="F2167" s="124" t="s">
        <v>682</v>
      </c>
      <c r="G2167" s="33" t="s">
        <v>124</v>
      </c>
      <c r="H2167" s="98"/>
      <c r="I2167" s="2">
        <v>0</v>
      </c>
      <c r="J2167" s="2">
        <v>0</v>
      </c>
      <c r="K2167" s="98"/>
      <c r="L2167" s="2">
        <v>0</v>
      </c>
      <c r="M2167" s="2">
        <v>0</v>
      </c>
      <c r="N2167" s="4">
        <v>0</v>
      </c>
    </row>
    <row r="2168" spans="1:14">
      <c r="A2168" s="34">
        <v>2047</v>
      </c>
      <c r="C2168" s="124"/>
      <c r="F2168" s="124" t="s">
        <v>682</v>
      </c>
      <c r="G2168" s="33" t="s">
        <v>124</v>
      </c>
      <c r="H2168" s="98"/>
      <c r="I2168" s="2">
        <v>0</v>
      </c>
      <c r="J2168" s="2">
        <v>0</v>
      </c>
      <c r="K2168" s="98"/>
      <c r="L2168" s="2">
        <v>0</v>
      </c>
      <c r="M2168" s="2">
        <v>0</v>
      </c>
      <c r="N2168" s="4">
        <v>0</v>
      </c>
    </row>
    <row r="2169" spans="1:14">
      <c r="A2169" s="34">
        <v>2048</v>
      </c>
      <c r="C2169" s="124"/>
      <c r="F2169" s="124" t="s">
        <v>682</v>
      </c>
      <c r="G2169" s="33" t="s">
        <v>124</v>
      </c>
      <c r="H2169" s="98"/>
      <c r="I2169" s="2">
        <v>0</v>
      </c>
      <c r="J2169" s="2">
        <v>0</v>
      </c>
      <c r="K2169" s="98"/>
      <c r="L2169" s="2">
        <v>0</v>
      </c>
      <c r="M2169" s="2">
        <v>0</v>
      </c>
      <c r="N2169" s="4">
        <v>0</v>
      </c>
    </row>
    <row r="2170" spans="1:14">
      <c r="A2170" s="34">
        <v>2049</v>
      </c>
      <c r="C2170" s="124"/>
      <c r="F2170" s="124" t="s">
        <v>682</v>
      </c>
      <c r="G2170" s="33" t="s">
        <v>124</v>
      </c>
      <c r="H2170" s="98"/>
      <c r="I2170" s="2">
        <v>0</v>
      </c>
      <c r="J2170" s="2">
        <v>0</v>
      </c>
      <c r="K2170" s="98"/>
      <c r="L2170" s="2">
        <v>0</v>
      </c>
      <c r="M2170" s="2">
        <v>0</v>
      </c>
      <c r="N2170" s="4">
        <v>0</v>
      </c>
    </row>
    <row r="2171" spans="1:14">
      <c r="A2171" s="34">
        <v>2050</v>
      </c>
      <c r="C2171" s="124"/>
      <c r="F2171" s="124" t="s">
        <v>682</v>
      </c>
      <c r="G2171" s="33" t="s">
        <v>124</v>
      </c>
      <c r="H2171" s="98"/>
      <c r="I2171" s="2">
        <v>9914732.7746153809</v>
      </c>
      <c r="J2171" s="2">
        <v>4349133.5902050147</v>
      </c>
      <c r="K2171" s="98"/>
      <c r="L2171" s="2">
        <v>9914732.7746153809</v>
      </c>
      <c r="M2171" s="2">
        <v>5649596.1539436663</v>
      </c>
      <c r="N2171" s="4">
        <v>4265136.6206717147</v>
      </c>
    </row>
    <row r="2172" spans="1:14">
      <c r="A2172" s="34">
        <v>2051</v>
      </c>
      <c r="C2172" s="124"/>
      <c r="F2172" s="124" t="s">
        <v>682</v>
      </c>
      <c r="G2172" s="33" t="s">
        <v>124</v>
      </c>
      <c r="H2172" s="98"/>
      <c r="I2172" s="2">
        <v>0</v>
      </c>
      <c r="J2172" s="2">
        <v>0</v>
      </c>
      <c r="K2172" s="98"/>
      <c r="L2172" s="2">
        <v>0</v>
      </c>
      <c r="M2172" s="2">
        <v>0</v>
      </c>
      <c r="N2172" s="4">
        <v>0</v>
      </c>
    </row>
    <row r="2173" spans="1:14">
      <c r="A2173" s="34">
        <v>2052</v>
      </c>
      <c r="C2173" s="125" t="s">
        <v>1</v>
      </c>
      <c r="H2173" s="98" t="s">
        <v>510</v>
      </c>
      <c r="I2173" s="5">
        <v>230126530.68230718</v>
      </c>
      <c r="J2173" s="5">
        <v>100481244.20767599</v>
      </c>
      <c r="K2173" s="98"/>
      <c r="L2173" s="5">
        <v>230126530.68230718</v>
      </c>
      <c r="M2173" s="5">
        <v>130745569.7542237</v>
      </c>
      <c r="N2173" s="5">
        <v>99380960.928083539</v>
      </c>
    </row>
    <row r="2174" spans="1:14">
      <c r="A2174" s="34">
        <v>2053</v>
      </c>
      <c r="C2174" s="124"/>
      <c r="H2174" s="98"/>
      <c r="I2174" s="2"/>
      <c r="J2174" s="2"/>
      <c r="K2174" s="98"/>
      <c r="L2174" s="2"/>
      <c r="M2174" s="2"/>
      <c r="N2174" s="2"/>
    </row>
    <row r="2175" spans="1:14">
      <c r="A2175" s="34">
        <v>2054</v>
      </c>
      <c r="C2175" s="124">
        <v>163</v>
      </c>
      <c r="D2175" s="33" t="s">
        <v>517</v>
      </c>
      <c r="H2175" s="98"/>
      <c r="I2175" s="2"/>
      <c r="J2175" s="2"/>
      <c r="K2175" s="98"/>
      <c r="L2175" s="2"/>
      <c r="M2175" s="2"/>
      <c r="N2175" s="2"/>
    </row>
    <row r="2176" spans="1:14">
      <c r="A2176" s="34">
        <v>2055</v>
      </c>
      <c r="C2176" s="124"/>
      <c r="F2176" s="124" t="s">
        <v>682</v>
      </c>
      <c r="G2176" s="33" t="s">
        <v>123</v>
      </c>
      <c r="H2176" s="98"/>
      <c r="I2176" s="2">
        <v>0</v>
      </c>
      <c r="J2176" s="2">
        <v>0</v>
      </c>
      <c r="K2176" s="98"/>
      <c r="L2176" s="2">
        <v>0</v>
      </c>
      <c r="M2176" s="2">
        <v>0</v>
      </c>
      <c r="N2176" s="4">
        <v>0</v>
      </c>
    </row>
    <row r="2177" spans="1:14">
      <c r="A2177" s="34">
        <v>2056</v>
      </c>
      <c r="C2177" s="124"/>
      <c r="H2177" s="98"/>
      <c r="I2177" s="2"/>
      <c r="J2177" s="2"/>
      <c r="K2177" s="98"/>
      <c r="L2177" s="2"/>
      <c r="M2177" s="2"/>
      <c r="N2177" s="2"/>
    </row>
    <row r="2178" spans="1:14">
      <c r="A2178" s="34">
        <v>2057</v>
      </c>
      <c r="C2178" s="124"/>
      <c r="H2178" s="98" t="s">
        <v>510</v>
      </c>
      <c r="I2178" s="5">
        <v>0</v>
      </c>
      <c r="J2178" s="5">
        <v>0</v>
      </c>
      <c r="K2178" s="98"/>
      <c r="L2178" s="5">
        <v>0</v>
      </c>
      <c r="M2178" s="5">
        <v>0</v>
      </c>
      <c r="N2178" s="5">
        <v>0</v>
      </c>
    </row>
    <row r="2179" spans="1:14">
      <c r="A2179" s="34">
        <v>2058</v>
      </c>
      <c r="C2179" s="124"/>
      <c r="H2179" s="98"/>
      <c r="I2179" s="2"/>
      <c r="J2179" s="2"/>
      <c r="K2179" s="98"/>
      <c r="L2179" s="2"/>
      <c r="M2179" s="2"/>
      <c r="N2179" s="2"/>
    </row>
    <row r="2180" spans="1:14">
      <c r="A2180" s="34">
        <v>2059</v>
      </c>
      <c r="C2180" s="124">
        <v>25318</v>
      </c>
      <c r="D2180" s="33" t="s">
        <v>514</v>
      </c>
      <c r="H2180" s="98"/>
      <c r="I2180" s="2"/>
      <c r="J2180" s="2"/>
      <c r="K2180" s="98"/>
      <c r="L2180" s="2"/>
      <c r="M2180" s="2"/>
      <c r="N2180" s="2"/>
    </row>
    <row r="2181" spans="1:14">
      <c r="A2181" s="34">
        <v>2060</v>
      </c>
      <c r="C2181" s="124"/>
      <c r="F2181" s="124" t="s">
        <v>682</v>
      </c>
      <c r="G2181" s="33" t="s">
        <v>124</v>
      </c>
      <c r="H2181" s="98"/>
      <c r="I2181" s="2">
        <v>-273000</v>
      </c>
      <c r="J2181" s="2">
        <v>-119752.44286622017</v>
      </c>
      <c r="K2181" s="98"/>
      <c r="L2181" s="2">
        <v>-273000</v>
      </c>
      <c r="M2181" s="2">
        <v>-155560.39533162833</v>
      </c>
      <c r="N2181" s="4">
        <v>-117439.60466837168</v>
      </c>
    </row>
    <row r="2182" spans="1:14">
      <c r="A2182" s="34">
        <v>2061</v>
      </c>
      <c r="C2182" s="124"/>
      <c r="H2182" s="98"/>
      <c r="I2182" s="2"/>
      <c r="J2182" s="2"/>
      <c r="K2182" s="98"/>
      <c r="L2182" s="2"/>
      <c r="M2182" s="2"/>
      <c r="N2182" s="2"/>
    </row>
    <row r="2183" spans="1:14">
      <c r="A2183" s="34">
        <v>2062</v>
      </c>
      <c r="C2183" s="124"/>
      <c r="H2183" s="98" t="s">
        <v>510</v>
      </c>
      <c r="I2183" s="5">
        <v>-273000</v>
      </c>
      <c r="J2183" s="5">
        <v>-119752.44286622017</v>
      </c>
      <c r="K2183" s="98"/>
      <c r="L2183" s="5">
        <v>-273000</v>
      </c>
      <c r="M2183" s="5">
        <v>-155560.39533162833</v>
      </c>
      <c r="N2183" s="5">
        <v>-117439.60466837168</v>
      </c>
    </row>
    <row r="2184" spans="1:14">
      <c r="A2184" s="34">
        <v>2063</v>
      </c>
      <c r="C2184" s="124"/>
      <c r="H2184" s="98"/>
      <c r="I2184" s="2"/>
      <c r="J2184" s="2"/>
      <c r="K2184" s="98"/>
      <c r="L2184" s="2"/>
      <c r="M2184" s="2"/>
      <c r="N2184" s="2"/>
    </row>
    <row r="2185" spans="1:14" ht="15.75" thickBot="1">
      <c r="A2185" s="34">
        <v>2064</v>
      </c>
      <c r="C2185" s="125" t="s">
        <v>516</v>
      </c>
      <c r="H2185" s="126" t="s">
        <v>510</v>
      </c>
      <c r="I2185" s="7">
        <v>229853530.68230718</v>
      </c>
      <c r="J2185" s="7">
        <v>100361491.76480977</v>
      </c>
      <c r="K2185" s="126"/>
      <c r="L2185" s="7">
        <v>229853530.68230718</v>
      </c>
      <c r="M2185" s="7">
        <v>130590009.35889208</v>
      </c>
      <c r="N2185" s="7">
        <v>99263521.32341516</v>
      </c>
    </row>
    <row r="2186" spans="1:14" ht="15.75" thickTop="1">
      <c r="A2186" s="34">
        <v>2065</v>
      </c>
      <c r="C2186" s="124"/>
      <c r="H2186" s="98"/>
      <c r="I2186" s="2"/>
      <c r="J2186" s="2"/>
      <c r="K2186" s="98"/>
      <c r="L2186" s="2"/>
      <c r="M2186" s="2"/>
      <c r="N2186" s="2"/>
    </row>
    <row r="2187" spans="1:14">
      <c r="A2187" s="34">
        <v>2066</v>
      </c>
      <c r="C2187" s="124">
        <v>165</v>
      </c>
      <c r="D2187" s="33" t="s">
        <v>74</v>
      </c>
      <c r="H2187" s="98"/>
      <c r="I2187" s="2"/>
      <c r="J2187" s="2"/>
      <c r="K2187" s="98"/>
      <c r="L2187" s="2"/>
      <c r="M2187" s="2"/>
      <c r="N2187" s="2"/>
    </row>
    <row r="2188" spans="1:14">
      <c r="A2188" s="34">
        <v>2067</v>
      </c>
      <c r="C2188" s="124"/>
      <c r="F2188" s="124" t="s">
        <v>640</v>
      </c>
      <c r="G2188" s="33" t="s">
        <v>120</v>
      </c>
      <c r="H2188" s="98"/>
      <c r="I2188" s="2">
        <v>18682422.502307694</v>
      </c>
      <c r="J2188" s="2">
        <v>3285942.2076923102</v>
      </c>
      <c r="K2188" s="98"/>
      <c r="L2188" s="2">
        <v>18682422.502307694</v>
      </c>
      <c r="M2188" s="2">
        <v>15396480.294615384</v>
      </c>
      <c r="N2188" s="4">
        <v>3285942.2076923102</v>
      </c>
    </row>
    <row r="2189" spans="1:14">
      <c r="A2189" s="34">
        <v>2068</v>
      </c>
      <c r="C2189" s="124"/>
      <c r="F2189" s="124" t="s">
        <v>476</v>
      </c>
      <c r="G2189" s="33" t="s">
        <v>656</v>
      </c>
      <c r="H2189" s="98"/>
      <c r="I2189" s="2">
        <v>5305268.33</v>
      </c>
      <c r="J2189" s="2">
        <v>2296941.1247178633</v>
      </c>
      <c r="K2189" s="98"/>
      <c r="L2189" s="2">
        <v>5305268.33</v>
      </c>
      <c r="M2189" s="2">
        <v>3037065.3959900276</v>
      </c>
      <c r="N2189" s="4">
        <v>2268202.9340099725</v>
      </c>
    </row>
    <row r="2190" spans="1:14">
      <c r="A2190" s="34">
        <v>2069</v>
      </c>
      <c r="C2190" s="124"/>
      <c r="F2190" s="124" t="s">
        <v>636</v>
      </c>
      <c r="G2190" s="33" t="s">
        <v>124</v>
      </c>
      <c r="H2190" s="98"/>
      <c r="I2190" s="2">
        <v>3888921.7292307699</v>
      </c>
      <c r="J2190" s="2">
        <v>1705889.660039963</v>
      </c>
      <c r="K2190" s="98"/>
      <c r="L2190" s="2">
        <v>3888921.7292307699</v>
      </c>
      <c r="M2190" s="2">
        <v>2215978.7604868067</v>
      </c>
      <c r="N2190" s="4">
        <v>1672942.9687439634</v>
      </c>
    </row>
    <row r="2191" spans="1:14">
      <c r="A2191" s="34">
        <v>2070</v>
      </c>
      <c r="C2191" s="124"/>
      <c r="F2191" s="124" t="s">
        <v>556</v>
      </c>
      <c r="G2191" s="33" t="s">
        <v>122</v>
      </c>
      <c r="H2191" s="98"/>
      <c r="I2191" s="2">
        <v>-22885.405384615398</v>
      </c>
      <c r="J2191" s="2">
        <v>-9941.2490083712437</v>
      </c>
      <c r="K2191" s="98"/>
      <c r="L2191" s="2">
        <v>-22885.405384615398</v>
      </c>
      <c r="M2191" s="2">
        <v>-13122.234151328315</v>
      </c>
      <c r="N2191" s="4">
        <v>-9763.1712332870829</v>
      </c>
    </row>
    <row r="2192" spans="1:14">
      <c r="A2192" s="34">
        <v>2071</v>
      </c>
      <c r="C2192" s="124"/>
      <c r="F2192" s="124" t="s">
        <v>646</v>
      </c>
      <c r="G2192" s="33" t="s">
        <v>123</v>
      </c>
      <c r="H2192" s="98"/>
      <c r="I2192" s="2">
        <v>20885984.893846199</v>
      </c>
      <c r="J2192" s="2">
        <v>9042686.3730210979</v>
      </c>
      <c r="K2192" s="98"/>
      <c r="L2192" s="2">
        <v>20885984.893846199</v>
      </c>
      <c r="M2192" s="2">
        <v>11956436.137938142</v>
      </c>
      <c r="N2192" s="4">
        <v>8929548.7559080571</v>
      </c>
    </row>
    <row r="2193" spans="1:14" ht="15.75" thickBot="1">
      <c r="A2193" s="34">
        <v>2072</v>
      </c>
      <c r="C2193" s="125" t="s">
        <v>518</v>
      </c>
      <c r="H2193" s="126" t="s">
        <v>501</v>
      </c>
      <c r="I2193" s="22">
        <v>48739712.050000049</v>
      </c>
      <c r="J2193" s="22">
        <v>16321518.116462864</v>
      </c>
      <c r="K2193" s="126"/>
      <c r="L2193" s="22">
        <v>48739712.050000049</v>
      </c>
      <c r="M2193" s="22">
        <v>32592838.354879033</v>
      </c>
      <c r="N2193" s="22">
        <v>16146873.695121016</v>
      </c>
    </row>
    <row r="2194" spans="1:14" ht="15.75" thickTop="1">
      <c r="A2194" s="34">
        <v>2073</v>
      </c>
      <c r="C2194" s="124"/>
      <c r="H2194" s="98"/>
      <c r="I2194" s="2"/>
      <c r="J2194" s="2"/>
      <c r="K2194" s="98"/>
      <c r="L2194" s="2"/>
      <c r="M2194" s="2"/>
      <c r="N2194" s="2"/>
    </row>
    <row r="2195" spans="1:14">
      <c r="A2195" s="34">
        <v>2074</v>
      </c>
      <c r="C2195" s="124" t="s">
        <v>519</v>
      </c>
      <c r="D2195" s="33" t="s">
        <v>520</v>
      </c>
      <c r="H2195" s="98"/>
      <c r="I2195" s="2"/>
      <c r="J2195" s="2"/>
      <c r="K2195" s="98"/>
      <c r="L2195" s="2"/>
      <c r="M2195" s="2"/>
      <c r="N2195" s="2"/>
    </row>
    <row r="2196" spans="1:14">
      <c r="A2196" s="34">
        <v>2075</v>
      </c>
      <c r="C2196" s="124"/>
      <c r="F2196" s="124" t="s">
        <v>683</v>
      </c>
      <c r="G2196" s="33" t="s">
        <v>120</v>
      </c>
      <c r="H2196" s="98"/>
      <c r="I2196" s="2">
        <v>103825768.15692298</v>
      </c>
      <c r="J2196" s="2">
        <v>13010161.1530769</v>
      </c>
      <c r="K2196" s="98"/>
      <c r="L2196" s="2">
        <v>103825768.15692298</v>
      </c>
      <c r="M2196" s="2">
        <v>90815607.003846079</v>
      </c>
      <c r="N2196" s="4">
        <v>13010161.1530769</v>
      </c>
    </row>
    <row r="2197" spans="1:14">
      <c r="A2197" s="34">
        <v>2076</v>
      </c>
      <c r="C2197" s="124"/>
      <c r="F2197" s="124" t="s">
        <v>684</v>
      </c>
      <c r="G2197" s="33" t="s">
        <v>124</v>
      </c>
      <c r="H2197" s="98"/>
      <c r="I2197" s="2">
        <v>0</v>
      </c>
      <c r="J2197" s="2">
        <v>0</v>
      </c>
      <c r="K2197" s="98"/>
      <c r="L2197" s="2">
        <v>0</v>
      </c>
      <c r="M2197" s="2">
        <v>0</v>
      </c>
      <c r="N2197" s="4">
        <v>0</v>
      </c>
    </row>
    <row r="2198" spans="1:14">
      <c r="A2198" s="34">
        <v>2077</v>
      </c>
      <c r="C2198" s="124"/>
      <c r="F2198" s="124" t="s">
        <v>556</v>
      </c>
      <c r="G2198" s="33" t="s">
        <v>196</v>
      </c>
      <c r="H2198" s="98"/>
      <c r="I2198" s="2">
        <v>1215960.46</v>
      </c>
      <c r="J2198" s="2">
        <v>533573.82603536313</v>
      </c>
      <c r="K2198" s="98"/>
      <c r="L2198" s="2">
        <v>1215960.46</v>
      </c>
      <c r="M2198" s="2">
        <v>692692.60383716633</v>
      </c>
      <c r="N2198" s="4">
        <v>523267.85616283363</v>
      </c>
    </row>
    <row r="2199" spans="1:14">
      <c r="A2199" s="34">
        <v>2078</v>
      </c>
      <c r="C2199" s="124"/>
      <c r="F2199" s="124" t="s">
        <v>684</v>
      </c>
      <c r="G2199" s="33" t="s">
        <v>645</v>
      </c>
      <c r="H2199" s="98"/>
      <c r="I2199" s="2">
        <v>0</v>
      </c>
      <c r="J2199" s="2">
        <v>0</v>
      </c>
      <c r="K2199" s="98"/>
      <c r="L2199" s="2">
        <v>0</v>
      </c>
      <c r="M2199" s="2">
        <v>0</v>
      </c>
      <c r="N2199" s="4">
        <v>0</v>
      </c>
    </row>
    <row r="2200" spans="1:14">
      <c r="A2200" s="34">
        <v>2079</v>
      </c>
      <c r="C2200" s="124"/>
      <c r="F2200" s="124" t="s">
        <v>556</v>
      </c>
      <c r="G2200" s="33" t="s">
        <v>122</v>
      </c>
      <c r="H2200" s="98"/>
      <c r="I2200" s="2">
        <v>211701968.20384601</v>
      </c>
      <c r="J2200" s="2">
        <v>91961752.309247687</v>
      </c>
      <c r="K2200" s="98"/>
      <c r="L2200" s="2">
        <v>211701968.20384601</v>
      </c>
      <c r="M2200" s="2">
        <v>121387528.443583</v>
      </c>
      <c r="N2200" s="4">
        <v>90314439.760263011</v>
      </c>
    </row>
    <row r="2201" spans="1:14">
      <c r="A2201" s="34">
        <v>2080</v>
      </c>
      <c r="C2201" s="124"/>
      <c r="F2201" s="124" t="s">
        <v>556</v>
      </c>
      <c r="G2201" s="33" t="s">
        <v>124</v>
      </c>
      <c r="H2201" s="98"/>
      <c r="I2201" s="2">
        <v>0</v>
      </c>
      <c r="J2201" s="2">
        <v>0</v>
      </c>
      <c r="K2201" s="98"/>
      <c r="L2201" s="2">
        <v>0</v>
      </c>
      <c r="M2201" s="2">
        <v>0</v>
      </c>
      <c r="N2201" s="4">
        <v>0</v>
      </c>
    </row>
    <row r="2202" spans="1:14">
      <c r="A2202" s="34">
        <v>2081</v>
      </c>
      <c r="C2202" s="124"/>
      <c r="F2202" s="124" t="s">
        <v>685</v>
      </c>
      <c r="G2202" s="33" t="s">
        <v>123</v>
      </c>
      <c r="H2202" s="98"/>
      <c r="I2202" s="2">
        <v>515029819.63384598</v>
      </c>
      <c r="J2202" s="2">
        <v>222984606.92053342</v>
      </c>
      <c r="K2202" s="98"/>
      <c r="L2202" s="2">
        <v>515029819.63384598</v>
      </c>
      <c r="M2202" s="2">
        <v>294835085.7708528</v>
      </c>
      <c r="N2202" s="4">
        <v>220194733.86299321</v>
      </c>
    </row>
    <row r="2203" spans="1:14" ht="15.75" thickBot="1">
      <c r="A2203" s="34">
        <v>2082</v>
      </c>
      <c r="C2203" s="124"/>
      <c r="H2203" s="98" t="s">
        <v>505</v>
      </c>
      <c r="I2203" s="14">
        <v>831773516.45461488</v>
      </c>
      <c r="J2203" s="14">
        <v>328490094.20889336</v>
      </c>
      <c r="K2203" s="98"/>
      <c r="L2203" s="14">
        <v>831773516.45461488</v>
      </c>
      <c r="M2203" s="14">
        <v>507730913.82211906</v>
      </c>
      <c r="N2203" s="14">
        <v>324042602.63249594</v>
      </c>
    </row>
    <row r="2204" spans="1:14" ht="15.75" thickTop="1">
      <c r="A2204" s="34">
        <v>2083</v>
      </c>
      <c r="C2204" s="124"/>
      <c r="H2204" s="98"/>
      <c r="I2204" s="8"/>
      <c r="J2204" s="8"/>
      <c r="K2204" s="98"/>
      <c r="L2204" s="8"/>
      <c r="M2204" s="2"/>
      <c r="N2204" s="2"/>
    </row>
    <row r="2205" spans="1:14">
      <c r="A2205" s="34">
        <v>2084</v>
      </c>
      <c r="C2205" s="124" t="s">
        <v>521</v>
      </c>
      <c r="D2205" s="33" t="s">
        <v>71</v>
      </c>
      <c r="H2205" s="98"/>
      <c r="I2205" s="2"/>
      <c r="J2205" s="2"/>
      <c r="K2205" s="98"/>
      <c r="L2205" s="2"/>
      <c r="M2205" s="2"/>
      <c r="N2205" s="2"/>
    </row>
    <row r="2206" spans="1:14">
      <c r="A2206" s="34">
        <v>2085</v>
      </c>
      <c r="C2206" s="124"/>
      <c r="F2206" s="124" t="s">
        <v>647</v>
      </c>
      <c r="G2206" s="33" t="s">
        <v>120</v>
      </c>
      <c r="H2206" s="98"/>
      <c r="I2206" s="2">
        <v>5858052.7400000002</v>
      </c>
      <c r="J2206" s="2">
        <v>0</v>
      </c>
      <c r="K2206" s="98"/>
      <c r="L2206" s="2">
        <v>5858052.7400000002</v>
      </c>
      <c r="M2206" s="2">
        <v>5858052.7400000002</v>
      </c>
      <c r="N2206" s="4">
        <v>0</v>
      </c>
    </row>
    <row r="2207" spans="1:14">
      <c r="A2207" s="34">
        <v>2086</v>
      </c>
      <c r="C2207" s="124"/>
      <c r="F2207" s="124" t="s">
        <v>556</v>
      </c>
      <c r="G2207" s="33" t="s">
        <v>124</v>
      </c>
      <c r="H2207" s="98"/>
      <c r="I2207" s="2">
        <v>0</v>
      </c>
      <c r="J2207" s="2">
        <v>0</v>
      </c>
      <c r="K2207" s="98"/>
      <c r="L2207" s="2">
        <v>0</v>
      </c>
      <c r="M2207" s="2">
        <v>0</v>
      </c>
      <c r="N2207" s="4">
        <v>0</v>
      </c>
    </row>
    <row r="2208" spans="1:14">
      <c r="A2208" s="34">
        <v>2087</v>
      </c>
      <c r="C2208" s="124"/>
      <c r="F2208" s="124" t="s">
        <v>556</v>
      </c>
      <c r="G2208" s="33" t="s">
        <v>124</v>
      </c>
      <c r="H2208" s="98"/>
      <c r="I2208" s="2">
        <v>0</v>
      </c>
      <c r="J2208" s="2">
        <v>0</v>
      </c>
      <c r="K2208" s="98"/>
      <c r="L2208" s="2">
        <v>0</v>
      </c>
      <c r="M2208" s="2">
        <v>0</v>
      </c>
      <c r="N2208" s="4">
        <v>0</v>
      </c>
    </row>
    <row r="2209" spans="1:14">
      <c r="A2209" s="34">
        <v>2088</v>
      </c>
      <c r="C2209" s="124"/>
      <c r="F2209" s="124" t="s">
        <v>684</v>
      </c>
      <c r="G2209" s="33" t="s">
        <v>124</v>
      </c>
      <c r="H2209" s="98"/>
      <c r="I2209" s="2">
        <v>50786989.290769197</v>
      </c>
      <c r="J2209" s="2">
        <v>22277897.558205765</v>
      </c>
      <c r="K2209" s="98"/>
      <c r="L2209" s="2">
        <v>50786989.290769197</v>
      </c>
      <c r="M2209" s="2">
        <v>28939355.794048462</v>
      </c>
      <c r="N2209" s="4">
        <v>21847633.496720735</v>
      </c>
    </row>
    <row r="2210" spans="1:14">
      <c r="A2210" s="34">
        <v>2089</v>
      </c>
      <c r="C2210" s="124"/>
      <c r="F2210" s="124" t="s">
        <v>647</v>
      </c>
      <c r="G2210" s="33" t="s">
        <v>123</v>
      </c>
      <c r="H2210" s="98"/>
      <c r="I2210" s="2">
        <v>239629.17384615401</v>
      </c>
      <c r="J2210" s="2">
        <v>103748.58911036409</v>
      </c>
      <c r="K2210" s="98"/>
      <c r="L2210" s="2">
        <v>239629.17384615401</v>
      </c>
      <c r="M2210" s="2">
        <v>137178.63574260208</v>
      </c>
      <c r="N2210" s="4">
        <v>102450.53810355192</v>
      </c>
    </row>
    <row r="2211" spans="1:14">
      <c r="A2211" s="34">
        <v>2090</v>
      </c>
      <c r="C2211" s="124"/>
      <c r="F2211" s="124" t="s">
        <v>556</v>
      </c>
      <c r="G2211" s="33" t="s">
        <v>122</v>
      </c>
      <c r="H2211" s="98"/>
      <c r="I2211" s="2">
        <v>3175179.12</v>
      </c>
      <c r="J2211" s="2">
        <v>1379274.0721700592</v>
      </c>
      <c r="K2211" s="98"/>
      <c r="L2211" s="2">
        <v>3175179.12</v>
      </c>
      <c r="M2211" s="2">
        <v>1820612.0094799795</v>
      </c>
      <c r="N2211" s="4">
        <v>1354567.1105200206</v>
      </c>
    </row>
    <row r="2212" spans="1:14">
      <c r="A2212" s="34">
        <v>2091</v>
      </c>
      <c r="C2212" s="124"/>
      <c r="F2212" s="124" t="s">
        <v>556</v>
      </c>
      <c r="G2212" s="33" t="s">
        <v>124</v>
      </c>
      <c r="H2212" s="98"/>
      <c r="I2212" s="2">
        <v>0</v>
      </c>
      <c r="J2212" s="2">
        <v>0</v>
      </c>
      <c r="K2212" s="98"/>
      <c r="L2212" s="2">
        <v>0</v>
      </c>
      <c r="M2212" s="2">
        <v>0</v>
      </c>
      <c r="N2212" s="4">
        <v>0</v>
      </c>
    </row>
    <row r="2213" spans="1:14">
      <c r="A2213" s="34">
        <v>2092</v>
      </c>
      <c r="C2213" s="124"/>
      <c r="F2213" s="124" t="s">
        <v>476</v>
      </c>
      <c r="G2213" s="33" t="s">
        <v>658</v>
      </c>
      <c r="H2213" s="98"/>
      <c r="I2213" s="2">
        <v>0</v>
      </c>
      <c r="J2213" s="2">
        <v>0</v>
      </c>
      <c r="K2213" s="98"/>
      <c r="L2213" s="2">
        <v>0</v>
      </c>
      <c r="M2213" s="2">
        <v>0</v>
      </c>
      <c r="N2213" s="4">
        <v>0</v>
      </c>
    </row>
    <row r="2214" spans="1:14" ht="15.75" thickBot="1">
      <c r="A2214" s="34">
        <v>2093</v>
      </c>
      <c r="C2214" s="125" t="s">
        <v>522</v>
      </c>
      <c r="H2214" s="126" t="s">
        <v>523</v>
      </c>
      <c r="I2214" s="22">
        <v>60059850.324615352</v>
      </c>
      <c r="J2214" s="22">
        <v>23760920.219486188</v>
      </c>
      <c r="K2214" s="126"/>
      <c r="L2214" s="22">
        <v>60059850.324615352</v>
      </c>
      <c r="M2214" s="22">
        <v>36755199.179271042</v>
      </c>
      <c r="N2214" s="22">
        <v>23304651.145344306</v>
      </c>
    </row>
    <row r="2215" spans="1:14" ht="15.75" thickTop="1">
      <c r="A2215" s="34">
        <v>2094</v>
      </c>
      <c r="C2215" s="124"/>
      <c r="H2215" s="98"/>
      <c r="I2215" s="2"/>
      <c r="J2215" s="2"/>
      <c r="K2215" s="98"/>
      <c r="L2215" s="2"/>
      <c r="M2215" s="2"/>
      <c r="N2215" s="2"/>
    </row>
    <row r="2216" spans="1:14">
      <c r="A2216" s="34">
        <v>2095</v>
      </c>
      <c r="C2216" s="124" t="s">
        <v>77</v>
      </c>
      <c r="H2216" s="98"/>
      <c r="I2216" s="2"/>
      <c r="J2216" s="2"/>
      <c r="K2216" s="98"/>
      <c r="L2216" s="2"/>
      <c r="M2216" s="2"/>
      <c r="N2216" s="2"/>
    </row>
    <row r="2217" spans="1:14">
      <c r="A2217" s="34">
        <v>2096</v>
      </c>
      <c r="C2217" s="124" t="s">
        <v>524</v>
      </c>
      <c r="D2217" s="33" t="s">
        <v>525</v>
      </c>
      <c r="H2217" s="98"/>
      <c r="I2217" s="2"/>
      <c r="J2217" s="2"/>
      <c r="K2217" s="98"/>
      <c r="L2217" s="2"/>
      <c r="M2217" s="2"/>
      <c r="N2217" s="2"/>
    </row>
    <row r="2218" spans="1:14">
      <c r="A2218" s="34">
        <v>2097</v>
      </c>
      <c r="C2218" s="124"/>
      <c r="F2218" s="124" t="s">
        <v>524</v>
      </c>
      <c r="G2218" s="33" t="s">
        <v>120</v>
      </c>
      <c r="H2218" s="98"/>
      <c r="I2218" s="2">
        <v>27690143.928817984</v>
      </c>
      <c r="J2218" s="2">
        <v>14535162.288920281</v>
      </c>
      <c r="K2218" s="98"/>
      <c r="L2218" s="2">
        <v>27525946.581558507</v>
      </c>
      <c r="M2218" s="2">
        <v>13352532.084047126</v>
      </c>
      <c r="N2218" s="4">
        <v>14173414.497511381</v>
      </c>
    </row>
    <row r="2219" spans="1:14">
      <c r="A2219" s="34">
        <v>2098</v>
      </c>
      <c r="C2219" s="124"/>
      <c r="F2219" s="124" t="s">
        <v>524</v>
      </c>
      <c r="G2219" s="33" t="s">
        <v>123</v>
      </c>
      <c r="H2219" s="98"/>
      <c r="I2219" s="2">
        <v>0</v>
      </c>
      <c r="J2219" s="2">
        <v>0</v>
      </c>
      <c r="K2219" s="98"/>
      <c r="L2219" s="2">
        <v>0</v>
      </c>
      <c r="M2219" s="2">
        <v>0</v>
      </c>
      <c r="N2219" s="4">
        <v>0</v>
      </c>
    </row>
    <row r="2220" spans="1:14">
      <c r="A2220" s="34">
        <v>2099</v>
      </c>
      <c r="C2220" s="124"/>
      <c r="F2220" s="124" t="s">
        <v>524</v>
      </c>
      <c r="G2220" s="33" t="s">
        <v>122</v>
      </c>
      <c r="H2220" s="98"/>
      <c r="I2220" s="2">
        <v>0</v>
      </c>
      <c r="J2220" s="2">
        <v>0</v>
      </c>
      <c r="K2220" s="98"/>
      <c r="L2220" s="2">
        <v>0</v>
      </c>
      <c r="M2220" s="2">
        <v>0</v>
      </c>
      <c r="N2220" s="4">
        <v>0</v>
      </c>
    </row>
    <row r="2221" spans="1:14">
      <c r="A2221" s="34">
        <v>2100</v>
      </c>
      <c r="C2221" s="124"/>
      <c r="H2221" s="98" t="s">
        <v>526</v>
      </c>
      <c r="I2221" s="5">
        <v>27690143.928817984</v>
      </c>
      <c r="J2221" s="5">
        <v>14535162.288920281</v>
      </c>
      <c r="K2221" s="98"/>
      <c r="L2221" s="5">
        <v>27525946.581558507</v>
      </c>
      <c r="M2221" s="5">
        <v>13352532.084047126</v>
      </c>
      <c r="N2221" s="5">
        <v>14173414.497511381</v>
      </c>
    </row>
    <row r="2222" spans="1:14">
      <c r="A2222" s="34">
        <v>2101</v>
      </c>
      <c r="C2222" s="124"/>
      <c r="H2222" s="98"/>
      <c r="I2222" s="2"/>
      <c r="J2222" s="2"/>
      <c r="K2222" s="98"/>
      <c r="L2222" s="2"/>
      <c r="M2222" s="2"/>
      <c r="N2222" s="2"/>
    </row>
    <row r="2223" spans="1:14">
      <c r="A2223" s="34">
        <v>2102</v>
      </c>
      <c r="C2223" s="124" t="s">
        <v>527</v>
      </c>
      <c r="D2223" s="139" t="s">
        <v>528</v>
      </c>
      <c r="E2223" s="136"/>
      <c r="H2223" s="98"/>
      <c r="I2223" s="2"/>
      <c r="J2223" s="2"/>
      <c r="K2223" s="98"/>
      <c r="L2223" s="2"/>
      <c r="M2223" s="2"/>
      <c r="N2223" s="2"/>
    </row>
    <row r="2224" spans="1:14">
      <c r="A2224" s="34">
        <v>2103</v>
      </c>
      <c r="C2224" s="124">
        <v>131</v>
      </c>
      <c r="D2224" s="138" t="s">
        <v>529</v>
      </c>
      <c r="E2224" s="136"/>
      <c r="F2224" s="124" t="s">
        <v>476</v>
      </c>
      <c r="G2224" s="33" t="s">
        <v>659</v>
      </c>
      <c r="H2224" s="98"/>
      <c r="I2224" s="2">
        <v>0</v>
      </c>
      <c r="J2224" s="2">
        <v>0</v>
      </c>
      <c r="K2224" s="98"/>
      <c r="L2224" s="2">
        <v>0</v>
      </c>
      <c r="M2224" s="2">
        <v>0</v>
      </c>
      <c r="N2224" s="4">
        <v>0</v>
      </c>
    </row>
    <row r="2225" spans="1:14">
      <c r="A2225" s="34">
        <v>2104</v>
      </c>
      <c r="C2225" s="124">
        <v>135</v>
      </c>
      <c r="D2225" s="138" t="s">
        <v>530</v>
      </c>
      <c r="E2225" s="136"/>
      <c r="F2225" s="124" t="s">
        <v>476</v>
      </c>
      <c r="G2225" s="33" t="s">
        <v>124</v>
      </c>
      <c r="H2225" s="98"/>
      <c r="I2225" s="2">
        <v>0</v>
      </c>
      <c r="J2225" s="2">
        <v>0</v>
      </c>
      <c r="K2225" s="98"/>
      <c r="L2225" s="2">
        <v>0</v>
      </c>
      <c r="M2225" s="2">
        <v>0</v>
      </c>
      <c r="N2225" s="4">
        <v>0</v>
      </c>
    </row>
    <row r="2226" spans="1:14">
      <c r="A2226" s="34">
        <v>2105</v>
      </c>
      <c r="C2226" s="124">
        <v>141</v>
      </c>
      <c r="D2226" s="138" t="s">
        <v>531</v>
      </c>
      <c r="E2226" s="136"/>
      <c r="F2226" s="124" t="s">
        <v>476</v>
      </c>
      <c r="G2226" s="33" t="s">
        <v>123</v>
      </c>
      <c r="H2226" s="98"/>
      <c r="I2226" s="2">
        <v>0</v>
      </c>
      <c r="J2226" s="2">
        <v>0</v>
      </c>
      <c r="K2226" s="98"/>
      <c r="L2226" s="2">
        <v>0</v>
      </c>
      <c r="M2226" s="2">
        <v>0</v>
      </c>
      <c r="N2226" s="4">
        <v>0</v>
      </c>
    </row>
    <row r="2227" spans="1:14">
      <c r="A2227" s="34">
        <v>2106</v>
      </c>
      <c r="C2227" s="124">
        <v>143</v>
      </c>
      <c r="D2227" s="138" t="s">
        <v>532</v>
      </c>
      <c r="E2227" s="136"/>
      <c r="F2227" s="124" t="s">
        <v>476</v>
      </c>
      <c r="G2227" s="33" t="s">
        <v>123</v>
      </c>
      <c r="H2227" s="98"/>
      <c r="I2227" s="2">
        <v>28990369.835001841</v>
      </c>
      <c r="J2227" s="2">
        <v>12551518.330986278</v>
      </c>
      <c r="K2227" s="98"/>
      <c r="L2227" s="2">
        <v>28990369.835001841</v>
      </c>
      <c r="M2227" s="2">
        <v>16595889.890236186</v>
      </c>
      <c r="N2227" s="4">
        <v>12394479.944765655</v>
      </c>
    </row>
    <row r="2228" spans="1:14">
      <c r="A2228" s="34">
        <v>2107</v>
      </c>
      <c r="C2228" s="124">
        <v>232</v>
      </c>
      <c r="D2228" s="138" t="s">
        <v>533</v>
      </c>
      <c r="E2228" s="136"/>
      <c r="F2228" s="124" t="s">
        <v>646</v>
      </c>
      <c r="G2228" s="33" t="s">
        <v>120</v>
      </c>
      <c r="H2228" s="98"/>
      <c r="I2228" s="2">
        <v>-14099.583333333299</v>
      </c>
      <c r="J2228" s="2">
        <v>0</v>
      </c>
      <c r="K2228" s="98"/>
      <c r="L2228" s="2">
        <v>-14099.583333333299</v>
      </c>
      <c r="M2228" s="2">
        <v>-14099.583333333299</v>
      </c>
      <c r="N2228" s="4">
        <v>0</v>
      </c>
    </row>
    <row r="2229" spans="1:14">
      <c r="A2229" s="34">
        <v>2108</v>
      </c>
      <c r="C2229" s="124">
        <v>232</v>
      </c>
      <c r="D2229" s="138" t="s">
        <v>533</v>
      </c>
      <c r="E2229" s="136"/>
      <c r="F2229" s="124" t="s">
        <v>646</v>
      </c>
      <c r="G2229" s="33" t="s">
        <v>123</v>
      </c>
      <c r="H2229" s="98"/>
      <c r="I2229" s="2">
        <v>-6436166.5466665793</v>
      </c>
      <c r="J2229" s="2">
        <v>-2786568.8796502063</v>
      </c>
      <c r="K2229" s="98"/>
      <c r="L2229" s="2">
        <v>-6436166.5466665793</v>
      </c>
      <c r="M2229" s="2">
        <v>-3684461.8379009874</v>
      </c>
      <c r="N2229" s="4">
        <v>-2751704.708765592</v>
      </c>
    </row>
    <row r="2230" spans="1:14">
      <c r="A2230" s="34">
        <v>2109</v>
      </c>
      <c r="C2230" s="124">
        <v>232</v>
      </c>
      <c r="D2230" s="138" t="s">
        <v>533</v>
      </c>
      <c r="E2230" s="136"/>
      <c r="F2230" s="124" t="s">
        <v>556</v>
      </c>
      <c r="G2230" s="33" t="s">
        <v>122</v>
      </c>
      <c r="H2230" s="98"/>
      <c r="I2230" s="2">
        <v>-3359803.9808332985</v>
      </c>
      <c r="J2230" s="2">
        <v>-1459473.7314653036</v>
      </c>
      <c r="K2230" s="98"/>
      <c r="L2230" s="2">
        <v>-3359803.9808332985</v>
      </c>
      <c r="M2230" s="2">
        <v>-1926473.8289799998</v>
      </c>
      <c r="N2230" s="4">
        <v>-1433330.1518532988</v>
      </c>
    </row>
    <row r="2231" spans="1:14">
      <c r="A2231" s="34">
        <v>2110</v>
      </c>
      <c r="C2231" s="124">
        <v>232</v>
      </c>
      <c r="D2231" s="138" t="s">
        <v>533</v>
      </c>
      <c r="E2231" s="136"/>
      <c r="F2231" s="124" t="s">
        <v>639</v>
      </c>
      <c r="G2231" s="33" t="s">
        <v>124</v>
      </c>
      <c r="H2231" s="98"/>
      <c r="I2231" s="2">
        <v>-3.5833333333333297E-10</v>
      </c>
      <c r="J2231" s="2">
        <v>-1.5718421987934865E-10</v>
      </c>
      <c r="K2231" s="98"/>
      <c r="L2231" s="2">
        <v>-3.5833333333333297E-10</v>
      </c>
      <c r="M2231" s="2">
        <v>-2.0418489008730191E-10</v>
      </c>
      <c r="N2231" s="4">
        <v>-1.5414844324603106E-10</v>
      </c>
    </row>
    <row r="2232" spans="1:14">
      <c r="A2232" s="34">
        <v>2111</v>
      </c>
      <c r="C2232" s="124">
        <v>2533</v>
      </c>
      <c r="D2232" s="136" t="s">
        <v>534</v>
      </c>
      <c r="E2232" s="136"/>
      <c r="F2232" s="124" t="s">
        <v>556</v>
      </c>
      <c r="G2232" s="33" t="s">
        <v>120</v>
      </c>
      <c r="H2232" s="98"/>
      <c r="I2232" s="2">
        <v>0</v>
      </c>
      <c r="J2232" s="2">
        <v>0</v>
      </c>
      <c r="K2232" s="98"/>
      <c r="L2232" s="2">
        <v>0</v>
      </c>
      <c r="M2232" s="2">
        <v>0</v>
      </c>
      <c r="N2232" s="4">
        <v>0</v>
      </c>
    </row>
    <row r="2233" spans="1:14">
      <c r="A2233" s="34">
        <v>2112</v>
      </c>
      <c r="C2233" s="124">
        <v>2533</v>
      </c>
      <c r="D2233" s="136" t="s">
        <v>534</v>
      </c>
      <c r="E2233" s="136"/>
      <c r="F2233" s="124" t="s">
        <v>556</v>
      </c>
      <c r="G2233" s="33" t="s">
        <v>122</v>
      </c>
      <c r="H2233" s="98"/>
      <c r="I2233" s="2">
        <v>-5978691.5083333319</v>
      </c>
      <c r="J2233" s="2">
        <v>-2597098.8946751035</v>
      </c>
      <c r="K2233" s="98"/>
      <c r="L2233" s="2">
        <v>-5978691.5083333319</v>
      </c>
      <c r="M2233" s="2">
        <v>-3428114.4935998563</v>
      </c>
      <c r="N2233" s="4">
        <v>-2550577.0147334756</v>
      </c>
    </row>
    <row r="2234" spans="1:14">
      <c r="A2234" s="34">
        <v>2113</v>
      </c>
      <c r="C2234" s="124">
        <v>230</v>
      </c>
      <c r="D2234" s="136" t="s">
        <v>535</v>
      </c>
      <c r="E2234" s="136"/>
      <c r="F2234" s="124" t="s">
        <v>556</v>
      </c>
      <c r="G2234" s="33" t="s">
        <v>122</v>
      </c>
      <c r="H2234" s="98"/>
      <c r="I2234" s="2">
        <v>0</v>
      </c>
      <c r="J2234" s="2">
        <v>0</v>
      </c>
      <c r="K2234" s="98"/>
      <c r="L2234" s="2">
        <v>0</v>
      </c>
      <c r="M2234" s="2">
        <v>0</v>
      </c>
      <c r="N2234" s="4">
        <v>0</v>
      </c>
    </row>
    <row r="2235" spans="1:14">
      <c r="A2235" s="34">
        <v>2114</v>
      </c>
      <c r="C2235" s="124">
        <v>230</v>
      </c>
      <c r="D2235" s="136" t="s">
        <v>535</v>
      </c>
      <c r="E2235" s="136"/>
      <c r="F2235" s="124" t="s">
        <v>556</v>
      </c>
      <c r="G2235" s="33" t="s">
        <v>120</v>
      </c>
      <c r="H2235" s="98"/>
      <c r="I2235" s="2">
        <v>-9185162.3191666696</v>
      </c>
      <c r="J2235" s="2">
        <v>0</v>
      </c>
      <c r="K2235" s="98"/>
      <c r="L2235" s="2">
        <v>-9185162.3191666696</v>
      </c>
      <c r="M2235" s="2">
        <v>-9185162.3191666696</v>
      </c>
      <c r="N2235" s="4">
        <v>0</v>
      </c>
    </row>
    <row r="2236" spans="1:14">
      <c r="A2236" s="34">
        <v>2115</v>
      </c>
      <c r="C2236" s="124">
        <v>254105</v>
      </c>
      <c r="D2236" s="136" t="s">
        <v>536</v>
      </c>
      <c r="E2236" s="136"/>
      <c r="F2236" s="124" t="s">
        <v>556</v>
      </c>
      <c r="G2236" s="33" t="s">
        <v>124</v>
      </c>
      <c r="H2236" s="98"/>
      <c r="I2236" s="2">
        <v>0</v>
      </c>
      <c r="J2236" s="2">
        <v>0</v>
      </c>
      <c r="K2236" s="98"/>
      <c r="L2236" s="2">
        <v>0</v>
      </c>
      <c r="M2236" s="2">
        <v>0</v>
      </c>
      <c r="N2236" s="4">
        <v>0</v>
      </c>
    </row>
    <row r="2237" spans="1:14">
      <c r="A2237" s="34">
        <v>2116</v>
      </c>
      <c r="C2237" s="124">
        <v>254105</v>
      </c>
      <c r="D2237" s="136" t="s">
        <v>536</v>
      </c>
      <c r="E2237" s="136"/>
      <c r="F2237" s="124" t="s">
        <v>556</v>
      </c>
      <c r="G2237" s="33" t="s">
        <v>122</v>
      </c>
      <c r="H2237" s="98"/>
      <c r="I2237" s="2">
        <v>0</v>
      </c>
      <c r="J2237" s="2">
        <v>0</v>
      </c>
      <c r="K2237" s="98"/>
      <c r="L2237" s="2">
        <v>0</v>
      </c>
      <c r="M2237" s="2">
        <v>0</v>
      </c>
      <c r="N2237" s="4">
        <v>0</v>
      </c>
    </row>
    <row r="2238" spans="1:14">
      <c r="A2238" s="34">
        <v>2117</v>
      </c>
      <c r="C2238" s="124">
        <v>2533</v>
      </c>
      <c r="D2238" s="136" t="s">
        <v>537</v>
      </c>
      <c r="E2238" s="136"/>
      <c r="F2238" s="124" t="s">
        <v>556</v>
      </c>
      <c r="G2238" s="33" t="s">
        <v>122</v>
      </c>
      <c r="H2238" s="98"/>
      <c r="I2238" s="2">
        <v>0</v>
      </c>
      <c r="J2238" s="2">
        <v>0</v>
      </c>
      <c r="K2238" s="98"/>
      <c r="L2238" s="2">
        <v>0</v>
      </c>
      <c r="M2238" s="2">
        <v>0</v>
      </c>
      <c r="N2238" s="4">
        <v>0</v>
      </c>
    </row>
    <row r="2239" spans="1:14">
      <c r="A2239" s="34">
        <v>2118</v>
      </c>
      <c r="C2239" s="124"/>
      <c r="H2239" s="98" t="s">
        <v>526</v>
      </c>
      <c r="I2239" s="5">
        <v>4016445.896668626</v>
      </c>
      <c r="J2239" s="5">
        <v>5708376.8251956645</v>
      </c>
      <c r="K2239" s="98"/>
      <c r="L2239" s="5">
        <v>4016445.896668626</v>
      </c>
      <c r="M2239" s="5">
        <v>-1642422.1727446616</v>
      </c>
      <c r="N2239" s="5">
        <v>5658868.0694132885</v>
      </c>
    </row>
    <row r="2240" spans="1:14">
      <c r="A2240" s="34">
        <v>2119</v>
      </c>
      <c r="C2240" s="124"/>
      <c r="H2240" s="98"/>
      <c r="I2240" s="2"/>
      <c r="J2240" s="2"/>
      <c r="K2240" s="98"/>
      <c r="L2240" s="2"/>
      <c r="M2240" s="2"/>
      <c r="N2240" s="2"/>
    </row>
    <row r="2241" spans="1:14" ht="15.75" thickBot="1">
      <c r="A2241" s="34">
        <v>2120</v>
      </c>
      <c r="C2241" s="125" t="s">
        <v>538</v>
      </c>
      <c r="H2241" s="126" t="s">
        <v>526</v>
      </c>
      <c r="I2241" s="7">
        <v>31706589.825486615</v>
      </c>
      <c r="J2241" s="7">
        <v>20243539.11411595</v>
      </c>
      <c r="K2241" s="126"/>
      <c r="L2241" s="7">
        <v>31542392.478227139</v>
      </c>
      <c r="M2241" s="7">
        <v>11710109.911302468</v>
      </c>
      <c r="N2241" s="7">
        <v>19832282.566924673</v>
      </c>
    </row>
    <row r="2242" spans="1:14" ht="15.75" thickTop="1">
      <c r="A2242" s="34">
        <v>2121</v>
      </c>
      <c r="C2242" s="124" t="s">
        <v>79</v>
      </c>
      <c r="H2242" s="98"/>
      <c r="I2242" s="2"/>
      <c r="J2242" s="2"/>
      <c r="K2242" s="98"/>
      <c r="L2242" s="2"/>
      <c r="M2242" s="2"/>
      <c r="N2242" s="2"/>
    </row>
    <row r="2243" spans="1:14">
      <c r="A2243" s="34">
        <v>2122</v>
      </c>
      <c r="C2243" s="124">
        <v>18221</v>
      </c>
      <c r="D2243" s="33" t="s">
        <v>539</v>
      </c>
      <c r="H2243" s="98"/>
      <c r="I2243" s="2"/>
      <c r="J2243" s="2"/>
      <c r="K2243" s="98"/>
      <c r="L2243" s="2"/>
      <c r="M2243" s="2"/>
      <c r="N2243" s="2"/>
    </row>
    <row r="2244" spans="1:14">
      <c r="A2244" s="34">
        <v>2123</v>
      </c>
      <c r="C2244" s="124"/>
      <c r="F2244" s="124" t="s">
        <v>556</v>
      </c>
      <c r="G2244" s="33" t="s">
        <v>120</v>
      </c>
      <c r="H2244" s="98"/>
      <c r="I2244" s="2">
        <v>0</v>
      </c>
      <c r="J2244" s="2">
        <v>0</v>
      </c>
      <c r="K2244" s="98"/>
      <c r="L2244" s="2">
        <v>0</v>
      </c>
      <c r="M2244" s="2">
        <v>0</v>
      </c>
      <c r="N2244" s="4">
        <v>0</v>
      </c>
    </row>
    <row r="2245" spans="1:14">
      <c r="A2245" s="34">
        <v>2124</v>
      </c>
      <c r="C2245" s="124"/>
      <c r="H2245" s="98"/>
      <c r="I2245" s="2"/>
      <c r="J2245" s="2"/>
      <c r="K2245" s="98"/>
      <c r="L2245" s="2"/>
      <c r="M2245" s="2"/>
      <c r="N2245" s="2"/>
    </row>
    <row r="2246" spans="1:14">
      <c r="A2246" s="34">
        <v>2125</v>
      </c>
      <c r="C2246" s="124"/>
      <c r="H2246" s="98"/>
      <c r="I2246" s="5">
        <v>0</v>
      </c>
      <c r="J2246" s="5">
        <v>0</v>
      </c>
      <c r="K2246" s="98"/>
      <c r="L2246" s="5">
        <v>0</v>
      </c>
      <c r="M2246" s="5">
        <v>0</v>
      </c>
      <c r="N2246" s="5">
        <v>0</v>
      </c>
    </row>
    <row r="2247" spans="1:14">
      <c r="A2247" s="34">
        <v>2126</v>
      </c>
      <c r="C2247" s="124"/>
      <c r="H2247" s="98"/>
      <c r="I2247" s="2"/>
      <c r="J2247" s="2"/>
      <c r="K2247" s="98"/>
      <c r="L2247" s="2"/>
      <c r="M2247" s="2"/>
      <c r="N2247" s="2"/>
    </row>
    <row r="2248" spans="1:14">
      <c r="A2248" s="34">
        <v>2127</v>
      </c>
      <c r="C2248" s="124">
        <v>18222</v>
      </c>
      <c r="D2248" s="33" t="s">
        <v>540</v>
      </c>
      <c r="H2248" s="98"/>
      <c r="I2248" s="2"/>
      <c r="J2248" s="2"/>
      <c r="K2248" s="98"/>
      <c r="L2248" s="2"/>
      <c r="M2248" s="2"/>
      <c r="N2248" s="2"/>
    </row>
    <row r="2249" spans="1:14">
      <c r="A2249" s="34">
        <v>2128</v>
      </c>
      <c r="C2249" s="124"/>
      <c r="F2249" s="124" t="s">
        <v>556</v>
      </c>
      <c r="G2249" s="33" t="s">
        <v>120</v>
      </c>
      <c r="H2249" s="98"/>
      <c r="I2249" s="2">
        <v>0</v>
      </c>
      <c r="J2249" s="2">
        <v>0</v>
      </c>
      <c r="K2249" s="98"/>
      <c r="L2249" s="2">
        <v>0</v>
      </c>
      <c r="M2249" s="2">
        <v>0</v>
      </c>
      <c r="N2249" s="4">
        <v>0</v>
      </c>
    </row>
    <row r="2250" spans="1:14">
      <c r="A2250" s="34">
        <v>2129</v>
      </c>
      <c r="C2250" s="124"/>
      <c r="F2250" s="124" t="s">
        <v>556</v>
      </c>
      <c r="G2250" s="33" t="s">
        <v>195</v>
      </c>
      <c r="H2250" s="98"/>
      <c r="I2250" s="2">
        <v>0</v>
      </c>
      <c r="J2250" s="2">
        <v>0</v>
      </c>
      <c r="K2250" s="98"/>
      <c r="L2250" s="2">
        <v>0</v>
      </c>
      <c r="M2250" s="2">
        <v>0</v>
      </c>
      <c r="N2250" s="4">
        <v>0</v>
      </c>
    </row>
    <row r="2251" spans="1:14">
      <c r="A2251" s="34">
        <v>2130</v>
      </c>
      <c r="C2251" s="124"/>
      <c r="F2251" s="124" t="s">
        <v>556</v>
      </c>
      <c r="G2251" s="33" t="s">
        <v>662</v>
      </c>
      <c r="H2251" s="98"/>
      <c r="I2251" s="2">
        <v>0</v>
      </c>
      <c r="J2251" s="2">
        <v>0</v>
      </c>
      <c r="K2251" s="98"/>
      <c r="L2251" s="2">
        <v>0</v>
      </c>
      <c r="M2251" s="2">
        <v>0</v>
      </c>
      <c r="N2251" s="4">
        <v>0</v>
      </c>
    </row>
    <row r="2252" spans="1:14">
      <c r="A2252" s="34">
        <v>2131</v>
      </c>
      <c r="C2252" s="124"/>
      <c r="H2252" s="98" t="s">
        <v>505</v>
      </c>
      <c r="I2252" s="5">
        <v>0</v>
      </c>
      <c r="J2252" s="5">
        <v>0</v>
      </c>
      <c r="K2252" s="98"/>
      <c r="L2252" s="5">
        <v>0</v>
      </c>
      <c r="M2252" s="5">
        <v>0</v>
      </c>
      <c r="N2252" s="5">
        <v>0</v>
      </c>
    </row>
    <row r="2253" spans="1:14">
      <c r="A2253" s="34">
        <v>2132</v>
      </c>
      <c r="C2253" s="124"/>
      <c r="H2253" s="98"/>
      <c r="I2253" s="8"/>
      <c r="J2253" s="8"/>
      <c r="K2253" s="98"/>
      <c r="L2253" s="8"/>
      <c r="M2253" s="2"/>
      <c r="N2253" s="2"/>
    </row>
    <row r="2254" spans="1:14">
      <c r="A2254" s="34">
        <v>2133</v>
      </c>
      <c r="C2254" s="124"/>
      <c r="E2254" s="96"/>
      <c r="H2254" s="98"/>
      <c r="I2254" s="8"/>
      <c r="J2254" s="8"/>
      <c r="K2254" s="98"/>
      <c r="L2254" s="8"/>
      <c r="M2254" s="8"/>
      <c r="N2254" s="8"/>
    </row>
    <row r="2255" spans="1:14">
      <c r="A2255" s="34">
        <v>2134</v>
      </c>
      <c r="C2255" s="127"/>
      <c r="D2255" s="128"/>
      <c r="E2255" s="129"/>
      <c r="G2255" s="128"/>
      <c r="H2255" s="130"/>
      <c r="I2255" s="9"/>
      <c r="J2255" s="9"/>
      <c r="K2255" s="98"/>
      <c r="L2255" s="9"/>
      <c r="M2255" s="9"/>
      <c r="N2255" s="9"/>
    </row>
    <row r="2256" spans="1:14">
      <c r="A2256" s="34">
        <v>2135</v>
      </c>
      <c r="C2256" s="124">
        <v>1869</v>
      </c>
      <c r="D2256" s="33" t="s">
        <v>541</v>
      </c>
      <c r="H2256" s="98"/>
      <c r="I2256" s="2"/>
      <c r="J2256" s="2"/>
      <c r="K2256" s="98"/>
      <c r="L2256" s="2"/>
      <c r="M2256" s="2"/>
      <c r="N2256" s="2"/>
    </row>
    <row r="2257" spans="1:14">
      <c r="A2257" s="34">
        <v>2136</v>
      </c>
      <c r="C2257" s="124"/>
      <c r="F2257" s="124" t="s">
        <v>556</v>
      </c>
      <c r="G2257" s="33" t="s">
        <v>120</v>
      </c>
      <c r="H2257" s="98"/>
      <c r="I2257" s="2">
        <v>0</v>
      </c>
      <c r="J2257" s="2">
        <v>0</v>
      </c>
      <c r="K2257" s="98"/>
      <c r="L2257" s="2">
        <v>0</v>
      </c>
      <c r="M2257" s="2">
        <v>0</v>
      </c>
      <c r="N2257" s="4">
        <v>0</v>
      </c>
    </row>
    <row r="2258" spans="1:14">
      <c r="A2258" s="34">
        <v>2137</v>
      </c>
      <c r="C2258" s="124"/>
      <c r="F2258" s="124" t="s">
        <v>556</v>
      </c>
      <c r="G2258" s="33" t="s">
        <v>124</v>
      </c>
      <c r="H2258" s="98"/>
      <c r="I2258" s="2">
        <v>0</v>
      </c>
      <c r="J2258" s="2">
        <v>0</v>
      </c>
      <c r="K2258" s="98"/>
      <c r="L2258" s="2">
        <v>0</v>
      </c>
      <c r="M2258" s="2">
        <v>0</v>
      </c>
      <c r="N2258" s="4">
        <v>0</v>
      </c>
    </row>
    <row r="2259" spans="1:14">
      <c r="A2259" s="34">
        <v>2138</v>
      </c>
      <c r="C2259" s="124"/>
      <c r="H2259" s="98"/>
      <c r="I2259" s="5">
        <v>0</v>
      </c>
      <c r="J2259" s="5">
        <v>0</v>
      </c>
      <c r="K2259" s="98"/>
      <c r="L2259" s="5">
        <v>0</v>
      </c>
      <c r="M2259" s="5">
        <v>0</v>
      </c>
      <c r="N2259" s="5">
        <v>0</v>
      </c>
    </row>
    <row r="2260" spans="1:14">
      <c r="A2260" s="34">
        <v>2139</v>
      </c>
      <c r="C2260" s="124"/>
      <c r="H2260" s="98" t="s">
        <v>1</v>
      </c>
      <c r="I2260" s="2"/>
      <c r="J2260" s="2"/>
      <c r="K2260" s="98"/>
      <c r="L2260" s="2"/>
      <c r="M2260" s="2"/>
      <c r="N2260" s="2"/>
    </row>
    <row r="2261" spans="1:14" ht="15.75" thickBot="1">
      <c r="A2261" s="34">
        <v>2140</v>
      </c>
      <c r="C2261" s="125" t="s">
        <v>542</v>
      </c>
      <c r="H2261" s="126" t="s">
        <v>501</v>
      </c>
      <c r="I2261" s="7">
        <v>0</v>
      </c>
      <c r="J2261" s="7">
        <v>0</v>
      </c>
      <c r="K2261" s="126"/>
      <c r="L2261" s="7">
        <v>0</v>
      </c>
      <c r="M2261" s="7">
        <v>0</v>
      </c>
      <c r="N2261" s="7">
        <v>0</v>
      </c>
    </row>
    <row r="2262" spans="1:14" ht="15.75" thickTop="1">
      <c r="A2262" s="34">
        <v>2141</v>
      </c>
      <c r="C2262" s="124"/>
      <c r="H2262" s="98"/>
      <c r="I2262" s="2"/>
      <c r="J2262" s="2"/>
      <c r="K2262" s="98"/>
      <c r="L2262" s="2"/>
      <c r="M2262" s="2"/>
      <c r="N2262" s="2"/>
    </row>
    <row r="2263" spans="1:14" ht="15.75" thickBot="1">
      <c r="A2263" s="34">
        <v>2142</v>
      </c>
      <c r="C2263" s="125" t="s">
        <v>543</v>
      </c>
      <c r="H2263" s="126" t="s">
        <v>1</v>
      </c>
      <c r="I2263" s="7">
        <v>1490572508.79164</v>
      </c>
      <c r="J2263" s="7">
        <v>617743522.82600713</v>
      </c>
      <c r="K2263" s="126"/>
      <c r="L2263" s="7">
        <v>1481230256.8543808</v>
      </c>
      <c r="M2263" s="7">
        <v>876051057.76567328</v>
      </c>
      <c r="N2263" s="7">
        <v>605179199.08870757</v>
      </c>
    </row>
    <row r="2264" spans="1:14" ht="15.75" thickTop="1">
      <c r="A2264" s="34">
        <v>2143</v>
      </c>
      <c r="C2264" s="124">
        <v>235</v>
      </c>
      <c r="D2264" s="33" t="s">
        <v>86</v>
      </c>
      <c r="H2264" s="98"/>
      <c r="I2264" s="2"/>
      <c r="J2264" s="2"/>
      <c r="K2264" s="98"/>
      <c r="L2264" s="2"/>
      <c r="M2264" s="2"/>
      <c r="N2264" s="2"/>
    </row>
    <row r="2265" spans="1:14">
      <c r="A2265" s="34">
        <v>2144</v>
      </c>
      <c r="C2265" s="124"/>
      <c r="F2265" s="124" t="s">
        <v>638</v>
      </c>
      <c r="G2265" s="33" t="s">
        <v>120</v>
      </c>
      <c r="H2265" s="98"/>
      <c r="I2265" s="2">
        <v>0</v>
      </c>
      <c r="J2265" s="2">
        <v>0</v>
      </c>
      <c r="K2265" s="98"/>
      <c r="L2265" s="2">
        <v>-16480280.963076927</v>
      </c>
      <c r="M2265" s="2">
        <v>0</v>
      </c>
      <c r="N2265" s="4">
        <v>-16480280.963076927</v>
      </c>
    </row>
    <row r="2266" spans="1:14">
      <c r="A2266" s="34">
        <v>2145</v>
      </c>
      <c r="C2266" s="124"/>
      <c r="F2266" s="124" t="s">
        <v>638</v>
      </c>
      <c r="G2266" s="33" t="s">
        <v>121</v>
      </c>
      <c r="H2266" s="98"/>
      <c r="I2266" s="2">
        <v>0</v>
      </c>
      <c r="J2266" s="2">
        <v>0</v>
      </c>
      <c r="K2266" s="98"/>
      <c r="L2266" s="2">
        <v>0</v>
      </c>
      <c r="M2266" s="2">
        <v>0</v>
      </c>
      <c r="N2266" s="4">
        <v>0</v>
      </c>
    </row>
    <row r="2267" spans="1:14" ht="15.75" thickBot="1">
      <c r="A2267" s="34">
        <v>2146</v>
      </c>
      <c r="C2267" s="125" t="s">
        <v>544</v>
      </c>
      <c r="H2267" s="98" t="s">
        <v>501</v>
      </c>
      <c r="I2267" s="22">
        <v>0</v>
      </c>
      <c r="J2267" s="22">
        <v>0</v>
      </c>
      <c r="K2267" s="126"/>
      <c r="L2267" s="22">
        <v>-16480280.963076927</v>
      </c>
      <c r="M2267" s="22">
        <v>0</v>
      </c>
      <c r="N2267" s="22">
        <v>-16480280.963076927</v>
      </c>
    </row>
    <row r="2268" spans="1:14" ht="15.75" thickTop="1">
      <c r="A2268" s="34">
        <v>2147</v>
      </c>
      <c r="C2268" s="124"/>
      <c r="H2268" s="98"/>
      <c r="I2268" s="2"/>
      <c r="J2268" s="2"/>
      <c r="K2268" s="98"/>
      <c r="L2268" s="2"/>
      <c r="M2268" s="2"/>
      <c r="N2268" s="2"/>
    </row>
    <row r="2269" spans="1:14">
      <c r="A2269" s="34">
        <v>2148</v>
      </c>
      <c r="C2269" s="124">
        <v>2281</v>
      </c>
      <c r="D2269" s="33" t="s">
        <v>545</v>
      </c>
      <c r="E2269" s="136"/>
      <c r="F2269" s="124" t="s">
        <v>646</v>
      </c>
      <c r="G2269" s="33" t="s">
        <v>123</v>
      </c>
      <c r="H2269" s="98"/>
      <c r="I2269" s="2">
        <v>0</v>
      </c>
      <c r="J2269" s="2">
        <v>0</v>
      </c>
      <c r="K2269" s="98"/>
      <c r="L2269" s="2">
        <v>0</v>
      </c>
      <c r="M2269" s="2">
        <v>0</v>
      </c>
      <c r="N2269" s="4">
        <v>0</v>
      </c>
    </row>
    <row r="2270" spans="1:14">
      <c r="A2270" s="34">
        <v>2149</v>
      </c>
      <c r="C2270" s="124">
        <v>2282</v>
      </c>
      <c r="D2270" s="33" t="s">
        <v>546</v>
      </c>
      <c r="E2270" s="136"/>
      <c r="F2270" s="124" t="s">
        <v>646</v>
      </c>
      <c r="G2270" s="33" t="s">
        <v>123</v>
      </c>
      <c r="H2270" s="98"/>
      <c r="I2270" s="2">
        <v>-16887190.680769201</v>
      </c>
      <c r="J2270" s="2">
        <v>-7311389.4232774908</v>
      </c>
      <c r="K2270" s="98"/>
      <c r="L2270" s="2">
        <v>3876032.5246923417</v>
      </c>
      <c r="M2270" s="2">
        <v>2218881.9720783047</v>
      </c>
      <c r="N2270" s="4">
        <v>1657150.5526140372</v>
      </c>
    </row>
    <row r="2271" spans="1:14">
      <c r="A2271" s="34">
        <v>2150</v>
      </c>
      <c r="C2271" s="124">
        <v>2283</v>
      </c>
      <c r="D2271" s="33" t="s">
        <v>547</v>
      </c>
      <c r="E2271" s="136"/>
      <c r="F2271" s="124" t="s">
        <v>646</v>
      </c>
      <c r="G2271" s="33" t="s">
        <v>123</v>
      </c>
      <c r="H2271" s="98"/>
      <c r="I2271" s="2">
        <v>-238880855.536154</v>
      </c>
      <c r="J2271" s="2">
        <v>-103424601.14336556</v>
      </c>
      <c r="K2271" s="98"/>
      <c r="L2271" s="2">
        <v>-238880855.536154</v>
      </c>
      <c r="M2271" s="2">
        <v>-136750251.82248342</v>
      </c>
      <c r="N2271" s="4">
        <v>-102130603.71367058</v>
      </c>
    </row>
    <row r="2272" spans="1:14">
      <c r="A2272" s="34">
        <v>2151</v>
      </c>
      <c r="C2272" s="124">
        <v>2283</v>
      </c>
      <c r="D2272" s="33" t="s">
        <v>547</v>
      </c>
      <c r="E2272" s="136"/>
      <c r="F2272" s="124" t="s">
        <v>646</v>
      </c>
      <c r="G2272" s="33" t="s">
        <v>124</v>
      </c>
      <c r="H2272" s="98"/>
      <c r="I2272" s="2">
        <v>0</v>
      </c>
      <c r="J2272" s="2">
        <v>0</v>
      </c>
      <c r="K2272" s="98"/>
      <c r="L2272" s="2">
        <v>0</v>
      </c>
      <c r="M2272" s="2">
        <v>0</v>
      </c>
      <c r="N2272" s="4">
        <v>0</v>
      </c>
    </row>
    <row r="2273" spans="1:14">
      <c r="A2273" s="34">
        <v>2152</v>
      </c>
      <c r="C2273" s="124">
        <v>25335</v>
      </c>
      <c r="D2273" s="33" t="s">
        <v>547</v>
      </c>
      <c r="E2273" s="136"/>
      <c r="F2273" s="124" t="s">
        <v>646</v>
      </c>
      <c r="G2273" s="33" t="s">
        <v>122</v>
      </c>
      <c r="H2273" s="98"/>
      <c r="I2273" s="2">
        <v>-112046331.566154</v>
      </c>
      <c r="J2273" s="2">
        <v>-48672088.776826508</v>
      </c>
      <c r="K2273" s="98"/>
      <c r="L2273" s="2">
        <v>-112046331.566154</v>
      </c>
      <c r="M2273" s="2">
        <v>-64246106.804681845</v>
      </c>
      <c r="N2273" s="4">
        <v>-47800224.761472158</v>
      </c>
    </row>
    <row r="2274" spans="1:14" ht="15.75" thickBot="1">
      <c r="A2274" s="34">
        <v>2153</v>
      </c>
      <c r="C2274" s="125"/>
      <c r="H2274" s="98" t="s">
        <v>501</v>
      </c>
      <c r="I2274" s="14">
        <v>-367814377.78307724</v>
      </c>
      <c r="J2274" s="14">
        <v>-159408079.34346956</v>
      </c>
      <c r="K2274" s="98"/>
      <c r="L2274" s="14">
        <v>-347051154.57761568</v>
      </c>
      <c r="M2274" s="14">
        <v>-198777476.65508696</v>
      </c>
      <c r="N2274" s="14">
        <v>-148273677.92252871</v>
      </c>
    </row>
    <row r="2275" spans="1:14" ht="15.75" thickTop="1">
      <c r="A2275" s="34">
        <v>2154</v>
      </c>
      <c r="C2275" s="124"/>
      <c r="H2275" s="98"/>
      <c r="I2275" s="2"/>
      <c r="J2275" s="2"/>
      <c r="K2275" s="98"/>
      <c r="L2275" s="2"/>
      <c r="M2275" s="2"/>
      <c r="N2275" s="2"/>
    </row>
    <row r="2276" spans="1:14">
      <c r="A2276" s="34">
        <v>2155</v>
      </c>
      <c r="C2276" s="124">
        <v>22841</v>
      </c>
      <c r="D2276" s="33" t="s">
        <v>548</v>
      </c>
      <c r="H2276" s="98"/>
      <c r="I2276" s="2"/>
      <c r="J2276" s="2"/>
      <c r="K2276" s="98"/>
      <c r="L2276" s="2"/>
      <c r="M2276" s="2"/>
      <c r="N2276" s="2"/>
    </row>
    <row r="2277" spans="1:14">
      <c r="A2277" s="34">
        <v>2156</v>
      </c>
      <c r="C2277" s="124"/>
      <c r="F2277" s="124" t="s">
        <v>556</v>
      </c>
      <c r="G2277" s="33" t="s">
        <v>120</v>
      </c>
      <c r="H2277" s="98"/>
      <c r="I2277" s="2">
        <v>0</v>
      </c>
      <c r="J2277" s="2">
        <v>0</v>
      </c>
      <c r="K2277" s="98"/>
      <c r="L2277" s="2">
        <v>0</v>
      </c>
      <c r="M2277" s="2">
        <v>0</v>
      </c>
      <c r="N2277" s="4">
        <v>0</v>
      </c>
    </row>
    <row r="2278" spans="1:14">
      <c r="A2278" s="34">
        <v>2157</v>
      </c>
      <c r="C2278" s="124"/>
      <c r="F2278" s="124" t="s">
        <v>556</v>
      </c>
      <c r="G2278" s="33" t="s">
        <v>124</v>
      </c>
      <c r="H2278" s="98"/>
      <c r="I2278" s="2">
        <v>-1122676.73</v>
      </c>
      <c r="J2278" s="2">
        <v>-492466.23064673948</v>
      </c>
      <c r="K2278" s="98"/>
      <c r="L2278" s="2">
        <v>-1122676.73</v>
      </c>
      <c r="M2278" s="2">
        <v>-639721.74340080493</v>
      </c>
      <c r="N2278" s="4">
        <v>-482954.98659919505</v>
      </c>
    </row>
    <row r="2279" spans="1:14" ht="15.75" thickBot="1">
      <c r="A2279" s="34">
        <v>2158</v>
      </c>
      <c r="C2279" s="124"/>
      <c r="H2279" s="98" t="s">
        <v>501</v>
      </c>
      <c r="I2279" s="14">
        <v>-1122676.73</v>
      </c>
      <c r="J2279" s="14">
        <v>-492466.23064673948</v>
      </c>
      <c r="K2279" s="98"/>
      <c r="L2279" s="14">
        <v>-1122676.73</v>
      </c>
      <c r="M2279" s="14">
        <v>-639721.74340080493</v>
      </c>
      <c r="N2279" s="14">
        <v>-482954.98659919505</v>
      </c>
    </row>
    <row r="2280" spans="1:14" ht="15.75" thickTop="1">
      <c r="A2280" s="34">
        <v>2159</v>
      </c>
      <c r="C2280" s="124"/>
      <c r="H2280" s="98"/>
      <c r="I2280" s="2"/>
      <c r="J2280" s="2"/>
      <c r="K2280" s="98"/>
      <c r="L2280" s="2"/>
      <c r="M2280" s="2"/>
      <c r="N2280" s="2"/>
    </row>
    <row r="2281" spans="1:14">
      <c r="A2281" s="34">
        <v>2160</v>
      </c>
      <c r="C2281" s="124">
        <v>254105</v>
      </c>
      <c r="D2281" s="33" t="s">
        <v>549</v>
      </c>
      <c r="E2281" s="136"/>
      <c r="F2281" s="124" t="s">
        <v>556</v>
      </c>
      <c r="G2281" s="33" t="s">
        <v>120</v>
      </c>
      <c r="H2281" s="98"/>
      <c r="I2281" s="2">
        <v>264232.11</v>
      </c>
      <c r="J2281" s="2">
        <v>0</v>
      </c>
      <c r="K2281" s="98"/>
      <c r="L2281" s="2">
        <v>264232.11</v>
      </c>
      <c r="M2281" s="2">
        <v>264232.11</v>
      </c>
      <c r="N2281" s="4">
        <v>0</v>
      </c>
    </row>
    <row r="2282" spans="1:14">
      <c r="A2282" s="34">
        <v>2161</v>
      </c>
      <c r="C2282" s="124">
        <v>230</v>
      </c>
      <c r="D2282" s="33" t="s">
        <v>549</v>
      </c>
      <c r="E2282" s="136"/>
      <c r="F2282" s="124" t="s">
        <v>556</v>
      </c>
      <c r="G2282" s="33" t="s">
        <v>662</v>
      </c>
      <c r="H2282" s="98"/>
      <c r="I2282" s="2">
        <v>-1842111.9969230799</v>
      </c>
      <c r="J2282" s="2">
        <v>-806646.13552608993</v>
      </c>
      <c r="K2282" s="98"/>
      <c r="L2282" s="2">
        <v>-1842111.9969230799</v>
      </c>
      <c r="M2282" s="2">
        <v>-1050844.7131740749</v>
      </c>
      <c r="N2282" s="4">
        <v>-791267.28374900494</v>
      </c>
    </row>
    <row r="2283" spans="1:14">
      <c r="A2283" s="34">
        <v>2162</v>
      </c>
      <c r="C2283" s="124">
        <v>254105</v>
      </c>
      <c r="D2283" s="33" t="s">
        <v>549</v>
      </c>
      <c r="E2283" s="136"/>
      <c r="F2283" s="124" t="s">
        <v>556</v>
      </c>
      <c r="G2283" s="33" t="s">
        <v>662</v>
      </c>
      <c r="H2283" s="98"/>
      <c r="I2283" s="2">
        <v>-3655667.57230769</v>
      </c>
      <c r="J2283" s="2">
        <v>-1600787.6420627718</v>
      </c>
      <c r="K2283" s="98"/>
      <c r="L2283" s="2">
        <v>-3655667.57230769</v>
      </c>
      <c r="M2283" s="2">
        <v>-2085399.2308274677</v>
      </c>
      <c r="N2283" s="4">
        <v>-1570268.3414802223</v>
      </c>
    </row>
    <row r="2284" spans="1:14">
      <c r="A2284" s="34">
        <v>2163</v>
      </c>
      <c r="C2284" s="124">
        <v>254</v>
      </c>
      <c r="F2284" s="124" t="s">
        <v>556</v>
      </c>
      <c r="G2284" s="33" t="s">
        <v>120</v>
      </c>
      <c r="H2284" s="98"/>
      <c r="I2284" s="2">
        <v>-53933659.357692309</v>
      </c>
      <c r="J2284" s="2">
        <v>-3707457.3915384598</v>
      </c>
      <c r="K2284" s="98"/>
      <c r="L2284" s="2">
        <v>-53933659.357692309</v>
      </c>
      <c r="M2284" s="2">
        <v>-50226201.966153845</v>
      </c>
      <c r="N2284" s="4">
        <v>-3707457.3915384598</v>
      </c>
    </row>
    <row r="2285" spans="1:14" ht="15.75" thickBot="1">
      <c r="A2285" s="34">
        <v>2164</v>
      </c>
      <c r="C2285" s="124"/>
      <c r="F2285" s="124"/>
      <c r="H2285" s="98" t="s">
        <v>501</v>
      </c>
      <c r="I2285" s="14">
        <v>-59167206.816923082</v>
      </c>
      <c r="J2285" s="14">
        <v>-6114891.1691273218</v>
      </c>
      <c r="K2285" s="98"/>
      <c r="L2285" s="14">
        <v>-59167206.816923082</v>
      </c>
      <c r="M2285" s="14">
        <v>-53098213.800155386</v>
      </c>
      <c r="N2285" s="14">
        <v>-6068993.0167676872</v>
      </c>
    </row>
    <row r="2286" spans="1:14" ht="15.75" thickTop="1">
      <c r="A2286" s="34">
        <v>2165</v>
      </c>
      <c r="C2286" s="124"/>
      <c r="H2286" s="98"/>
      <c r="I2286" s="2"/>
      <c r="J2286" s="2"/>
      <c r="K2286" s="98"/>
      <c r="L2286" s="2"/>
      <c r="M2286" s="2"/>
      <c r="N2286" s="2"/>
    </row>
    <row r="2287" spans="1:14">
      <c r="A2287" s="34">
        <v>2166</v>
      </c>
      <c r="C2287" s="124">
        <v>252</v>
      </c>
      <c r="D2287" s="33" t="s">
        <v>550</v>
      </c>
      <c r="H2287" s="98"/>
      <c r="I2287" s="2"/>
      <c r="J2287" s="2"/>
      <c r="K2287" s="98"/>
      <c r="L2287" s="2"/>
      <c r="M2287" s="2"/>
      <c r="N2287" s="2"/>
    </row>
    <row r="2288" spans="1:14">
      <c r="A2288" s="34">
        <v>2167</v>
      </c>
      <c r="C2288" s="124"/>
      <c r="F2288" s="124" t="s">
        <v>637</v>
      </c>
      <c r="G2288" s="33" t="s">
        <v>120</v>
      </c>
      <c r="H2288" s="98"/>
      <c r="I2288" s="2">
        <v>-209934.83000000005</v>
      </c>
      <c r="J2288" s="2">
        <v>120575.038461538</v>
      </c>
      <c r="K2288" s="98"/>
      <c r="L2288" s="2">
        <v>-8520310.9146153852</v>
      </c>
      <c r="M2288" s="2">
        <v>-2605840.8546153847</v>
      </c>
      <c r="N2288" s="4">
        <v>-5914470.0600000005</v>
      </c>
    </row>
    <row r="2289" spans="1:14">
      <c r="A2289" s="34">
        <v>2168</v>
      </c>
      <c r="C2289" s="124"/>
      <c r="F2289" s="124" t="s">
        <v>637</v>
      </c>
      <c r="G2289" s="33" t="s">
        <v>122</v>
      </c>
      <c r="H2289" s="98"/>
      <c r="I2289" s="2">
        <v>0</v>
      </c>
      <c r="J2289" s="2">
        <v>0</v>
      </c>
      <c r="K2289" s="98"/>
      <c r="L2289" s="2">
        <v>0</v>
      </c>
      <c r="M2289" s="2">
        <v>0</v>
      </c>
      <c r="N2289" s="4">
        <v>0</v>
      </c>
    </row>
    <row r="2290" spans="1:14">
      <c r="A2290" s="34">
        <v>2169</v>
      </c>
      <c r="C2290" s="124"/>
      <c r="F2290" s="124" t="s">
        <v>639</v>
      </c>
      <c r="G2290" s="33" t="s">
        <v>124</v>
      </c>
      <c r="H2290" s="98"/>
      <c r="I2290" s="2">
        <v>-34018439.07</v>
      </c>
      <c r="J2290" s="2">
        <v>-14922312.018784493</v>
      </c>
      <c r="K2290" s="98"/>
      <c r="L2290" s="2">
        <v>-25708062.98538442</v>
      </c>
      <c r="M2290" s="2">
        <v>-14648924.693101836</v>
      </c>
      <c r="N2290" s="4">
        <v>-11059138.292282583</v>
      </c>
    </row>
    <row r="2291" spans="1:14">
      <c r="A2291" s="34">
        <v>2170</v>
      </c>
      <c r="C2291" s="124"/>
      <c r="F2291" s="124" t="s">
        <v>637</v>
      </c>
      <c r="G2291" s="33" t="s">
        <v>123</v>
      </c>
      <c r="H2291" s="98"/>
      <c r="I2291" s="2">
        <v>0</v>
      </c>
      <c r="J2291" s="2">
        <v>0</v>
      </c>
      <c r="K2291" s="98"/>
      <c r="L2291" s="2">
        <v>0</v>
      </c>
      <c r="M2291" s="2">
        <v>0</v>
      </c>
      <c r="N2291" s="4">
        <v>0</v>
      </c>
    </row>
    <row r="2292" spans="1:14">
      <c r="A2292" s="34">
        <v>2171</v>
      </c>
      <c r="C2292" s="124"/>
      <c r="F2292" s="124" t="s">
        <v>638</v>
      </c>
      <c r="G2292" s="33" t="s">
        <v>121</v>
      </c>
      <c r="H2292" s="98"/>
      <c r="I2292" s="2">
        <v>0</v>
      </c>
      <c r="J2292" s="2">
        <v>0</v>
      </c>
      <c r="K2292" s="98"/>
      <c r="L2292" s="2">
        <v>0</v>
      </c>
      <c r="M2292" s="2">
        <v>0</v>
      </c>
      <c r="N2292" s="4">
        <v>0</v>
      </c>
    </row>
    <row r="2293" spans="1:14" ht="15.75" thickBot="1">
      <c r="A2293" s="34">
        <v>2172</v>
      </c>
      <c r="C2293" s="125" t="s">
        <v>551</v>
      </c>
      <c r="H2293" s="126" t="s">
        <v>552</v>
      </c>
      <c r="I2293" s="22">
        <v>-34228373.899999999</v>
      </c>
      <c r="J2293" s="22">
        <v>-14801736.980322955</v>
      </c>
      <c r="K2293" s="126"/>
      <c r="L2293" s="22">
        <v>-34228373.899999805</v>
      </c>
      <c r="M2293" s="22">
        <v>-17254765.547717221</v>
      </c>
      <c r="N2293" s="22">
        <v>-16973608.352282584</v>
      </c>
    </row>
    <row r="2294" spans="1:14" ht="15.75" thickTop="1">
      <c r="A2294" s="34">
        <v>2173</v>
      </c>
      <c r="C2294" s="124"/>
      <c r="H2294" s="98"/>
      <c r="I2294" s="2"/>
      <c r="J2294" s="2"/>
      <c r="K2294" s="98"/>
      <c r="L2294" s="2"/>
      <c r="M2294" s="2"/>
      <c r="N2294" s="2"/>
    </row>
    <row r="2295" spans="1:14">
      <c r="A2295" s="34">
        <v>2174</v>
      </c>
      <c r="C2295" s="124">
        <v>25398</v>
      </c>
      <c r="D2295" s="33" t="s">
        <v>553</v>
      </c>
      <c r="H2295" s="98"/>
      <c r="I2295" s="2"/>
      <c r="J2295" s="2"/>
      <c r="K2295" s="98"/>
      <c r="L2295" s="2"/>
      <c r="M2295" s="2"/>
      <c r="N2295" s="2"/>
    </row>
    <row r="2296" spans="1:14">
      <c r="A2296" s="34">
        <v>2175</v>
      </c>
      <c r="C2296" s="124"/>
      <c r="F2296" s="124" t="s">
        <v>556</v>
      </c>
      <c r="G2296" s="33" t="s">
        <v>122</v>
      </c>
      <c r="H2296" s="98"/>
      <c r="I2296" s="2">
        <v>0</v>
      </c>
      <c r="J2296" s="2">
        <v>0</v>
      </c>
      <c r="K2296" s="98"/>
      <c r="L2296" s="2">
        <v>-11478.71</v>
      </c>
      <c r="M2296" s="2">
        <v>-6581.7632610716882</v>
      </c>
      <c r="N2296" s="4">
        <v>-4896.9467389283109</v>
      </c>
    </row>
    <row r="2297" spans="1:14" ht="15.75" thickBot="1">
      <c r="A2297" s="34">
        <v>2176</v>
      </c>
      <c r="C2297" s="124"/>
      <c r="H2297" s="98"/>
      <c r="I2297" s="14">
        <v>0</v>
      </c>
      <c r="J2297" s="14">
        <v>0</v>
      </c>
      <c r="K2297" s="98"/>
      <c r="L2297" s="14">
        <v>-11478.71</v>
      </c>
      <c r="M2297" s="14">
        <v>-6581.7632610716882</v>
      </c>
      <c r="N2297" s="14">
        <v>-4896.9467389283109</v>
      </c>
    </row>
    <row r="2298" spans="1:14" ht="15.75" thickTop="1">
      <c r="A2298" s="34">
        <v>2177</v>
      </c>
      <c r="C2298" s="124"/>
      <c r="H2298" s="98"/>
      <c r="I2298" s="2"/>
      <c r="J2298" s="2"/>
      <c r="K2298" s="98"/>
      <c r="L2298" s="2"/>
      <c r="M2298" s="2"/>
      <c r="N2298" s="2"/>
    </row>
    <row r="2299" spans="1:14">
      <c r="A2299" s="34">
        <v>2178</v>
      </c>
      <c r="C2299" s="124">
        <v>25399</v>
      </c>
      <c r="D2299" s="33" t="s">
        <v>554</v>
      </c>
      <c r="H2299" s="98"/>
      <c r="I2299" s="2"/>
      <c r="J2299" s="2"/>
      <c r="K2299" s="98"/>
      <c r="L2299" s="2"/>
      <c r="M2299" s="2"/>
      <c r="N2299" s="2"/>
    </row>
    <row r="2300" spans="1:14">
      <c r="A2300" s="34">
        <v>2179</v>
      </c>
      <c r="C2300" s="124"/>
      <c r="F2300" s="124" t="s">
        <v>556</v>
      </c>
      <c r="G2300" s="33" t="s">
        <v>120</v>
      </c>
      <c r="H2300" s="98"/>
      <c r="I2300" s="2">
        <v>-5984790.9646153869</v>
      </c>
      <c r="J2300" s="2">
        <v>-832079.09538461501</v>
      </c>
      <c r="K2300" s="98"/>
      <c r="L2300" s="2">
        <v>-5984790.9646153869</v>
      </c>
      <c r="M2300" s="2">
        <v>-5152711.8692307714</v>
      </c>
      <c r="N2300" s="4">
        <v>-832079.09538461501</v>
      </c>
    </row>
    <row r="2301" spans="1:14">
      <c r="A2301" s="34">
        <v>2180</v>
      </c>
      <c r="C2301" s="124"/>
      <c r="F2301" s="124" t="s">
        <v>647</v>
      </c>
      <c r="G2301" s="33" t="s">
        <v>123</v>
      </c>
      <c r="H2301" s="98"/>
      <c r="I2301" s="2">
        <v>-23203942.59</v>
      </c>
      <c r="J2301" s="2">
        <v>-10046257.168402892</v>
      </c>
      <c r="K2301" s="98"/>
      <c r="L2301" s="2">
        <v>-23203942.59</v>
      </c>
      <c r="M2301" s="2">
        <v>-13283379.219883533</v>
      </c>
      <c r="N2301" s="4">
        <v>-9920563.3701164667</v>
      </c>
    </row>
    <row r="2302" spans="1:14">
      <c r="A2302" s="34">
        <v>2181</v>
      </c>
      <c r="C2302" s="124"/>
      <c r="F2302" s="124" t="s">
        <v>556</v>
      </c>
      <c r="G2302" s="33" t="s">
        <v>124</v>
      </c>
      <c r="H2302" s="98"/>
      <c r="I2302" s="2">
        <v>-3931381.83384615</v>
      </c>
      <c r="J2302" s="2">
        <v>-1724514.9393514907</v>
      </c>
      <c r="K2302" s="98"/>
      <c r="L2302" s="2">
        <v>-3931381.83384615</v>
      </c>
      <c r="M2302" s="2">
        <v>-2240173.3050281648</v>
      </c>
      <c r="N2302" s="4">
        <v>-1691208.5288179852</v>
      </c>
    </row>
    <row r="2303" spans="1:14">
      <c r="A2303" s="34">
        <v>2182</v>
      </c>
      <c r="C2303" s="124"/>
      <c r="F2303" s="124" t="s">
        <v>556</v>
      </c>
      <c r="G2303" s="33" t="s">
        <v>122</v>
      </c>
      <c r="H2303" s="98"/>
      <c r="I2303" s="2">
        <v>-2345629.8876923099</v>
      </c>
      <c r="J2303" s="2">
        <v>-1018924.0873444553</v>
      </c>
      <c r="K2303" s="98"/>
      <c r="L2303" s="2">
        <v>-2345629.8876923099</v>
      </c>
      <c r="M2303" s="2">
        <v>-1344957.8061371841</v>
      </c>
      <c r="N2303" s="4">
        <v>-1000672.0815551258</v>
      </c>
    </row>
    <row r="2304" spans="1:14" ht="15.75" thickBot="1">
      <c r="A2304" s="34">
        <v>2183</v>
      </c>
      <c r="C2304" s="124"/>
      <c r="H2304" s="98" t="s">
        <v>501</v>
      </c>
      <c r="I2304" s="14">
        <v>-35465745.276153848</v>
      </c>
      <c r="J2304" s="14">
        <v>-13621775.290483451</v>
      </c>
      <c r="K2304" s="98"/>
      <c r="L2304" s="14">
        <v>-35465745.276153848</v>
      </c>
      <c r="M2304" s="14">
        <v>-22021222.200279657</v>
      </c>
      <c r="N2304" s="14">
        <v>-13444523.075874193</v>
      </c>
    </row>
    <row r="2305" spans="1:14" ht="15.75" thickTop="1">
      <c r="A2305" s="34">
        <v>2184</v>
      </c>
      <c r="C2305" s="124"/>
      <c r="H2305" s="98"/>
      <c r="I2305" s="8"/>
      <c r="J2305" s="8"/>
      <c r="K2305" s="98"/>
      <c r="L2305" s="8"/>
      <c r="M2305" s="2"/>
      <c r="N2305" s="2"/>
    </row>
    <row r="2306" spans="1:14">
      <c r="A2306" s="34">
        <v>2185</v>
      </c>
      <c r="C2306" s="124">
        <v>190</v>
      </c>
      <c r="D2306" s="33" t="s">
        <v>555</v>
      </c>
      <c r="H2306" s="98"/>
      <c r="I2306" s="2"/>
      <c r="J2306" s="2"/>
      <c r="K2306" s="98"/>
      <c r="L2306" s="2"/>
      <c r="M2306" s="2"/>
      <c r="N2306" s="2"/>
    </row>
    <row r="2307" spans="1:14">
      <c r="A2307" s="34">
        <v>2186</v>
      </c>
      <c r="C2307" s="124"/>
      <c r="F2307" s="124" t="s">
        <v>556</v>
      </c>
      <c r="G2307" s="33" t="s">
        <v>120</v>
      </c>
      <c r="H2307" s="98"/>
      <c r="I2307" s="2">
        <v>28614528.126153819</v>
      </c>
      <c r="J2307" s="2">
        <v>1407016.7861538499</v>
      </c>
      <c r="K2307" s="98"/>
      <c r="L2307" s="2">
        <v>28614528.126153819</v>
      </c>
      <c r="M2307" s="2">
        <v>27207511.33999997</v>
      </c>
      <c r="N2307" s="4">
        <v>1407016.7861538499</v>
      </c>
    </row>
    <row r="2308" spans="1:14">
      <c r="A2308" s="34">
        <v>2187</v>
      </c>
      <c r="C2308" s="124"/>
      <c r="F2308" s="124" t="s">
        <v>638</v>
      </c>
      <c r="G2308" s="33" t="s">
        <v>121</v>
      </c>
      <c r="H2308" s="98"/>
      <c r="I2308" s="2">
        <v>0</v>
      </c>
      <c r="J2308" s="2">
        <v>0</v>
      </c>
      <c r="K2308" s="98"/>
      <c r="L2308" s="2">
        <v>0</v>
      </c>
      <c r="M2308" s="2">
        <v>0</v>
      </c>
      <c r="N2308" s="4">
        <v>0</v>
      </c>
    </row>
    <row r="2309" spans="1:14">
      <c r="A2309" s="34">
        <v>2188</v>
      </c>
      <c r="C2309" s="124"/>
      <c r="F2309" s="124" t="s">
        <v>647</v>
      </c>
      <c r="G2309" s="33" t="s">
        <v>123</v>
      </c>
      <c r="H2309" s="98"/>
      <c r="I2309" s="2">
        <v>165224995.607692</v>
      </c>
      <c r="J2309" s="2">
        <v>71534946.705068201</v>
      </c>
      <c r="K2309" s="98"/>
      <c r="L2309" s="2">
        <v>158551875.99230739</v>
      </c>
      <c r="M2309" s="2">
        <v>90764950.251920402</v>
      </c>
      <c r="N2309" s="4">
        <v>67786925.740386993</v>
      </c>
    </row>
    <row r="2310" spans="1:14">
      <c r="A2310" s="34">
        <v>2189</v>
      </c>
      <c r="C2310" s="124"/>
      <c r="F2310" s="124" t="s">
        <v>556</v>
      </c>
      <c r="G2310" s="33" t="s">
        <v>125</v>
      </c>
      <c r="H2310" s="98"/>
      <c r="I2310" s="2">
        <v>0</v>
      </c>
      <c r="J2310" s="2">
        <v>0</v>
      </c>
      <c r="K2310" s="98"/>
      <c r="L2310" s="2">
        <v>0</v>
      </c>
      <c r="M2310" s="2">
        <v>0</v>
      </c>
      <c r="N2310" s="4">
        <v>0</v>
      </c>
    </row>
    <row r="2311" spans="1:14">
      <c r="A2311" s="34">
        <v>2190</v>
      </c>
      <c r="C2311" s="124"/>
      <c r="F2311" s="124" t="s">
        <v>665</v>
      </c>
      <c r="G2311" s="33" t="s">
        <v>665</v>
      </c>
      <c r="H2311" s="98"/>
      <c r="I2311" s="2">
        <v>0</v>
      </c>
      <c r="J2311" s="2">
        <v>0</v>
      </c>
      <c r="K2311" s="98"/>
      <c r="L2311" s="2">
        <v>0</v>
      </c>
      <c r="M2311" s="2">
        <v>0</v>
      </c>
      <c r="N2311" s="4">
        <v>0</v>
      </c>
    </row>
    <row r="2312" spans="1:14">
      <c r="A2312" s="34">
        <v>2191</v>
      </c>
      <c r="C2312" s="124"/>
      <c r="F2312" s="124" t="s">
        <v>556</v>
      </c>
      <c r="G2312" s="33" t="s">
        <v>124</v>
      </c>
      <c r="H2312" s="98"/>
      <c r="I2312" s="2">
        <v>0</v>
      </c>
      <c r="J2312" s="2">
        <v>0</v>
      </c>
      <c r="K2312" s="98"/>
      <c r="L2312" s="2">
        <v>0</v>
      </c>
      <c r="M2312" s="2">
        <v>0</v>
      </c>
      <c r="N2312" s="4">
        <v>0</v>
      </c>
    </row>
    <row r="2313" spans="1:14">
      <c r="A2313" s="34">
        <v>2192</v>
      </c>
      <c r="C2313" s="124"/>
      <c r="F2313" s="124" t="s">
        <v>556</v>
      </c>
      <c r="G2313" s="33" t="s">
        <v>124</v>
      </c>
      <c r="H2313" s="98"/>
      <c r="I2313" s="2">
        <v>0</v>
      </c>
      <c r="J2313" s="2">
        <v>0</v>
      </c>
      <c r="K2313" s="98"/>
      <c r="L2313" s="2">
        <v>0</v>
      </c>
      <c r="M2313" s="2">
        <v>0</v>
      </c>
      <c r="N2313" s="4">
        <v>0</v>
      </c>
    </row>
    <row r="2314" spans="1:14">
      <c r="A2314" s="34">
        <v>2193</v>
      </c>
      <c r="C2314" s="124"/>
      <c r="F2314" s="124" t="s">
        <v>638</v>
      </c>
      <c r="G2314" s="33" t="s">
        <v>664</v>
      </c>
      <c r="H2314" s="98"/>
      <c r="I2314" s="2">
        <v>3264673.9061538498</v>
      </c>
      <c r="J2314" s="2">
        <v>1123758.266178862</v>
      </c>
      <c r="K2314" s="98"/>
      <c r="L2314" s="2">
        <v>3264673.9061538498</v>
      </c>
      <c r="M2314" s="2">
        <v>2152353.2205221662</v>
      </c>
      <c r="N2314" s="4">
        <v>1112320.6856316833</v>
      </c>
    </row>
    <row r="2315" spans="1:14">
      <c r="A2315" s="34">
        <v>2194</v>
      </c>
      <c r="C2315" s="124"/>
      <c r="F2315" s="124" t="s">
        <v>556</v>
      </c>
      <c r="G2315" s="33" t="s">
        <v>662</v>
      </c>
      <c r="H2315" s="98"/>
      <c r="I2315" s="2">
        <v>2086461.86615385</v>
      </c>
      <c r="J2315" s="2">
        <v>913644.9923059888</v>
      </c>
      <c r="K2315" s="98"/>
      <c r="L2315" s="2">
        <v>2086461.86615385</v>
      </c>
      <c r="M2315" s="2">
        <v>1190235.6778248814</v>
      </c>
      <c r="N2315" s="4">
        <v>896226.18832896871</v>
      </c>
    </row>
    <row r="2316" spans="1:14">
      <c r="A2316" s="34">
        <v>2195</v>
      </c>
      <c r="C2316" s="124"/>
      <c r="F2316" s="124" t="s">
        <v>556</v>
      </c>
      <c r="G2316" s="33" t="s">
        <v>124</v>
      </c>
      <c r="H2316" s="98"/>
      <c r="I2316" s="2">
        <v>44842880.613846198</v>
      </c>
      <c r="J2316" s="2">
        <v>19670492.669107504</v>
      </c>
      <c r="K2316" s="98"/>
      <c r="L2316" s="2">
        <v>8295784.6907692775</v>
      </c>
      <c r="M2316" s="2">
        <v>4727089.9123887867</v>
      </c>
      <c r="N2316" s="4">
        <v>3568694.7783804908</v>
      </c>
    </row>
    <row r="2317" spans="1:14">
      <c r="A2317" s="34">
        <v>2196</v>
      </c>
      <c r="C2317" s="124"/>
      <c r="F2317" s="124" t="s">
        <v>556</v>
      </c>
      <c r="G2317" s="33" t="s">
        <v>122</v>
      </c>
      <c r="H2317" s="98"/>
      <c r="I2317" s="2">
        <v>14559401.747692302</v>
      </c>
      <c r="J2317" s="2">
        <v>6324495.2734822202</v>
      </c>
      <c r="K2317" s="98"/>
      <c r="L2317" s="2">
        <v>14563810.784814402</v>
      </c>
      <c r="M2317" s="2">
        <v>8350725.3658896405</v>
      </c>
      <c r="N2317" s="4">
        <v>6213085.4189247619</v>
      </c>
    </row>
    <row r="2318" spans="1:14">
      <c r="A2318" s="34">
        <v>2197</v>
      </c>
      <c r="C2318" s="124"/>
      <c r="F2318" s="124" t="s">
        <v>646</v>
      </c>
      <c r="G2318" s="33" t="s">
        <v>659</v>
      </c>
      <c r="H2318" s="98"/>
      <c r="I2318" s="2">
        <v>0</v>
      </c>
      <c r="J2318" s="2">
        <v>0</v>
      </c>
      <c r="K2318" s="98"/>
      <c r="L2318" s="2">
        <v>0</v>
      </c>
      <c r="M2318" s="2">
        <v>0</v>
      </c>
      <c r="N2318" s="4">
        <v>0</v>
      </c>
    </row>
    <row r="2319" spans="1:14">
      <c r="A2319" s="34">
        <v>2198</v>
      </c>
      <c r="C2319" s="124"/>
      <c r="F2319" s="124" t="s">
        <v>637</v>
      </c>
      <c r="G2319" s="33" t="s">
        <v>238</v>
      </c>
      <c r="H2319" s="98"/>
      <c r="I2319" s="2">
        <v>2236898.5923076901</v>
      </c>
      <c r="J2319" s="2">
        <v>1076991.4806219363</v>
      </c>
      <c r="K2319" s="98"/>
      <c r="L2319" s="2">
        <v>2236898.5923076901</v>
      </c>
      <c r="M2319" s="2">
        <v>1159907.1116857538</v>
      </c>
      <c r="N2319" s="4">
        <v>1076991.4806219363</v>
      </c>
    </row>
    <row r="2320" spans="1:14">
      <c r="A2320" s="34">
        <v>2199</v>
      </c>
      <c r="C2320" s="124"/>
      <c r="F2320" s="124" t="s">
        <v>556</v>
      </c>
      <c r="G2320" s="33" t="s">
        <v>124</v>
      </c>
      <c r="H2320" s="98"/>
      <c r="I2320" s="2">
        <v>0</v>
      </c>
      <c r="J2320" s="2">
        <v>0</v>
      </c>
      <c r="K2320" s="98"/>
      <c r="L2320" s="2">
        <v>0</v>
      </c>
      <c r="M2320" s="2">
        <v>0</v>
      </c>
      <c r="N2320" s="4">
        <v>0</v>
      </c>
    </row>
    <row r="2321" spans="1:14">
      <c r="A2321" s="34">
        <v>2200</v>
      </c>
      <c r="C2321" s="125" t="s">
        <v>1</v>
      </c>
      <c r="H2321" s="98" t="s">
        <v>557</v>
      </c>
      <c r="I2321" s="5">
        <v>260829840.45999968</v>
      </c>
      <c r="J2321" s="5">
        <v>102051346.17291857</v>
      </c>
      <c r="K2321" s="98"/>
      <c r="L2321" s="5">
        <v>217614033.9586603</v>
      </c>
      <c r="M2321" s="5">
        <v>135552772.88023162</v>
      </c>
      <c r="N2321" s="5">
        <v>82061261.078428671</v>
      </c>
    </row>
    <row r="2322" spans="1:14">
      <c r="A2322" s="34">
        <v>2201</v>
      </c>
      <c r="C2322" s="124"/>
      <c r="H2322" s="98"/>
      <c r="I2322" s="12"/>
      <c r="J2322" s="12"/>
      <c r="K2322" s="98"/>
      <c r="L2322" s="12"/>
      <c r="M2322" s="2"/>
      <c r="N2322" s="2"/>
    </row>
    <row r="2323" spans="1:14">
      <c r="A2323" s="34">
        <v>2202</v>
      </c>
      <c r="C2323" s="124">
        <v>281</v>
      </c>
      <c r="D2323" s="33" t="s">
        <v>555</v>
      </c>
      <c r="H2323" s="98"/>
      <c r="I2323" s="2"/>
      <c r="J2323" s="2"/>
      <c r="K2323" s="98"/>
      <c r="L2323" s="2"/>
      <c r="M2323" s="2"/>
      <c r="N2323" s="2"/>
    </row>
    <row r="2324" spans="1:14">
      <c r="A2324" s="34">
        <v>2203</v>
      </c>
      <c r="C2324" s="124"/>
      <c r="F2324" s="124" t="s">
        <v>556</v>
      </c>
      <c r="G2324" s="33" t="s">
        <v>120</v>
      </c>
      <c r="H2324" s="98"/>
      <c r="I2324" s="2">
        <v>0</v>
      </c>
      <c r="J2324" s="2">
        <v>0</v>
      </c>
      <c r="K2324" s="98"/>
      <c r="L2324" s="2">
        <v>0</v>
      </c>
      <c r="M2324" s="2">
        <v>0</v>
      </c>
      <c r="N2324" s="4">
        <v>0</v>
      </c>
    </row>
    <row r="2325" spans="1:14">
      <c r="A2325" s="34">
        <v>2204</v>
      </c>
      <c r="C2325" s="124"/>
      <c r="F2325" s="124" t="s">
        <v>636</v>
      </c>
      <c r="G2325" s="33" t="s">
        <v>124</v>
      </c>
      <c r="H2325" s="98"/>
      <c r="I2325" s="2">
        <v>-294185848.66769201</v>
      </c>
      <c r="J2325" s="2">
        <v>-129045692.43453582</v>
      </c>
      <c r="K2325" s="98"/>
      <c r="L2325" s="2">
        <v>0.10153877735137939</v>
      </c>
      <c r="M2325" s="2">
        <v>5.7858653283043099E-2</v>
      </c>
      <c r="N2325" s="4">
        <v>4.3680124068336296E-2</v>
      </c>
    </row>
    <row r="2326" spans="1:14">
      <c r="A2326" s="34">
        <v>2205</v>
      </c>
      <c r="C2326" s="124"/>
      <c r="F2326" s="124" t="s">
        <v>639</v>
      </c>
      <c r="G2326" s="33" t="s">
        <v>124</v>
      </c>
      <c r="H2326" s="98"/>
      <c r="I2326" s="2">
        <v>0</v>
      </c>
      <c r="J2326" s="2">
        <v>0</v>
      </c>
      <c r="K2326" s="98"/>
      <c r="L2326" s="2">
        <v>0</v>
      </c>
      <c r="M2326" s="2">
        <v>0</v>
      </c>
      <c r="N2326" s="4">
        <v>0</v>
      </c>
    </row>
    <row r="2327" spans="1:14">
      <c r="A2327" s="34">
        <v>2206</v>
      </c>
      <c r="C2327" s="124"/>
      <c r="H2327" s="98" t="s">
        <v>557</v>
      </c>
      <c r="I2327" s="5">
        <v>-294185848.66769201</v>
      </c>
      <c r="J2327" s="5">
        <v>-129045692.43453582</v>
      </c>
      <c r="K2327" s="98"/>
      <c r="L2327" s="5">
        <v>0.10153877735137939</v>
      </c>
      <c r="M2327" s="5">
        <v>5.7858653283043099E-2</v>
      </c>
      <c r="N2327" s="5">
        <v>4.3680124068336296E-2</v>
      </c>
    </row>
    <row r="2328" spans="1:14">
      <c r="A2328" s="34">
        <v>2207</v>
      </c>
      <c r="C2328" s="124"/>
      <c r="H2328" s="98"/>
      <c r="I2328" s="2"/>
      <c r="J2328" s="2"/>
      <c r="K2328" s="98"/>
      <c r="L2328" s="2"/>
      <c r="M2328" s="2"/>
      <c r="N2328" s="2"/>
    </row>
    <row r="2329" spans="1:14">
      <c r="A2329" s="34">
        <v>2208</v>
      </c>
      <c r="C2329" s="124">
        <v>282</v>
      </c>
      <c r="D2329" s="33" t="s">
        <v>558</v>
      </c>
      <c r="H2329" s="98"/>
      <c r="I2329" s="2"/>
      <c r="J2329" s="2"/>
      <c r="K2329" s="98"/>
      <c r="L2329" s="2"/>
      <c r="M2329" s="2"/>
      <c r="N2329" s="2"/>
    </row>
    <row r="2330" spans="1:14">
      <c r="A2330" s="34">
        <v>2209</v>
      </c>
      <c r="C2330" s="124"/>
      <c r="F2330" s="124" t="s">
        <v>476</v>
      </c>
      <c r="G2330" s="33" t="s">
        <v>120</v>
      </c>
      <c r="H2330" s="98"/>
      <c r="I2330" s="2">
        <v>1107349.7730769245</v>
      </c>
      <c r="J2330" s="2">
        <v>-3425270.9</v>
      </c>
      <c r="K2330" s="98"/>
      <c r="L2330" s="2">
        <v>-4393965204.5346155</v>
      </c>
      <c r="M2330" s="2">
        <v>-2464469424.1730766</v>
      </c>
      <c r="N2330" s="4">
        <v>-1929495780.3615386</v>
      </c>
    </row>
    <row r="2331" spans="1:14">
      <c r="A2331" s="34">
        <v>2210</v>
      </c>
      <c r="C2331" s="124"/>
      <c r="F2331" s="124" t="s">
        <v>686</v>
      </c>
      <c r="G2331" s="33" t="s">
        <v>687</v>
      </c>
      <c r="H2331" s="98"/>
      <c r="I2331" s="2">
        <v>-4117855765.21385</v>
      </c>
      <c r="J2331" s="2">
        <v>-1808990053.4292912</v>
      </c>
      <c r="K2331" s="98"/>
      <c r="L2331" s="2">
        <v>0.17076492309570313</v>
      </c>
      <c r="M2331" s="2">
        <v>9.5747228215682906E-2</v>
      </c>
      <c r="N2331" s="4">
        <v>7.5017694880020219E-2</v>
      </c>
    </row>
    <row r="2332" spans="1:14">
      <c r="A2332" s="34">
        <v>2211</v>
      </c>
      <c r="C2332" s="124"/>
      <c r="F2332" s="124" t="s">
        <v>636</v>
      </c>
      <c r="G2332" s="33" t="s">
        <v>659</v>
      </c>
      <c r="H2332" s="98"/>
      <c r="I2332" s="2">
        <v>0</v>
      </c>
      <c r="J2332" s="2">
        <v>0</v>
      </c>
      <c r="K2332" s="98"/>
      <c r="L2332" s="2">
        <v>-487812.44272153755</v>
      </c>
      <c r="M2332" s="2">
        <v>-273056.43428834726</v>
      </c>
      <c r="N2332" s="4">
        <v>-214756.00843319026</v>
      </c>
    </row>
    <row r="2333" spans="1:14">
      <c r="A2333" s="34">
        <v>2212</v>
      </c>
      <c r="C2333" s="124"/>
      <c r="F2333" s="124" t="s">
        <v>647</v>
      </c>
      <c r="G2333" s="33" t="s">
        <v>123</v>
      </c>
      <c r="H2333" s="98"/>
      <c r="I2333" s="2">
        <v>-1318156.69</v>
      </c>
      <c r="J2333" s="2">
        <v>-570702.20048285031</v>
      </c>
      <c r="K2333" s="98"/>
      <c r="L2333" s="2">
        <v>-1323716.7669230769</v>
      </c>
      <c r="M2333" s="2">
        <v>-757777.76671173074</v>
      </c>
      <c r="N2333" s="4">
        <v>-565939.0002113462</v>
      </c>
    </row>
    <row r="2334" spans="1:14">
      <c r="A2334" s="34">
        <v>2213</v>
      </c>
      <c r="C2334" s="124"/>
      <c r="F2334" s="124" t="s">
        <v>646</v>
      </c>
      <c r="G2334" s="33" t="s">
        <v>656</v>
      </c>
      <c r="H2334" s="98"/>
      <c r="I2334" s="2">
        <v>0</v>
      </c>
      <c r="J2334" s="2">
        <v>0</v>
      </c>
      <c r="K2334" s="98"/>
      <c r="L2334" s="2">
        <v>0</v>
      </c>
      <c r="M2334" s="2">
        <v>0</v>
      </c>
      <c r="N2334" s="4">
        <v>0</v>
      </c>
    </row>
    <row r="2335" spans="1:14">
      <c r="A2335" s="34">
        <v>2214</v>
      </c>
      <c r="C2335" s="124"/>
      <c r="F2335" s="124" t="s">
        <v>637</v>
      </c>
      <c r="G2335" s="33" t="s">
        <v>666</v>
      </c>
      <c r="H2335" s="98"/>
      <c r="I2335" s="2">
        <v>0</v>
      </c>
      <c r="J2335" s="2">
        <v>0</v>
      </c>
      <c r="K2335" s="98"/>
      <c r="L2335" s="2">
        <v>78517.99132999999</v>
      </c>
      <c r="M2335" s="2">
        <v>40714.217824685358</v>
      </c>
      <c r="N2335" s="4">
        <v>37803.773505314632</v>
      </c>
    </row>
    <row r="2336" spans="1:14">
      <c r="A2336" s="34">
        <v>2215</v>
      </c>
      <c r="C2336" s="124"/>
      <c r="F2336" s="124" t="s">
        <v>556</v>
      </c>
      <c r="G2336" s="33" t="s">
        <v>238</v>
      </c>
      <c r="H2336" s="98"/>
      <c r="I2336" s="2">
        <v>0</v>
      </c>
      <c r="J2336" s="2">
        <v>0</v>
      </c>
      <c r="K2336" s="98"/>
      <c r="L2336" s="2">
        <v>61993.252158461488</v>
      </c>
      <c r="M2336" s="2">
        <v>32145.585098225503</v>
      </c>
      <c r="N2336" s="4">
        <v>29847.667060235985</v>
      </c>
    </row>
    <row r="2337" spans="1:14">
      <c r="A2337" s="34">
        <v>2216</v>
      </c>
      <c r="C2337" s="124"/>
      <c r="F2337" s="124" t="s">
        <v>476</v>
      </c>
      <c r="G2337" s="33" t="s">
        <v>667</v>
      </c>
      <c r="H2337" s="98"/>
      <c r="I2337" s="2">
        <v>0</v>
      </c>
      <c r="J2337" s="2">
        <v>0</v>
      </c>
      <c r="K2337" s="98"/>
      <c r="L2337" s="2">
        <v>0</v>
      </c>
      <c r="M2337" s="2">
        <v>0</v>
      </c>
      <c r="N2337" s="4">
        <v>0</v>
      </c>
    </row>
    <row r="2338" spans="1:14">
      <c r="A2338" s="34">
        <v>2217</v>
      </c>
      <c r="C2338" s="124"/>
      <c r="F2338" s="124" t="s">
        <v>668</v>
      </c>
      <c r="G2338" s="33" t="s">
        <v>668</v>
      </c>
      <c r="H2338" s="98"/>
      <c r="I2338" s="2">
        <v>0</v>
      </c>
      <c r="J2338" s="2">
        <v>0</v>
      </c>
      <c r="K2338" s="98"/>
      <c r="L2338" s="2">
        <v>0</v>
      </c>
      <c r="M2338" s="2">
        <v>0</v>
      </c>
      <c r="N2338" s="4">
        <v>0</v>
      </c>
    </row>
    <row r="2339" spans="1:14">
      <c r="A2339" s="34">
        <v>2218</v>
      </c>
      <c r="C2339" s="124"/>
      <c r="F2339" s="124" t="s">
        <v>556</v>
      </c>
      <c r="G2339" s="33" t="s">
        <v>125</v>
      </c>
      <c r="H2339" s="98"/>
      <c r="I2339" s="2">
        <v>0</v>
      </c>
      <c r="J2339" s="2">
        <v>0</v>
      </c>
      <c r="K2339" s="98"/>
      <c r="L2339" s="2">
        <v>0</v>
      </c>
      <c r="M2339" s="2">
        <v>0</v>
      </c>
      <c r="N2339" s="4">
        <v>0</v>
      </c>
    </row>
    <row r="2340" spans="1:14">
      <c r="A2340" s="34">
        <v>2219</v>
      </c>
      <c r="C2340" s="124"/>
      <c r="F2340" s="124" t="s">
        <v>636</v>
      </c>
      <c r="G2340" s="33" t="s">
        <v>665</v>
      </c>
      <c r="H2340" s="98"/>
      <c r="I2340" s="2">
        <v>0</v>
      </c>
      <c r="J2340" s="2">
        <v>0</v>
      </c>
      <c r="K2340" s="98"/>
      <c r="L2340" s="2">
        <v>0</v>
      </c>
      <c r="M2340" s="2">
        <v>0</v>
      </c>
      <c r="N2340" s="4">
        <v>0</v>
      </c>
    </row>
    <row r="2341" spans="1:14">
      <c r="A2341" s="34">
        <v>2220</v>
      </c>
      <c r="C2341" s="124"/>
      <c r="F2341" s="124" t="s">
        <v>636</v>
      </c>
      <c r="G2341" s="33" t="s">
        <v>124</v>
      </c>
      <c r="H2341" s="98"/>
      <c r="I2341" s="2">
        <v>0</v>
      </c>
      <c r="J2341" s="2">
        <v>0</v>
      </c>
      <c r="K2341" s="98"/>
      <c r="L2341" s="2">
        <v>0</v>
      </c>
      <c r="M2341" s="2">
        <v>0</v>
      </c>
      <c r="N2341" s="4">
        <v>0</v>
      </c>
    </row>
    <row r="2342" spans="1:14">
      <c r="A2342" s="34">
        <v>2221</v>
      </c>
      <c r="C2342" s="124"/>
      <c r="F2342" s="124" t="s">
        <v>556</v>
      </c>
      <c r="G2342" s="33" t="s">
        <v>124</v>
      </c>
      <c r="H2342" s="98"/>
      <c r="I2342" s="2">
        <v>0</v>
      </c>
      <c r="J2342" s="2">
        <v>0</v>
      </c>
      <c r="K2342" s="98"/>
      <c r="L2342" s="2">
        <v>0</v>
      </c>
      <c r="M2342" s="2">
        <v>0</v>
      </c>
      <c r="N2342" s="4">
        <v>0</v>
      </c>
    </row>
    <row r="2343" spans="1:14">
      <c r="A2343" s="34">
        <v>2222</v>
      </c>
      <c r="C2343" s="124"/>
      <c r="F2343" s="124" t="s">
        <v>556</v>
      </c>
      <c r="G2343" s="33" t="s">
        <v>122</v>
      </c>
      <c r="H2343" s="98"/>
      <c r="I2343" s="2">
        <v>252259.444615385</v>
      </c>
      <c r="J2343" s="2">
        <v>109579.61685576326</v>
      </c>
      <c r="K2343" s="98"/>
      <c r="L2343" s="2">
        <v>-200317.78615384552</v>
      </c>
      <c r="M2343" s="2">
        <v>-114859.96644628147</v>
      </c>
      <c r="N2343" s="4">
        <v>-85457.819707564049</v>
      </c>
    </row>
    <row r="2344" spans="1:14">
      <c r="A2344" s="34">
        <v>2223</v>
      </c>
      <c r="C2344" s="124"/>
      <c r="F2344" s="124" t="s">
        <v>556</v>
      </c>
      <c r="G2344" s="33" t="s">
        <v>124</v>
      </c>
      <c r="H2344" s="98"/>
      <c r="I2344" s="2">
        <v>-2550207.2661538501</v>
      </c>
      <c r="J2344" s="2">
        <v>-1118657.6920773203</v>
      </c>
      <c r="K2344" s="98"/>
      <c r="L2344" s="2">
        <v>6824920.8107692245</v>
      </c>
      <c r="M2344" s="2">
        <v>3888964.7598180142</v>
      </c>
      <c r="N2344" s="4">
        <v>2935956.0509512103</v>
      </c>
    </row>
    <row r="2345" spans="1:14">
      <c r="A2345" s="34">
        <v>2224</v>
      </c>
      <c r="C2345" s="124"/>
      <c r="H2345" s="98" t="s">
        <v>557</v>
      </c>
      <c r="I2345" s="5">
        <v>-4120364519.9523115</v>
      </c>
      <c r="J2345" s="5">
        <v>-1813995104.6049957</v>
      </c>
      <c r="K2345" s="98"/>
      <c r="L2345" s="5">
        <v>-4389011619.3053913</v>
      </c>
      <c r="M2345" s="5">
        <v>-2461653293.6820354</v>
      </c>
      <c r="N2345" s="5">
        <v>-1927358325.6233563</v>
      </c>
    </row>
    <row r="2346" spans="1:14">
      <c r="A2346" s="34">
        <v>2225</v>
      </c>
      <c r="C2346" s="124"/>
      <c r="H2346" s="98"/>
      <c r="I2346" s="2"/>
      <c r="J2346" s="2"/>
      <c r="K2346" s="98"/>
      <c r="L2346" s="2"/>
      <c r="M2346" s="2"/>
      <c r="N2346" s="2"/>
    </row>
    <row r="2347" spans="1:14">
      <c r="A2347" s="34">
        <v>2226</v>
      </c>
      <c r="C2347" s="124">
        <v>283</v>
      </c>
      <c r="D2347" s="33" t="s">
        <v>558</v>
      </c>
      <c r="H2347" s="98"/>
      <c r="I2347" s="2"/>
      <c r="J2347" s="2"/>
      <c r="K2347" s="98"/>
      <c r="L2347" s="2"/>
      <c r="M2347" s="2"/>
      <c r="N2347" s="2"/>
    </row>
    <row r="2348" spans="1:14">
      <c r="A2348" s="34">
        <v>2227</v>
      </c>
      <c r="C2348" s="124"/>
      <c r="F2348" s="124" t="s">
        <v>476</v>
      </c>
      <c r="G2348" s="33" t="s">
        <v>120</v>
      </c>
      <c r="H2348" s="98"/>
      <c r="I2348" s="2">
        <v>-47281769.179999977</v>
      </c>
      <c r="J2348" s="2">
        <v>-7427004.7776923096</v>
      </c>
      <c r="K2348" s="98"/>
      <c r="L2348" s="2">
        <v>-47281769.179999977</v>
      </c>
      <c r="M2348" s="2">
        <v>-39854764.402307667</v>
      </c>
      <c r="N2348" s="4">
        <v>-7427004.7776923096</v>
      </c>
    </row>
    <row r="2349" spans="1:14">
      <c r="A2349" s="34">
        <v>2228</v>
      </c>
      <c r="C2349" s="124"/>
      <c r="F2349" s="124" t="s">
        <v>556</v>
      </c>
      <c r="G2349" s="33" t="s">
        <v>124</v>
      </c>
      <c r="H2349" s="98"/>
      <c r="I2349" s="2">
        <v>-2806472.6169230798</v>
      </c>
      <c r="J2349" s="2">
        <v>-1231069.4201966759</v>
      </c>
      <c r="K2349" s="98"/>
      <c r="L2349" s="2">
        <v>-2806472.6169230798</v>
      </c>
      <c r="M2349" s="2">
        <v>-1599179.4497287318</v>
      </c>
      <c r="N2349" s="4">
        <v>-1207293.1671943481</v>
      </c>
    </row>
    <row r="2350" spans="1:14">
      <c r="A2350" s="34">
        <v>2229</v>
      </c>
      <c r="C2350" s="124"/>
      <c r="F2350" s="124" t="s">
        <v>556</v>
      </c>
      <c r="G2350" s="33" t="s">
        <v>122</v>
      </c>
      <c r="H2350" s="98"/>
      <c r="I2350" s="2">
        <v>-80244273.920000002</v>
      </c>
      <c r="J2350" s="2">
        <v>-34857512.686707288</v>
      </c>
      <c r="K2350" s="98"/>
      <c r="L2350" s="2">
        <v>-80244273.920000002</v>
      </c>
      <c r="M2350" s="2">
        <v>-46011164.494793326</v>
      </c>
      <c r="N2350" s="4">
        <v>-34233109.425206676</v>
      </c>
    </row>
    <row r="2351" spans="1:14">
      <c r="A2351" s="34">
        <v>2230</v>
      </c>
      <c r="C2351" s="124"/>
      <c r="F2351" s="124" t="s">
        <v>647</v>
      </c>
      <c r="G2351" s="33" t="s">
        <v>123</v>
      </c>
      <c r="H2351" s="98"/>
      <c r="I2351" s="2">
        <v>-205848777.541538</v>
      </c>
      <c r="J2351" s="2">
        <v>-89123206.0656313</v>
      </c>
      <c r="K2351" s="98"/>
      <c r="L2351" s="2">
        <v>-205812941.77230722</v>
      </c>
      <c r="M2351" s="2">
        <v>-117820122.30540368</v>
      </c>
      <c r="N2351" s="4">
        <v>-87992819.466903538</v>
      </c>
    </row>
    <row r="2352" spans="1:14">
      <c r="A2352" s="34">
        <v>2231</v>
      </c>
      <c r="C2352" s="124"/>
      <c r="F2352" s="124" t="s">
        <v>476</v>
      </c>
      <c r="G2352" s="33" t="s">
        <v>656</v>
      </c>
      <c r="H2352" s="98"/>
      <c r="I2352" s="2">
        <v>-8404985.0223076902</v>
      </c>
      <c r="J2352" s="2">
        <v>-3638978.1910194578</v>
      </c>
      <c r="K2352" s="98"/>
      <c r="L2352" s="2">
        <v>-8404985.0223076902</v>
      </c>
      <c r="M2352" s="2">
        <v>-4811535.9256607397</v>
      </c>
      <c r="N2352" s="4">
        <v>-3593449.0966469506</v>
      </c>
    </row>
    <row r="2353" spans="1:14">
      <c r="A2353" s="34">
        <v>2232</v>
      </c>
      <c r="C2353" s="124"/>
      <c r="F2353" s="124" t="s">
        <v>646</v>
      </c>
      <c r="G2353" s="33" t="s">
        <v>659</v>
      </c>
      <c r="H2353" s="98"/>
      <c r="I2353" s="2">
        <v>-2313168.67846154</v>
      </c>
      <c r="J2353" s="2">
        <v>-1032432.2296971045</v>
      </c>
      <c r="K2353" s="98"/>
      <c r="L2353" s="2">
        <v>-2313168.67846154</v>
      </c>
      <c r="M2353" s="2">
        <v>-1294812.3826532923</v>
      </c>
      <c r="N2353" s="4">
        <v>-1018356.2958082479</v>
      </c>
    </row>
    <row r="2354" spans="1:14">
      <c r="A2354" s="34">
        <v>2233</v>
      </c>
      <c r="C2354" s="124"/>
      <c r="F2354" s="124" t="s">
        <v>556</v>
      </c>
      <c r="G2354" s="33" t="s">
        <v>662</v>
      </c>
      <c r="H2354" s="98"/>
      <c r="I2354" s="2">
        <v>0</v>
      </c>
      <c r="J2354" s="2">
        <v>0</v>
      </c>
      <c r="K2354" s="98"/>
      <c r="L2354" s="2">
        <v>0</v>
      </c>
      <c r="M2354" s="2">
        <v>0</v>
      </c>
      <c r="N2354" s="4">
        <v>0</v>
      </c>
    </row>
    <row r="2355" spans="1:14">
      <c r="A2355" s="34">
        <v>2234</v>
      </c>
      <c r="C2355" s="124"/>
      <c r="F2355" s="124" t="s">
        <v>556</v>
      </c>
      <c r="G2355" s="33" t="s">
        <v>124</v>
      </c>
      <c r="H2355" s="98"/>
      <c r="I2355" s="2">
        <v>0</v>
      </c>
      <c r="J2355" s="2">
        <v>0</v>
      </c>
      <c r="K2355" s="98"/>
      <c r="L2355" s="2">
        <v>0</v>
      </c>
      <c r="M2355" s="2">
        <v>0</v>
      </c>
      <c r="N2355" s="4">
        <v>0</v>
      </c>
    </row>
    <row r="2356" spans="1:14">
      <c r="A2356" s="34">
        <v>2235</v>
      </c>
      <c r="C2356" s="124"/>
      <c r="F2356" s="124" t="s">
        <v>556</v>
      </c>
      <c r="G2356" s="33" t="s">
        <v>196</v>
      </c>
      <c r="H2356" s="98"/>
      <c r="I2356" s="2">
        <v>-461468.65615384601</v>
      </c>
      <c r="J2356" s="2">
        <v>-202496.38418292406</v>
      </c>
      <c r="K2356" s="98"/>
      <c r="L2356" s="2">
        <v>-461468.65615384601</v>
      </c>
      <c r="M2356" s="2">
        <v>-262883.48637623101</v>
      </c>
      <c r="N2356" s="4">
        <v>-198585.169777615</v>
      </c>
    </row>
    <row r="2357" spans="1:14">
      <c r="A2357" s="34">
        <v>2236</v>
      </c>
      <c r="C2357" s="124"/>
      <c r="F2357" s="124" t="s">
        <v>556</v>
      </c>
      <c r="G2357" s="33" t="s">
        <v>124</v>
      </c>
      <c r="H2357" s="98"/>
      <c r="I2357" s="2">
        <v>0</v>
      </c>
      <c r="J2357" s="2">
        <v>0</v>
      </c>
      <c r="K2357" s="98"/>
      <c r="L2357" s="2">
        <v>0</v>
      </c>
      <c r="M2357" s="2">
        <v>0</v>
      </c>
      <c r="N2357" s="4">
        <v>0</v>
      </c>
    </row>
    <row r="2358" spans="1:14">
      <c r="A2358" s="34">
        <v>2237</v>
      </c>
      <c r="C2358" s="124"/>
      <c r="H2358" s="98" t="s">
        <v>557</v>
      </c>
      <c r="I2358" s="5">
        <v>-347360915.61538416</v>
      </c>
      <c r="J2358" s="5">
        <v>-137512699.75512707</v>
      </c>
      <c r="K2358" s="98"/>
      <c r="L2358" s="5">
        <v>-347325079.84615338</v>
      </c>
      <c r="M2358" s="5">
        <v>-211654462.44692367</v>
      </c>
      <c r="N2358" s="5">
        <v>-135670617.39922968</v>
      </c>
    </row>
    <row r="2359" spans="1:14">
      <c r="A2359" s="34">
        <v>2238</v>
      </c>
      <c r="C2359" s="124"/>
      <c r="H2359" s="98"/>
      <c r="I2359" s="2"/>
      <c r="J2359" s="2"/>
      <c r="K2359" s="98"/>
      <c r="L2359" s="2"/>
      <c r="M2359" s="2"/>
      <c r="N2359" s="2"/>
    </row>
    <row r="2360" spans="1:14" ht="15.75" thickBot="1">
      <c r="A2360" s="34">
        <v>2239</v>
      </c>
      <c r="C2360" s="125" t="s">
        <v>559</v>
      </c>
      <c r="H2360" s="126" t="s">
        <v>557</v>
      </c>
      <c r="I2360" s="7">
        <v>-4501081443.7753868</v>
      </c>
      <c r="J2360" s="7">
        <v>-1978502150.6217401</v>
      </c>
      <c r="K2360" s="126"/>
      <c r="L2360" s="7">
        <v>-4518722665.0913439</v>
      </c>
      <c r="M2360" s="7">
        <v>-2537754983.1908689</v>
      </c>
      <c r="N2360" s="7">
        <v>-1980967681.9004774</v>
      </c>
    </row>
    <row r="2361" spans="1:14" ht="15.75" thickTop="1">
      <c r="A2361" s="34">
        <v>2240</v>
      </c>
      <c r="C2361" s="124">
        <v>255</v>
      </c>
      <c r="D2361" s="33" t="s">
        <v>560</v>
      </c>
      <c r="H2361" s="98"/>
      <c r="I2361" s="2"/>
      <c r="J2361" s="2"/>
      <c r="K2361" s="98"/>
      <c r="L2361" s="2"/>
      <c r="M2361" s="2"/>
      <c r="N2361" s="2"/>
    </row>
    <row r="2362" spans="1:14">
      <c r="A2362" s="34">
        <v>2241</v>
      </c>
      <c r="C2362" s="124"/>
      <c r="F2362" s="124" t="s">
        <v>646</v>
      </c>
      <c r="G2362" s="33" t="s">
        <v>120</v>
      </c>
      <c r="H2362" s="98"/>
      <c r="I2362" s="2">
        <v>-52124.65</v>
      </c>
      <c r="J2362" s="2">
        <v>0</v>
      </c>
      <c r="K2362" s="98"/>
      <c r="L2362" s="2">
        <v>-52124.65</v>
      </c>
      <c r="M2362" s="2">
        <v>-52124.65</v>
      </c>
      <c r="N2362" s="4">
        <v>0</v>
      </c>
    </row>
    <row r="2363" spans="1:14">
      <c r="A2363" s="34">
        <v>2242</v>
      </c>
      <c r="C2363" s="124"/>
      <c r="F2363" s="124" t="s">
        <v>646</v>
      </c>
      <c r="G2363" s="33" t="s">
        <v>688</v>
      </c>
      <c r="H2363" s="98"/>
      <c r="I2363" s="2">
        <v>0</v>
      </c>
      <c r="J2363" s="2">
        <v>0</v>
      </c>
      <c r="K2363" s="98"/>
      <c r="L2363" s="2">
        <v>0</v>
      </c>
      <c r="M2363" s="2">
        <v>0</v>
      </c>
      <c r="N2363" s="4">
        <v>0</v>
      </c>
    </row>
    <row r="2364" spans="1:14">
      <c r="A2364" s="34">
        <v>2243</v>
      </c>
      <c r="C2364" s="124"/>
      <c r="F2364" s="124" t="s">
        <v>646</v>
      </c>
      <c r="G2364" s="33" t="s">
        <v>689</v>
      </c>
      <c r="H2364" s="98"/>
      <c r="I2364" s="2">
        <v>0</v>
      </c>
      <c r="J2364" s="2">
        <v>0</v>
      </c>
      <c r="K2364" s="98"/>
      <c r="L2364" s="2">
        <v>0</v>
      </c>
      <c r="M2364" s="2">
        <v>0</v>
      </c>
      <c r="N2364" s="4">
        <v>0</v>
      </c>
    </row>
    <row r="2365" spans="1:14">
      <c r="A2365" s="34">
        <v>2244</v>
      </c>
      <c r="C2365" s="124"/>
      <c r="F2365" s="124" t="s">
        <v>646</v>
      </c>
      <c r="G2365" s="33" t="s">
        <v>690</v>
      </c>
      <c r="H2365" s="98"/>
      <c r="I2365" s="2">
        <v>-1.15384615384615</v>
      </c>
      <c r="J2365" s="2">
        <v>0</v>
      </c>
      <c r="K2365" s="98"/>
      <c r="L2365" s="2">
        <v>-1.15384615384615</v>
      </c>
      <c r="M2365" s="2">
        <v>-1.15384615384615</v>
      </c>
      <c r="N2365" s="4">
        <v>0</v>
      </c>
    </row>
    <row r="2366" spans="1:14">
      <c r="A2366" s="34">
        <v>2245</v>
      </c>
      <c r="C2366" s="124"/>
      <c r="F2366" s="124" t="s">
        <v>646</v>
      </c>
      <c r="G2366" s="33" t="s">
        <v>691</v>
      </c>
      <c r="H2366" s="98"/>
      <c r="I2366" s="2">
        <v>-29664</v>
      </c>
      <c r="J2366" s="2">
        <v>0</v>
      </c>
      <c r="K2366" s="98"/>
      <c r="L2366" s="2">
        <v>-29664</v>
      </c>
      <c r="M2366" s="2">
        <v>-29664</v>
      </c>
      <c r="N2366" s="4">
        <v>0</v>
      </c>
    </row>
    <row r="2367" spans="1:14">
      <c r="A2367" s="34">
        <v>2246</v>
      </c>
      <c r="C2367" s="124"/>
      <c r="F2367" s="124" t="s">
        <v>646</v>
      </c>
      <c r="G2367" s="33" t="s">
        <v>692</v>
      </c>
      <c r="H2367" s="98"/>
      <c r="I2367" s="2">
        <v>-103870</v>
      </c>
      <c r="J2367" s="2">
        <v>0</v>
      </c>
      <c r="K2367" s="98"/>
      <c r="L2367" s="2">
        <v>-103870</v>
      </c>
      <c r="M2367" s="2">
        <v>-103870</v>
      </c>
      <c r="N2367" s="4">
        <v>0</v>
      </c>
    </row>
    <row r="2368" spans="1:14">
      <c r="A2368" s="34">
        <v>2247</v>
      </c>
      <c r="C2368" s="124"/>
      <c r="F2368" s="124" t="s">
        <v>646</v>
      </c>
      <c r="G2368" s="33" t="s">
        <v>693</v>
      </c>
      <c r="H2368" s="98"/>
      <c r="I2368" s="2">
        <v>-128862</v>
      </c>
      <c r="J2368" s="2">
        <v>-60482.024010000001</v>
      </c>
      <c r="K2368" s="98"/>
      <c r="L2368" s="2">
        <v>-128862</v>
      </c>
      <c r="M2368" s="2">
        <v>-68379.975990000006</v>
      </c>
      <c r="N2368" s="4">
        <v>-60482.024010000001</v>
      </c>
    </row>
    <row r="2369" spans="1:14">
      <c r="A2369" s="34">
        <v>2248</v>
      </c>
      <c r="C2369" s="124"/>
      <c r="F2369" s="124" t="s">
        <v>646</v>
      </c>
      <c r="G2369" s="33" t="s">
        <v>124</v>
      </c>
      <c r="H2369" s="98"/>
      <c r="I2369" s="2">
        <v>-251614.76153846199</v>
      </c>
      <c r="J2369" s="2">
        <v>-110371.73023967868</v>
      </c>
      <c r="K2369" s="98"/>
      <c r="L2369" s="2">
        <v>-251614.76153846199</v>
      </c>
      <c r="M2369" s="2">
        <v>-143374.69515090305</v>
      </c>
      <c r="N2369" s="4">
        <v>-108240.06638755894</v>
      </c>
    </row>
    <row r="2370" spans="1:14" ht="15.75" thickBot="1">
      <c r="A2370" s="34">
        <v>2249</v>
      </c>
      <c r="C2370" s="125" t="s">
        <v>625</v>
      </c>
      <c r="H2370" s="126" t="s">
        <v>557</v>
      </c>
      <c r="I2370" s="22">
        <v>-566136.56538461579</v>
      </c>
      <c r="J2370" s="22">
        <v>-170853.75424967869</v>
      </c>
      <c r="K2370" s="126"/>
      <c r="L2370" s="22">
        <v>-566136.56538461579</v>
      </c>
      <c r="M2370" s="22">
        <v>-397414.47498705692</v>
      </c>
      <c r="N2370" s="22">
        <v>-168722.09039755893</v>
      </c>
    </row>
    <row r="2371" spans="1:14" ht="15.75" thickTop="1">
      <c r="A2371" s="34">
        <v>2250</v>
      </c>
      <c r="C2371" s="124"/>
      <c r="H2371" s="98"/>
      <c r="I2371" s="2"/>
      <c r="J2371" s="2"/>
      <c r="K2371" s="98"/>
      <c r="L2371" s="2"/>
      <c r="M2371" s="2"/>
      <c r="N2371" s="2"/>
    </row>
    <row r="2372" spans="1:14" ht="15.75" thickBot="1">
      <c r="A2372" s="34">
        <v>2251</v>
      </c>
      <c r="C2372" s="125" t="s">
        <v>561</v>
      </c>
      <c r="H2372" s="126" t="s">
        <v>1</v>
      </c>
      <c r="I2372" s="7">
        <v>-4999445960.8469248</v>
      </c>
      <c r="J2372" s="7">
        <v>-2173111953.3900394</v>
      </c>
      <c r="K2372" s="126"/>
      <c r="L2372" s="7">
        <v>-5012815718.630497</v>
      </c>
      <c r="M2372" s="7">
        <v>-2829950379.3757563</v>
      </c>
      <c r="N2372" s="7">
        <v>-2182865339.2547431</v>
      </c>
    </row>
    <row r="2373" spans="1:14" ht="15.75" thickTop="1">
      <c r="A2373" s="34">
        <v>2252</v>
      </c>
      <c r="C2373" s="124"/>
      <c r="H2373" s="98"/>
      <c r="I2373" s="8"/>
      <c r="J2373" s="8"/>
      <c r="K2373" s="98"/>
      <c r="L2373" s="8"/>
      <c r="M2373" s="2"/>
      <c r="N2373" s="2"/>
    </row>
    <row r="2374" spans="1:14">
      <c r="A2374" s="34">
        <v>2253</v>
      </c>
      <c r="C2374" s="124"/>
      <c r="H2374" s="98"/>
      <c r="I2374" s="8"/>
      <c r="J2374" s="8"/>
      <c r="K2374" s="98"/>
      <c r="L2374" s="8"/>
      <c r="M2374" s="2"/>
      <c r="N2374" s="2"/>
    </row>
    <row r="2375" spans="1:14">
      <c r="A2375" s="34">
        <v>2254</v>
      </c>
      <c r="C2375" s="124"/>
      <c r="H2375" s="98"/>
      <c r="I2375" s="8"/>
      <c r="J2375" s="8"/>
      <c r="K2375" s="98"/>
      <c r="L2375" s="8"/>
      <c r="M2375" s="2"/>
      <c r="N2375" s="2"/>
    </row>
    <row r="2376" spans="1:14">
      <c r="A2376" s="34">
        <v>2255</v>
      </c>
      <c r="C2376" s="124" t="s">
        <v>562</v>
      </c>
      <c r="D2376" s="33" t="s">
        <v>563</v>
      </c>
      <c r="H2376" s="98"/>
      <c r="I2376" s="2"/>
      <c r="J2376" s="2"/>
      <c r="K2376" s="98"/>
      <c r="L2376" s="2"/>
      <c r="M2376" s="2"/>
      <c r="N2376" s="2"/>
    </row>
    <row r="2377" spans="1:14">
      <c r="A2377" s="34">
        <v>2256</v>
      </c>
      <c r="C2377" s="124"/>
      <c r="F2377" s="124" t="s">
        <v>556</v>
      </c>
      <c r="G2377" s="33" t="s">
        <v>120</v>
      </c>
      <c r="H2377" s="98"/>
      <c r="I2377" s="2">
        <v>12681722.369999999</v>
      </c>
      <c r="J2377" s="2">
        <v>9025508.9499999993</v>
      </c>
      <c r="K2377" s="98"/>
      <c r="L2377" s="2">
        <v>12681722.369999999</v>
      </c>
      <c r="M2377" s="2">
        <v>3656213.42</v>
      </c>
      <c r="N2377" s="4">
        <v>9025508.9499999993</v>
      </c>
    </row>
    <row r="2378" spans="1:14">
      <c r="A2378" s="34">
        <v>2257</v>
      </c>
      <c r="C2378" s="124"/>
      <c r="F2378" s="124" t="s">
        <v>556</v>
      </c>
      <c r="G2378" s="33" t="s">
        <v>124</v>
      </c>
      <c r="H2378" s="98"/>
      <c r="I2378" s="2">
        <v>-744796493.01923096</v>
      </c>
      <c r="J2378" s="2">
        <v>-326707690.39284468</v>
      </c>
      <c r="K2378" s="98"/>
      <c r="L2378" s="2">
        <v>-744796493.01923096</v>
      </c>
      <c r="M2378" s="2">
        <v>-424398669.9475528</v>
      </c>
      <c r="N2378" s="4">
        <v>-320397823.07167816</v>
      </c>
    </row>
    <row r="2379" spans="1:14">
      <c r="A2379" s="34">
        <v>2258</v>
      </c>
      <c r="C2379" s="124"/>
      <c r="F2379" s="124" t="s">
        <v>556</v>
      </c>
      <c r="G2379" s="33" t="s">
        <v>124</v>
      </c>
      <c r="H2379" s="98"/>
      <c r="I2379" s="2">
        <v>-758374057.92999995</v>
      </c>
      <c r="J2379" s="2">
        <v>-332663538.62082732</v>
      </c>
      <c r="K2379" s="98"/>
      <c r="L2379" s="2">
        <v>-758374057.92999995</v>
      </c>
      <c r="M2379" s="2">
        <v>-432135414.87487906</v>
      </c>
      <c r="N2379" s="4">
        <v>-326238643.05512089</v>
      </c>
    </row>
    <row r="2380" spans="1:14">
      <c r="A2380" s="34">
        <v>2259</v>
      </c>
      <c r="C2380" s="124"/>
      <c r="F2380" s="124" t="s">
        <v>556</v>
      </c>
      <c r="G2380" s="33" t="s">
        <v>124</v>
      </c>
      <c r="H2380" s="98"/>
      <c r="I2380" s="2">
        <v>-1104562888.1223099</v>
      </c>
      <c r="J2380" s="2">
        <v>-484520528.02935553</v>
      </c>
      <c r="K2380" s="98"/>
      <c r="L2380" s="2">
        <v>-1062679247.3300023</v>
      </c>
      <c r="M2380" s="2">
        <v>-605534079.946419</v>
      </c>
      <c r="N2380" s="4">
        <v>-457145167.38358331</v>
      </c>
    </row>
    <row r="2381" spans="1:14">
      <c r="A2381" s="34">
        <v>2260</v>
      </c>
      <c r="C2381" s="124"/>
      <c r="F2381" s="124" t="s">
        <v>556</v>
      </c>
      <c r="G2381" s="33" t="s">
        <v>124</v>
      </c>
      <c r="H2381" s="98"/>
      <c r="I2381" s="2">
        <v>0</v>
      </c>
      <c r="J2381" s="2">
        <v>0</v>
      </c>
      <c r="K2381" s="98"/>
      <c r="L2381" s="2">
        <v>0</v>
      </c>
      <c r="M2381" s="2">
        <v>0</v>
      </c>
      <c r="N2381" s="4">
        <v>0</v>
      </c>
    </row>
    <row r="2382" spans="1:14">
      <c r="A2382" s="34">
        <v>2261</v>
      </c>
      <c r="C2382" s="124"/>
      <c r="F2382" s="124" t="s">
        <v>556</v>
      </c>
      <c r="G2382" s="33" t="s">
        <v>124</v>
      </c>
      <c r="H2382" s="98"/>
      <c r="I2382" s="2">
        <v>-209501906.60076901</v>
      </c>
      <c r="J2382" s="2">
        <v>-91898773.262171373</v>
      </c>
      <c r="K2382" s="98"/>
      <c r="L2382" s="2">
        <v>-209501906.60076901</v>
      </c>
      <c r="M2382" s="2">
        <v>-119378019.82983699</v>
      </c>
      <c r="N2382" s="4">
        <v>-90123886.770932019</v>
      </c>
    </row>
    <row r="2383" spans="1:14">
      <c r="A2383" s="34">
        <v>2262</v>
      </c>
      <c r="C2383" s="124"/>
      <c r="H2383" s="98" t="s">
        <v>564</v>
      </c>
      <c r="I2383" s="5">
        <v>-2804553623.30231</v>
      </c>
      <c r="J2383" s="5">
        <v>-1226765021.3551989</v>
      </c>
      <c r="K2383" s="98"/>
      <c r="L2383" s="5">
        <v>-2762669982.5100021</v>
      </c>
      <c r="M2383" s="5">
        <v>-1577789971.1786878</v>
      </c>
      <c r="N2383" s="5">
        <v>-1184880011.3313143</v>
      </c>
    </row>
    <row r="2384" spans="1:14">
      <c r="A2384" s="34">
        <v>2263</v>
      </c>
      <c r="C2384" s="124"/>
      <c r="H2384" s="98"/>
      <c r="I2384" s="2"/>
      <c r="J2384" s="2"/>
      <c r="K2384" s="98"/>
      <c r="L2384" s="2"/>
      <c r="M2384" s="2"/>
      <c r="N2384" s="2"/>
    </row>
    <row r="2385" spans="1:14">
      <c r="A2385" s="34">
        <v>2264</v>
      </c>
      <c r="C2385" s="124" t="s">
        <v>565</v>
      </c>
      <c r="D2385" s="33" t="s">
        <v>566</v>
      </c>
      <c r="H2385" s="98"/>
      <c r="I2385" s="2"/>
      <c r="J2385" s="2"/>
      <c r="K2385" s="98"/>
      <c r="L2385" s="2"/>
      <c r="M2385" s="2"/>
      <c r="N2385" s="2"/>
    </row>
    <row r="2386" spans="1:14">
      <c r="A2386" s="34">
        <v>2265</v>
      </c>
      <c r="C2386" s="124"/>
      <c r="F2386" s="124" t="s">
        <v>556</v>
      </c>
      <c r="G2386" s="33" t="s">
        <v>124</v>
      </c>
      <c r="H2386" s="98"/>
      <c r="I2386" s="2">
        <v>0</v>
      </c>
      <c r="J2386" s="2">
        <v>0</v>
      </c>
      <c r="K2386" s="98"/>
      <c r="L2386" s="2">
        <v>0</v>
      </c>
      <c r="M2386" s="2">
        <v>0</v>
      </c>
      <c r="N2386" s="4">
        <v>0</v>
      </c>
    </row>
    <row r="2387" spans="1:14">
      <c r="A2387" s="34">
        <v>2266</v>
      </c>
      <c r="C2387" s="124"/>
      <c r="F2387" s="124" t="s">
        <v>556</v>
      </c>
      <c r="G2387" s="33" t="s">
        <v>124</v>
      </c>
      <c r="H2387" s="98"/>
      <c r="I2387" s="2">
        <v>0</v>
      </c>
      <c r="J2387" s="2">
        <v>0</v>
      </c>
      <c r="K2387" s="98"/>
      <c r="L2387" s="2">
        <v>0</v>
      </c>
      <c r="M2387" s="2">
        <v>0</v>
      </c>
      <c r="N2387" s="4">
        <v>0</v>
      </c>
    </row>
    <row r="2388" spans="1:14">
      <c r="A2388" s="34">
        <v>2267</v>
      </c>
      <c r="C2388" s="124"/>
      <c r="F2388" s="124" t="s">
        <v>556</v>
      </c>
      <c r="G2388" s="33" t="s">
        <v>124</v>
      </c>
      <c r="H2388" s="98"/>
      <c r="I2388" s="2">
        <v>0</v>
      </c>
      <c r="J2388" s="2">
        <v>0</v>
      </c>
      <c r="K2388" s="98"/>
      <c r="L2388" s="2">
        <v>0</v>
      </c>
      <c r="M2388" s="2">
        <v>0</v>
      </c>
      <c r="N2388" s="4">
        <v>0</v>
      </c>
    </row>
    <row r="2389" spans="1:14">
      <c r="A2389" s="34">
        <v>2268</v>
      </c>
      <c r="C2389" s="124"/>
      <c r="H2389" s="98" t="s">
        <v>564</v>
      </c>
      <c r="I2389" s="5">
        <v>0</v>
      </c>
      <c r="J2389" s="5">
        <v>0</v>
      </c>
      <c r="K2389" s="98"/>
      <c r="L2389" s="5">
        <v>0</v>
      </c>
      <c r="M2389" s="5">
        <v>0</v>
      </c>
      <c r="N2389" s="5">
        <v>0</v>
      </c>
    </row>
    <row r="2390" spans="1:14">
      <c r="A2390" s="34">
        <v>2269</v>
      </c>
      <c r="C2390" s="124"/>
      <c r="H2390" s="98"/>
      <c r="I2390" s="2"/>
      <c r="J2390" s="2"/>
      <c r="K2390" s="98"/>
      <c r="L2390" s="2"/>
      <c r="M2390" s="2"/>
      <c r="N2390" s="2"/>
    </row>
    <row r="2391" spans="1:14">
      <c r="A2391" s="34">
        <v>2270</v>
      </c>
      <c r="C2391" s="124"/>
      <c r="H2391" s="98"/>
      <c r="I2391" s="2"/>
      <c r="J2391" s="2"/>
      <c r="K2391" s="98"/>
      <c r="L2391" s="2"/>
      <c r="M2391" s="2"/>
      <c r="N2391" s="2"/>
    </row>
    <row r="2392" spans="1:14">
      <c r="A2392" s="34">
        <v>2271</v>
      </c>
      <c r="C2392" s="124" t="s">
        <v>567</v>
      </c>
      <c r="D2392" s="33" t="s">
        <v>568</v>
      </c>
      <c r="H2392" s="98"/>
      <c r="I2392" s="2"/>
      <c r="J2392" s="2"/>
      <c r="K2392" s="98"/>
      <c r="L2392" s="2"/>
      <c r="M2392" s="2"/>
      <c r="N2392" s="2"/>
    </row>
    <row r="2393" spans="1:14">
      <c r="A2393" s="34">
        <v>2272</v>
      </c>
      <c r="C2393" s="124"/>
      <c r="F2393" s="124" t="s">
        <v>556</v>
      </c>
      <c r="G2393" s="33" t="s">
        <v>120</v>
      </c>
      <c r="H2393" s="98"/>
      <c r="I2393" s="2">
        <v>1274890.7192307699</v>
      </c>
      <c r="J2393" s="2">
        <v>0</v>
      </c>
      <c r="K2393" s="98"/>
      <c r="L2393" s="2">
        <v>1274890.7192307699</v>
      </c>
      <c r="M2393" s="2">
        <v>1274890.7192307699</v>
      </c>
      <c r="N2393" s="4">
        <v>0</v>
      </c>
    </row>
    <row r="2394" spans="1:14">
      <c r="A2394" s="34">
        <v>2273</v>
      </c>
      <c r="C2394" s="124"/>
      <c r="F2394" s="124" t="s">
        <v>556</v>
      </c>
      <c r="G2394" s="33" t="s">
        <v>124</v>
      </c>
      <c r="H2394" s="98"/>
      <c r="I2394" s="2">
        <v>-158213519.924615</v>
      </c>
      <c r="J2394" s="2">
        <v>-69400935.917348146</v>
      </c>
      <c r="K2394" s="98"/>
      <c r="L2394" s="2">
        <v>-158213519.924615</v>
      </c>
      <c r="M2394" s="2">
        <v>-90152958.631067991</v>
      </c>
      <c r="N2394" s="4">
        <v>-68060561.293547004</v>
      </c>
    </row>
    <row r="2395" spans="1:14">
      <c r="A2395" s="34">
        <v>2274</v>
      </c>
      <c r="C2395" s="124"/>
      <c r="E2395" s="96"/>
      <c r="F2395" s="124" t="s">
        <v>556</v>
      </c>
      <c r="G2395" s="33" t="s">
        <v>124</v>
      </c>
      <c r="H2395" s="98"/>
      <c r="I2395" s="2">
        <v>-29084236.969230801</v>
      </c>
      <c r="J2395" s="2">
        <v>-12757906.322217654</v>
      </c>
      <c r="K2395" s="98"/>
      <c r="L2395" s="2">
        <v>-29084236.969230801</v>
      </c>
      <c r="M2395" s="2">
        <v>-16572730.406052392</v>
      </c>
      <c r="N2395" s="4">
        <v>-12511506.563178409</v>
      </c>
    </row>
    <row r="2396" spans="1:14">
      <c r="A2396" s="34">
        <v>2275</v>
      </c>
      <c r="C2396" s="124"/>
      <c r="F2396" s="124" t="s">
        <v>556</v>
      </c>
      <c r="G2396" s="33" t="s">
        <v>124</v>
      </c>
      <c r="H2396" s="98"/>
      <c r="I2396" s="2">
        <v>-124884920.91538499</v>
      </c>
      <c r="J2396" s="2">
        <v>-54781224.750080824</v>
      </c>
      <c r="K2396" s="98"/>
      <c r="L2396" s="2">
        <v>-112837305.44121577</v>
      </c>
      <c r="M2396" s="2">
        <v>-64296761.328172967</v>
      </c>
      <c r="N2396" s="4">
        <v>-48540544.113042802</v>
      </c>
    </row>
    <row r="2397" spans="1:14">
      <c r="A2397" s="34">
        <v>2276</v>
      </c>
      <c r="C2397" s="124"/>
      <c r="F2397" s="124" t="s">
        <v>556</v>
      </c>
      <c r="G2397" s="33" t="s">
        <v>124</v>
      </c>
      <c r="H2397" s="98"/>
      <c r="I2397" s="2">
        <v>-36544506.080769204</v>
      </c>
      <c r="J2397" s="2">
        <v>-16030380.500042306</v>
      </c>
      <c r="K2397" s="98"/>
      <c r="L2397" s="2">
        <v>-36544506.080769204</v>
      </c>
      <c r="M2397" s="2">
        <v>-20823728.253199823</v>
      </c>
      <c r="N2397" s="4">
        <v>-15720777.827569379</v>
      </c>
    </row>
    <row r="2398" spans="1:14">
      <c r="A2398" s="34">
        <v>2277</v>
      </c>
      <c r="C2398" s="124"/>
      <c r="H2398" s="98" t="s">
        <v>564</v>
      </c>
      <c r="I2398" s="5">
        <v>-347452293.17076921</v>
      </c>
      <c r="J2398" s="5">
        <v>-152970447.48968893</v>
      </c>
      <c r="K2398" s="98"/>
      <c r="L2398" s="5">
        <v>-335404677.69659996</v>
      </c>
      <c r="M2398" s="5">
        <v>-190571287.8992624</v>
      </c>
      <c r="N2398" s="5">
        <v>-144833389.79733759</v>
      </c>
    </row>
    <row r="2399" spans="1:14">
      <c r="A2399" s="34">
        <v>2278</v>
      </c>
      <c r="C2399" s="124"/>
      <c r="H2399" s="98"/>
      <c r="I2399" s="2"/>
      <c r="J2399" s="2"/>
      <c r="K2399" s="98"/>
      <c r="L2399" s="2"/>
      <c r="M2399" s="2"/>
      <c r="N2399" s="2"/>
    </row>
    <row r="2400" spans="1:14">
      <c r="A2400" s="34">
        <v>2279</v>
      </c>
      <c r="C2400" s="124" t="s">
        <v>569</v>
      </c>
      <c r="D2400" s="33" t="s">
        <v>570</v>
      </c>
      <c r="H2400" s="98"/>
      <c r="I2400" s="2"/>
      <c r="J2400" s="2"/>
      <c r="K2400" s="98"/>
      <c r="L2400" s="2"/>
      <c r="M2400" s="2"/>
      <c r="N2400" s="2"/>
    </row>
    <row r="2401" spans="1:14">
      <c r="A2401" s="34">
        <v>2280</v>
      </c>
      <c r="C2401" s="124"/>
      <c r="F2401" s="124" t="s">
        <v>556</v>
      </c>
      <c r="G2401" s="33" t="s">
        <v>120</v>
      </c>
      <c r="H2401" s="98"/>
      <c r="I2401" s="2">
        <v>0</v>
      </c>
      <c r="J2401" s="2">
        <v>0</v>
      </c>
      <c r="K2401" s="98"/>
      <c r="L2401" s="2">
        <v>0</v>
      </c>
      <c r="M2401" s="2">
        <v>0</v>
      </c>
      <c r="N2401" s="4">
        <v>0</v>
      </c>
    </row>
    <row r="2402" spans="1:14">
      <c r="A2402" s="34">
        <v>2281</v>
      </c>
      <c r="C2402" s="124"/>
      <c r="F2402" s="124" t="s">
        <v>556</v>
      </c>
      <c r="G2402" s="33" t="s">
        <v>124</v>
      </c>
      <c r="H2402" s="98"/>
      <c r="I2402" s="2">
        <v>0</v>
      </c>
      <c r="J2402" s="2">
        <v>0</v>
      </c>
      <c r="K2402" s="98"/>
      <c r="L2402" s="2">
        <v>0</v>
      </c>
      <c r="M2402" s="2">
        <v>0</v>
      </c>
      <c r="N2402" s="4">
        <v>0</v>
      </c>
    </row>
    <row r="2403" spans="1:14">
      <c r="A2403" s="34">
        <v>2282</v>
      </c>
      <c r="C2403" s="124"/>
      <c r="F2403" s="124" t="s">
        <v>556</v>
      </c>
      <c r="G2403" s="33" t="s">
        <v>124</v>
      </c>
      <c r="H2403" s="98"/>
      <c r="I2403" s="2">
        <v>-562683280.31153798</v>
      </c>
      <c r="J2403" s="2">
        <v>-246823067.31606153</v>
      </c>
      <c r="K2403" s="98"/>
      <c r="L2403" s="2">
        <v>-562683280.31153798</v>
      </c>
      <c r="M2403" s="2">
        <v>-320627229.05406696</v>
      </c>
      <c r="N2403" s="4">
        <v>-242056051.25747102</v>
      </c>
    </row>
    <row r="2404" spans="1:14">
      <c r="A2404" s="34">
        <v>2283</v>
      </c>
      <c r="C2404" s="124"/>
      <c r="F2404" s="124" t="s">
        <v>556</v>
      </c>
      <c r="G2404" s="33" t="s">
        <v>124</v>
      </c>
      <c r="H2404" s="98"/>
      <c r="I2404" s="2">
        <v>-292702371.613846</v>
      </c>
      <c r="J2404" s="2">
        <v>-128394959.82964922</v>
      </c>
      <c r="K2404" s="98"/>
      <c r="L2404" s="2">
        <v>-292702371.613846</v>
      </c>
      <c r="M2404" s="2">
        <v>-166787167.18957901</v>
      </c>
      <c r="N2404" s="4">
        <v>-125915204.42426701</v>
      </c>
    </row>
    <row r="2405" spans="1:14">
      <c r="A2405" s="34">
        <v>2284</v>
      </c>
      <c r="C2405" s="124"/>
      <c r="F2405" s="124" t="s">
        <v>556</v>
      </c>
      <c r="G2405" s="33" t="s">
        <v>124</v>
      </c>
      <c r="H2405" s="98"/>
      <c r="I2405" s="2">
        <v>-31124493.243076898</v>
      </c>
      <c r="J2405" s="2">
        <v>-13652872.156892387</v>
      </c>
      <c r="K2405" s="98"/>
      <c r="L2405" s="2">
        <v>-31124493.243076898</v>
      </c>
      <c r="M2405" s="2">
        <v>-17735305.763332002</v>
      </c>
      <c r="N2405" s="4">
        <v>-13389187.479744896</v>
      </c>
    </row>
    <row r="2406" spans="1:14">
      <c r="A2406" s="34">
        <v>2285</v>
      </c>
      <c r="C2406" s="124"/>
      <c r="H2406" s="98" t="s">
        <v>564</v>
      </c>
      <c r="I2406" s="5">
        <v>-886510145.16846097</v>
      </c>
      <c r="J2406" s="5">
        <v>-388870899.30260313</v>
      </c>
      <c r="K2406" s="98"/>
      <c r="L2406" s="5">
        <v>-886510145.16846097</v>
      </c>
      <c r="M2406" s="5">
        <v>-505149702.00697798</v>
      </c>
      <c r="N2406" s="5">
        <v>-381360443.16148293</v>
      </c>
    </row>
    <row r="2407" spans="1:14">
      <c r="A2407" s="34">
        <v>2286</v>
      </c>
      <c r="C2407" s="124"/>
      <c r="H2407" s="98"/>
      <c r="I2407" s="2"/>
      <c r="J2407" s="2"/>
      <c r="K2407" s="98"/>
      <c r="L2407" s="2"/>
      <c r="M2407" s="2"/>
      <c r="N2407" s="2"/>
    </row>
    <row r="2408" spans="1:14">
      <c r="A2408" s="34">
        <v>2287</v>
      </c>
      <c r="C2408" s="124" t="s">
        <v>571</v>
      </c>
      <c r="D2408" s="33" t="s">
        <v>572</v>
      </c>
      <c r="H2408" s="98"/>
      <c r="I2408" s="2"/>
      <c r="J2408" s="2"/>
      <c r="K2408" s="98"/>
      <c r="L2408" s="2"/>
      <c r="M2408" s="2"/>
      <c r="N2408" s="2"/>
    </row>
    <row r="2409" spans="1:14">
      <c r="A2409" s="34">
        <v>2288</v>
      </c>
      <c r="C2409" s="124"/>
      <c r="F2409" s="124" t="s">
        <v>556</v>
      </c>
      <c r="G2409" s="33" t="s">
        <v>124</v>
      </c>
      <c r="H2409" s="98"/>
      <c r="I2409" s="2">
        <v>0</v>
      </c>
      <c r="J2409" s="2">
        <v>0</v>
      </c>
      <c r="K2409" s="98"/>
      <c r="L2409" s="2">
        <v>0</v>
      </c>
      <c r="M2409" s="2">
        <v>0</v>
      </c>
      <c r="N2409" s="4">
        <v>0</v>
      </c>
    </row>
    <row r="2410" spans="1:14">
      <c r="A2410" s="34">
        <v>2289</v>
      </c>
      <c r="C2410" s="124"/>
      <c r="F2410" s="124" t="s">
        <v>556</v>
      </c>
      <c r="G2410" s="33" t="s">
        <v>124</v>
      </c>
      <c r="H2410" s="98"/>
      <c r="I2410" s="2">
        <v>0</v>
      </c>
      <c r="J2410" s="2">
        <v>0</v>
      </c>
      <c r="K2410" s="98"/>
      <c r="L2410" s="2">
        <v>0</v>
      </c>
      <c r="M2410" s="2">
        <v>0</v>
      </c>
      <c r="N2410" s="4">
        <v>0</v>
      </c>
    </row>
    <row r="2411" spans="1:14">
      <c r="A2411" s="34">
        <v>2290</v>
      </c>
      <c r="C2411" s="124"/>
      <c r="H2411" s="98"/>
      <c r="I2411" s="5">
        <v>0</v>
      </c>
      <c r="J2411" s="5">
        <v>0</v>
      </c>
      <c r="K2411" s="98"/>
      <c r="L2411" s="5">
        <v>0</v>
      </c>
      <c r="M2411" s="5">
        <v>0</v>
      </c>
      <c r="N2411" s="5">
        <v>0</v>
      </c>
    </row>
    <row r="2412" spans="1:14">
      <c r="A2412" s="34">
        <v>2291</v>
      </c>
      <c r="C2412" s="124"/>
      <c r="H2412" s="98"/>
      <c r="I2412" s="2"/>
      <c r="J2412" s="2"/>
      <c r="K2412" s="98"/>
      <c r="L2412" s="2"/>
      <c r="M2412" s="2"/>
      <c r="N2412" s="2"/>
    </row>
    <row r="2413" spans="1:14" ht="15.75" thickBot="1">
      <c r="A2413" s="34">
        <v>2292</v>
      </c>
      <c r="C2413" s="125" t="s">
        <v>573</v>
      </c>
      <c r="H2413" s="126" t="s">
        <v>564</v>
      </c>
      <c r="I2413" s="7">
        <v>-4038516061.6415391</v>
      </c>
      <c r="J2413" s="7">
        <v>-1768606368.1474907</v>
      </c>
      <c r="K2413" s="126"/>
      <c r="L2413" s="7">
        <v>-3984584805.3750625</v>
      </c>
      <c r="M2413" s="7">
        <v>-2273510961.084928</v>
      </c>
      <c r="N2413" s="7">
        <v>-1711073844.2901349</v>
      </c>
    </row>
    <row r="2414" spans="1:14" ht="15.75" thickTop="1">
      <c r="A2414" s="34">
        <v>2293</v>
      </c>
      <c r="C2414" s="124"/>
      <c r="H2414" s="98"/>
      <c r="I2414" s="8"/>
      <c r="J2414" s="8"/>
      <c r="K2414" s="98"/>
      <c r="L2414" s="8"/>
      <c r="M2414" s="2"/>
      <c r="N2414" s="2"/>
    </row>
    <row r="2415" spans="1:14">
      <c r="A2415" s="34">
        <v>2294</v>
      </c>
      <c r="C2415" s="124" t="s">
        <v>574</v>
      </c>
      <c r="H2415" s="98"/>
      <c r="I2415" s="2"/>
      <c r="J2415" s="2"/>
      <c r="K2415" s="98"/>
      <c r="L2415" s="2"/>
      <c r="M2415" s="2"/>
      <c r="N2415" s="2"/>
    </row>
    <row r="2416" spans="1:14">
      <c r="A2416" s="34">
        <v>2295</v>
      </c>
      <c r="C2416" s="124"/>
      <c r="E2416" s="124" t="s">
        <v>120</v>
      </c>
      <c r="H2416" s="98"/>
      <c r="I2416" s="2">
        <v>13956613.089230768</v>
      </c>
      <c r="J2416" s="2">
        <v>9025508.9499999993</v>
      </c>
      <c r="K2416" s="98"/>
      <c r="L2416" s="2">
        <v>13956613.089230768</v>
      </c>
      <c r="M2416" s="2">
        <v>4931104.1392307691</v>
      </c>
      <c r="N2416" s="4">
        <v>9025508.9499999993</v>
      </c>
    </row>
    <row r="2417" spans="1:14">
      <c r="A2417" s="34">
        <v>2296</v>
      </c>
      <c r="C2417" s="124"/>
      <c r="E2417" s="33" t="s">
        <v>125</v>
      </c>
      <c r="H2417" s="98"/>
      <c r="I2417" s="2">
        <v>0</v>
      </c>
      <c r="J2417" s="2">
        <v>0</v>
      </c>
      <c r="K2417" s="98"/>
      <c r="L2417" s="2">
        <v>0</v>
      </c>
      <c r="M2417" s="2">
        <v>0</v>
      </c>
      <c r="N2417" s="4">
        <v>0</v>
      </c>
    </row>
    <row r="2418" spans="1:14">
      <c r="A2418" s="34">
        <v>2297</v>
      </c>
      <c r="C2418" s="124"/>
      <c r="E2418" s="33" t="s">
        <v>201</v>
      </c>
      <c r="H2418" s="98"/>
      <c r="I2418" s="2">
        <v>0</v>
      </c>
      <c r="J2418" s="2">
        <v>0</v>
      </c>
      <c r="K2418" s="98"/>
      <c r="L2418" s="2">
        <v>0</v>
      </c>
      <c r="M2418" s="2">
        <v>0</v>
      </c>
      <c r="N2418" s="4">
        <v>0</v>
      </c>
    </row>
    <row r="2419" spans="1:14">
      <c r="A2419" s="34">
        <v>2298</v>
      </c>
      <c r="C2419" s="124"/>
      <c r="E2419" s="33" t="s">
        <v>124</v>
      </c>
      <c r="H2419" s="98"/>
      <c r="I2419" s="2">
        <v>-4052472674.7307696</v>
      </c>
      <c r="J2419" s="2">
        <v>-1777631877.0974905</v>
      </c>
      <c r="K2419" s="98"/>
      <c r="L2419" s="2">
        <v>-3998541418.464293</v>
      </c>
      <c r="M2419" s="2">
        <v>-2278442065.2241583</v>
      </c>
      <c r="N2419" s="4">
        <v>-1720099353.240135</v>
      </c>
    </row>
    <row r="2420" spans="1:14">
      <c r="A2420" s="34">
        <v>2299</v>
      </c>
      <c r="C2420" s="124"/>
      <c r="E2420" s="33" t="s">
        <v>206</v>
      </c>
      <c r="H2420" s="98"/>
      <c r="I2420" s="2">
        <v>0</v>
      </c>
      <c r="J2420" s="2">
        <v>0</v>
      </c>
      <c r="K2420" s="98"/>
      <c r="L2420" s="2">
        <v>0</v>
      </c>
      <c r="M2420" s="2">
        <v>0</v>
      </c>
      <c r="N2420" s="4">
        <v>0</v>
      </c>
    </row>
    <row r="2421" spans="1:14">
      <c r="A2421" s="34">
        <v>2300</v>
      </c>
      <c r="C2421" s="124"/>
      <c r="E2421" s="33" t="s">
        <v>203</v>
      </c>
      <c r="H2421" s="98"/>
      <c r="I2421" s="2">
        <v>0</v>
      </c>
      <c r="J2421" s="2">
        <v>0</v>
      </c>
      <c r="K2421" s="98"/>
      <c r="L2421" s="2">
        <v>0</v>
      </c>
      <c r="M2421" s="2">
        <v>0</v>
      </c>
      <c r="N2421" s="4">
        <v>0</v>
      </c>
    </row>
    <row r="2422" spans="1:14" ht="15.75" thickBot="1">
      <c r="A2422" s="34">
        <v>2301</v>
      </c>
      <c r="C2422" s="124" t="s">
        <v>575</v>
      </c>
      <c r="H2422" s="98"/>
      <c r="I2422" s="14">
        <v>-4038516061.6415391</v>
      </c>
      <c r="J2422" s="14">
        <v>-1768606368.1474905</v>
      </c>
      <c r="K2422" s="98"/>
      <c r="L2422" s="14">
        <v>-3984584805.3750625</v>
      </c>
      <c r="M2422" s="14">
        <v>-2273510961.0849276</v>
      </c>
      <c r="N2422" s="14">
        <v>-1711073844.2901349</v>
      </c>
    </row>
    <row r="2423" spans="1:14" ht="15.75" thickTop="1">
      <c r="A2423" s="34">
        <v>2302</v>
      </c>
      <c r="C2423" s="124"/>
      <c r="H2423" s="98"/>
      <c r="I2423" s="12"/>
      <c r="J2423" s="12"/>
      <c r="K2423" s="98"/>
      <c r="L2423" s="12"/>
      <c r="M2423" s="12"/>
      <c r="N2423" s="12"/>
    </row>
    <row r="2424" spans="1:14">
      <c r="A2424" s="34">
        <v>2303</v>
      </c>
      <c r="C2424" s="124"/>
      <c r="H2424" s="98"/>
      <c r="I2424" s="2"/>
      <c r="J2424" s="2"/>
      <c r="K2424" s="98"/>
      <c r="L2424" s="2"/>
      <c r="M2424" s="2"/>
      <c r="N2424" s="2"/>
    </row>
    <row r="2425" spans="1:14">
      <c r="A2425" s="34">
        <v>2304</v>
      </c>
      <c r="C2425" s="124" t="s">
        <v>576</v>
      </c>
      <c r="D2425" s="33" t="s">
        <v>577</v>
      </c>
      <c r="H2425" s="98"/>
      <c r="I2425" s="2"/>
      <c r="J2425" s="2"/>
      <c r="K2425" s="98"/>
      <c r="L2425" s="2"/>
      <c r="M2425" s="2"/>
      <c r="N2425" s="2"/>
    </row>
    <row r="2426" spans="1:14">
      <c r="A2426" s="34">
        <v>2305</v>
      </c>
      <c r="C2426" s="124"/>
      <c r="F2426" s="124" t="s">
        <v>639</v>
      </c>
      <c r="G2426" s="33" t="s">
        <v>124</v>
      </c>
      <c r="H2426" s="98"/>
      <c r="I2426" s="2">
        <v>-372576076.89153802</v>
      </c>
      <c r="J2426" s="2">
        <v>-163431851.14019912</v>
      </c>
      <c r="K2426" s="98"/>
      <c r="L2426" s="2">
        <v>-372576076.89153802</v>
      </c>
      <c r="M2426" s="2">
        <v>-212300665.97932163</v>
      </c>
      <c r="N2426" s="4">
        <v>-160275410.9122164</v>
      </c>
    </row>
    <row r="2427" spans="1:14">
      <c r="A2427" s="34">
        <v>2306</v>
      </c>
      <c r="C2427" s="124"/>
      <c r="F2427" s="124" t="s">
        <v>639</v>
      </c>
      <c r="G2427" s="33" t="s">
        <v>124</v>
      </c>
      <c r="H2427" s="98"/>
      <c r="I2427" s="2">
        <v>-412598775.35230798</v>
      </c>
      <c r="J2427" s="2">
        <v>-180987953.37747133</v>
      </c>
      <c r="K2427" s="98"/>
      <c r="L2427" s="2">
        <v>-412598775.35230798</v>
      </c>
      <c r="M2427" s="2">
        <v>-235106331.89432502</v>
      </c>
      <c r="N2427" s="4">
        <v>-177492443.45798296</v>
      </c>
    </row>
    <row r="2428" spans="1:14">
      <c r="A2428" s="34">
        <v>2307</v>
      </c>
      <c r="C2428" s="124"/>
      <c r="F2428" s="124" t="s">
        <v>639</v>
      </c>
      <c r="G2428" s="33" t="s">
        <v>124</v>
      </c>
      <c r="H2428" s="98"/>
      <c r="I2428" s="2">
        <v>-765176745.46153796</v>
      </c>
      <c r="J2428" s="2">
        <v>-335647562.24704438</v>
      </c>
      <c r="K2428" s="98"/>
      <c r="L2428" s="2">
        <v>-765176745.46153796</v>
      </c>
      <c r="M2428" s="2">
        <v>-436011710.7053684</v>
      </c>
      <c r="N2428" s="4">
        <v>-329165034.75616956</v>
      </c>
    </row>
    <row r="2429" spans="1:14" ht="15.75" thickBot="1">
      <c r="A2429" s="34">
        <v>2308</v>
      </c>
      <c r="C2429" s="125" t="s">
        <v>578</v>
      </c>
      <c r="H2429" s="126" t="s">
        <v>564</v>
      </c>
      <c r="I2429" s="22">
        <v>-1550351597.7053838</v>
      </c>
      <c r="J2429" s="22">
        <v>-680067366.76471484</v>
      </c>
      <c r="K2429" s="126"/>
      <c r="L2429" s="22">
        <v>-1550351597.7053838</v>
      </c>
      <c r="M2429" s="22">
        <v>-883418708.57901502</v>
      </c>
      <c r="N2429" s="22">
        <v>-666932889.12636888</v>
      </c>
    </row>
    <row r="2430" spans="1:14" ht="15.75" thickTop="1">
      <c r="A2430" s="34">
        <v>2309</v>
      </c>
      <c r="C2430" s="124">
        <v>108360</v>
      </c>
      <c r="D2430" s="33" t="s">
        <v>393</v>
      </c>
      <c r="H2430" s="98"/>
      <c r="I2430" s="2"/>
      <c r="J2430" s="2"/>
      <c r="K2430" s="98"/>
      <c r="L2430" s="2"/>
      <c r="M2430" s="2"/>
      <c r="N2430" s="2"/>
    </row>
    <row r="2431" spans="1:14">
      <c r="A2431" s="34">
        <v>2310</v>
      </c>
      <c r="C2431" s="124"/>
      <c r="F2431" s="124" t="s">
        <v>637</v>
      </c>
      <c r="G2431" s="33" t="s">
        <v>120</v>
      </c>
      <c r="H2431" s="98"/>
      <c r="I2431" s="2">
        <v>-9290519.9076923076</v>
      </c>
      <c r="J2431" s="2">
        <v>-2854580.37</v>
      </c>
      <c r="K2431" s="98"/>
      <c r="L2431" s="2">
        <v>-9290519.9076923076</v>
      </c>
      <c r="M2431" s="2">
        <v>-6435939.5376923075</v>
      </c>
      <c r="N2431" s="4">
        <v>-2854580.37</v>
      </c>
    </row>
    <row r="2432" spans="1:14">
      <c r="A2432" s="34">
        <v>2311</v>
      </c>
      <c r="C2432" s="124"/>
      <c r="H2432" s="98" t="s">
        <v>564</v>
      </c>
      <c r="I2432" s="5">
        <v>-9290519.9076923076</v>
      </c>
      <c r="J2432" s="5">
        <v>-2854580.37</v>
      </c>
      <c r="K2432" s="98"/>
      <c r="L2432" s="5">
        <v>-9290519.9076923076</v>
      </c>
      <c r="M2432" s="5">
        <v>-6435939.5376923075</v>
      </c>
      <c r="N2432" s="5">
        <v>-2854580.37</v>
      </c>
    </row>
    <row r="2433" spans="1:14">
      <c r="A2433" s="34">
        <v>2312</v>
      </c>
      <c r="C2433" s="124"/>
      <c r="H2433" s="98"/>
      <c r="I2433" s="2"/>
      <c r="J2433" s="2"/>
      <c r="K2433" s="98"/>
      <c r="L2433" s="2"/>
      <c r="M2433" s="2"/>
      <c r="N2433" s="2"/>
    </row>
    <row r="2434" spans="1:14">
      <c r="A2434" s="34">
        <v>2313</v>
      </c>
      <c r="C2434" s="124">
        <v>108361</v>
      </c>
      <c r="D2434" s="33" t="s">
        <v>395</v>
      </c>
      <c r="H2434" s="98"/>
      <c r="I2434" s="2"/>
      <c r="J2434" s="2"/>
      <c r="K2434" s="98"/>
      <c r="L2434" s="2"/>
      <c r="M2434" s="2"/>
      <c r="N2434" s="2"/>
    </row>
    <row r="2435" spans="1:14">
      <c r="A2435" s="34">
        <v>2314</v>
      </c>
      <c r="C2435" s="124"/>
      <c r="F2435" s="124" t="s">
        <v>637</v>
      </c>
      <c r="G2435" s="33" t="s">
        <v>120</v>
      </c>
      <c r="H2435" s="98"/>
      <c r="I2435" s="2">
        <v>-23809636.922307737</v>
      </c>
      <c r="J2435" s="2">
        <v>-10694630.5138462</v>
      </c>
      <c r="K2435" s="98"/>
      <c r="L2435" s="2">
        <v>-23809636.922307737</v>
      </c>
      <c r="M2435" s="2">
        <v>-13115006.408461537</v>
      </c>
      <c r="N2435" s="4">
        <v>-10694630.5138462</v>
      </c>
    </row>
    <row r="2436" spans="1:14">
      <c r="A2436" s="34">
        <v>2315</v>
      </c>
      <c r="C2436" s="124"/>
      <c r="F2436" s="124" t="s">
        <v>1</v>
      </c>
      <c r="H2436" s="98" t="s">
        <v>564</v>
      </c>
      <c r="I2436" s="5">
        <v>-23809636.922307737</v>
      </c>
      <c r="J2436" s="5">
        <v>-10694630.5138462</v>
      </c>
      <c r="K2436" s="98"/>
      <c r="L2436" s="5">
        <v>-23809636.922307737</v>
      </c>
      <c r="M2436" s="5">
        <v>-13115006.408461537</v>
      </c>
      <c r="N2436" s="5">
        <v>-10694630.5138462</v>
      </c>
    </row>
    <row r="2437" spans="1:14">
      <c r="A2437" s="34">
        <v>2316</v>
      </c>
      <c r="C2437" s="124"/>
      <c r="H2437" s="98"/>
      <c r="I2437" s="2"/>
      <c r="J2437" s="2"/>
      <c r="K2437" s="98"/>
      <c r="L2437" s="2"/>
      <c r="M2437" s="2"/>
      <c r="N2437" s="2"/>
    </row>
    <row r="2438" spans="1:14">
      <c r="A2438" s="34">
        <v>2317</v>
      </c>
      <c r="C2438" s="124">
        <v>108362</v>
      </c>
      <c r="D2438" s="33" t="s">
        <v>290</v>
      </c>
      <c r="H2438" s="98"/>
      <c r="I2438" s="2"/>
      <c r="J2438" s="2"/>
      <c r="K2438" s="98"/>
      <c r="L2438" s="2"/>
      <c r="M2438" s="2"/>
      <c r="N2438" s="2"/>
    </row>
    <row r="2439" spans="1:14">
      <c r="A2439" s="34">
        <v>2318</v>
      </c>
      <c r="C2439" s="124"/>
      <c r="F2439" s="124" t="s">
        <v>637</v>
      </c>
      <c r="G2439" s="33" t="s">
        <v>120</v>
      </c>
      <c r="H2439" s="98"/>
      <c r="I2439" s="2">
        <v>-263452057.51461527</v>
      </c>
      <c r="J2439" s="2">
        <v>-107789976.34076899</v>
      </c>
      <c r="K2439" s="98"/>
      <c r="L2439" s="2">
        <v>-263452057.51461527</v>
      </c>
      <c r="M2439" s="2">
        <v>-155662081.17384627</v>
      </c>
      <c r="N2439" s="4">
        <v>-107789976.34076899</v>
      </c>
    </row>
    <row r="2440" spans="1:14">
      <c r="A2440" s="34">
        <v>2319</v>
      </c>
      <c r="C2440" s="124"/>
      <c r="H2440" s="98" t="s">
        <v>564</v>
      </c>
      <c r="I2440" s="5">
        <v>-263452057.51461527</v>
      </c>
      <c r="J2440" s="5">
        <v>-107789976.34076899</v>
      </c>
      <c r="K2440" s="98"/>
      <c r="L2440" s="5">
        <v>-263452057.51461527</v>
      </c>
      <c r="M2440" s="5">
        <v>-155662081.17384627</v>
      </c>
      <c r="N2440" s="5">
        <v>-107789976.34076899</v>
      </c>
    </row>
    <row r="2441" spans="1:14">
      <c r="A2441" s="34">
        <v>2320</v>
      </c>
      <c r="C2441" s="124"/>
      <c r="H2441" s="98"/>
      <c r="I2441" s="2"/>
      <c r="J2441" s="2"/>
      <c r="K2441" s="98"/>
      <c r="L2441" s="2"/>
      <c r="M2441" s="2"/>
      <c r="N2441" s="2"/>
    </row>
    <row r="2442" spans="1:14">
      <c r="A2442" s="34">
        <v>2321</v>
      </c>
      <c r="C2442" s="124">
        <v>108363</v>
      </c>
      <c r="D2442" s="33" t="s">
        <v>291</v>
      </c>
      <c r="H2442" s="98"/>
      <c r="I2442" s="2"/>
      <c r="J2442" s="2"/>
      <c r="K2442" s="98"/>
      <c r="L2442" s="2"/>
      <c r="M2442" s="2"/>
      <c r="N2442" s="2"/>
    </row>
    <row r="2443" spans="1:14">
      <c r="A2443" s="34">
        <v>2322</v>
      </c>
      <c r="C2443" s="124"/>
      <c r="F2443" s="124" t="s">
        <v>637</v>
      </c>
      <c r="G2443" s="33" t="s">
        <v>120</v>
      </c>
      <c r="H2443" s="98"/>
      <c r="I2443" s="2">
        <v>0</v>
      </c>
      <c r="J2443" s="2">
        <v>0</v>
      </c>
      <c r="K2443" s="98"/>
      <c r="L2443" s="2">
        <v>0</v>
      </c>
      <c r="M2443" s="2">
        <v>0</v>
      </c>
      <c r="N2443" s="4">
        <v>0</v>
      </c>
    </row>
    <row r="2444" spans="1:14">
      <c r="A2444" s="34">
        <v>2323</v>
      </c>
      <c r="C2444" s="124"/>
      <c r="H2444" s="98" t="s">
        <v>564</v>
      </c>
      <c r="I2444" s="5">
        <v>0</v>
      </c>
      <c r="J2444" s="5">
        <v>0</v>
      </c>
      <c r="K2444" s="98"/>
      <c r="L2444" s="5">
        <v>0</v>
      </c>
      <c r="M2444" s="5">
        <v>0</v>
      </c>
      <c r="N2444" s="5">
        <v>0</v>
      </c>
    </row>
    <row r="2445" spans="1:14">
      <c r="A2445" s="34">
        <v>2324</v>
      </c>
      <c r="C2445" s="124"/>
      <c r="H2445" s="98"/>
      <c r="I2445" s="2"/>
      <c r="J2445" s="2"/>
      <c r="K2445" s="98"/>
      <c r="L2445" s="2"/>
      <c r="M2445" s="2"/>
      <c r="N2445" s="2"/>
    </row>
    <row r="2446" spans="1:14">
      <c r="A2446" s="34">
        <v>2325</v>
      </c>
      <c r="C2446" s="124">
        <v>108364</v>
      </c>
      <c r="D2446" s="33" t="s">
        <v>448</v>
      </c>
      <c r="H2446" s="98"/>
      <c r="I2446" s="2"/>
      <c r="J2446" s="2"/>
      <c r="K2446" s="98"/>
      <c r="L2446" s="2"/>
      <c r="M2446" s="2"/>
      <c r="N2446" s="2"/>
    </row>
    <row r="2447" spans="1:14">
      <c r="A2447" s="34">
        <v>2326</v>
      </c>
      <c r="C2447" s="124"/>
      <c r="F2447" s="124" t="s">
        <v>637</v>
      </c>
      <c r="G2447" s="33" t="s">
        <v>120</v>
      </c>
      <c r="H2447" s="98"/>
      <c r="I2447" s="2">
        <v>-598663491.87769246</v>
      </c>
      <c r="J2447" s="2">
        <v>-145977274.46538499</v>
      </c>
      <c r="K2447" s="98"/>
      <c r="L2447" s="2">
        <v>-598663491.87769246</v>
      </c>
      <c r="M2447" s="2">
        <v>-452686217.4123075</v>
      </c>
      <c r="N2447" s="4">
        <v>-145977274.46538499</v>
      </c>
    </row>
    <row r="2448" spans="1:14">
      <c r="A2448" s="34">
        <v>2327</v>
      </c>
      <c r="C2448" s="124"/>
      <c r="H2448" s="98" t="s">
        <v>564</v>
      </c>
      <c r="I2448" s="5">
        <v>-598663491.87769246</v>
      </c>
      <c r="J2448" s="5">
        <v>-145977274.46538499</v>
      </c>
      <c r="K2448" s="98"/>
      <c r="L2448" s="5">
        <v>-598663491.87769246</v>
      </c>
      <c r="M2448" s="5">
        <v>-452686217.4123075</v>
      </c>
      <c r="N2448" s="5">
        <v>-145977274.46538499</v>
      </c>
    </row>
    <row r="2449" spans="1:14">
      <c r="A2449" s="34">
        <v>2328</v>
      </c>
      <c r="C2449" s="124"/>
      <c r="H2449" s="98"/>
      <c r="I2449" s="2"/>
      <c r="J2449" s="2"/>
      <c r="K2449" s="98"/>
      <c r="L2449" s="2"/>
      <c r="M2449" s="2"/>
      <c r="N2449" s="2"/>
    </row>
    <row r="2450" spans="1:14">
      <c r="A2450" s="34">
        <v>2329</v>
      </c>
      <c r="C2450" s="124">
        <v>108365</v>
      </c>
      <c r="D2450" s="33" t="s">
        <v>449</v>
      </c>
      <c r="H2450" s="98"/>
      <c r="I2450" s="2"/>
      <c r="J2450" s="2"/>
      <c r="K2450" s="98"/>
      <c r="L2450" s="2"/>
      <c r="M2450" s="2"/>
      <c r="N2450" s="2"/>
    </row>
    <row r="2451" spans="1:14">
      <c r="A2451" s="34">
        <v>2330</v>
      </c>
      <c r="C2451" s="124"/>
      <c r="F2451" s="124" t="s">
        <v>637</v>
      </c>
      <c r="G2451" s="33" t="s">
        <v>120</v>
      </c>
      <c r="H2451" s="98"/>
      <c r="I2451" s="2">
        <v>-310782844.84846169</v>
      </c>
      <c r="J2451" s="2">
        <v>-81285181.340000004</v>
      </c>
      <c r="K2451" s="98"/>
      <c r="L2451" s="2">
        <v>-310782844.84846169</v>
      </c>
      <c r="M2451" s="2">
        <v>-229497663.50846168</v>
      </c>
      <c r="N2451" s="4">
        <v>-81285181.340000004</v>
      </c>
    </row>
    <row r="2452" spans="1:14">
      <c r="A2452" s="34">
        <v>2331</v>
      </c>
      <c r="C2452" s="124"/>
      <c r="H2452" s="98" t="s">
        <v>564</v>
      </c>
      <c r="I2452" s="5">
        <v>-310782844.84846169</v>
      </c>
      <c r="J2452" s="5">
        <v>-81285181.340000004</v>
      </c>
      <c r="K2452" s="98"/>
      <c r="L2452" s="5">
        <v>-310782844.84846169</v>
      </c>
      <c r="M2452" s="5">
        <v>-229497663.50846168</v>
      </c>
      <c r="N2452" s="5">
        <v>-81285181.340000004</v>
      </c>
    </row>
    <row r="2453" spans="1:14">
      <c r="A2453" s="34">
        <v>2332</v>
      </c>
      <c r="C2453" s="124"/>
      <c r="H2453" s="98"/>
      <c r="I2453" s="2"/>
      <c r="J2453" s="2"/>
      <c r="K2453" s="98"/>
      <c r="L2453" s="2"/>
      <c r="M2453" s="2"/>
      <c r="N2453" s="2"/>
    </row>
    <row r="2454" spans="1:14">
      <c r="A2454" s="34">
        <v>2333</v>
      </c>
      <c r="C2454" s="124">
        <v>108366</v>
      </c>
      <c r="D2454" s="33" t="s">
        <v>438</v>
      </c>
      <c r="H2454" s="98"/>
      <c r="I2454" s="2"/>
      <c r="J2454" s="2"/>
      <c r="K2454" s="98"/>
      <c r="L2454" s="2"/>
      <c r="M2454" s="2"/>
      <c r="N2454" s="2"/>
    </row>
    <row r="2455" spans="1:14">
      <c r="A2455" s="34">
        <v>2334</v>
      </c>
      <c r="C2455" s="124"/>
      <c r="F2455" s="124" t="s">
        <v>637</v>
      </c>
      <c r="G2455" s="33" t="s">
        <v>120</v>
      </c>
      <c r="H2455" s="98"/>
      <c r="I2455" s="2">
        <v>-154589968.5392307</v>
      </c>
      <c r="J2455" s="2">
        <v>-76257263.460769206</v>
      </c>
      <c r="K2455" s="98"/>
      <c r="L2455" s="2">
        <v>-154589968.5392307</v>
      </c>
      <c r="M2455" s="2">
        <v>-78332705.078461498</v>
      </c>
      <c r="N2455" s="4">
        <v>-76257263.460769206</v>
      </c>
    </row>
    <row r="2456" spans="1:14">
      <c r="A2456" s="34">
        <v>2335</v>
      </c>
      <c r="C2456" s="124"/>
      <c r="H2456" s="98" t="s">
        <v>564</v>
      </c>
      <c r="I2456" s="5">
        <v>-154589968.5392307</v>
      </c>
      <c r="J2456" s="5">
        <v>-76257263.460769206</v>
      </c>
      <c r="K2456" s="98"/>
      <c r="L2456" s="5">
        <v>-154589968.5392307</v>
      </c>
      <c r="M2456" s="5">
        <v>-78332705.078461498</v>
      </c>
      <c r="N2456" s="5">
        <v>-76257263.460769206</v>
      </c>
    </row>
    <row r="2457" spans="1:14">
      <c r="A2457" s="34">
        <v>2336</v>
      </c>
      <c r="C2457" s="124"/>
      <c r="H2457" s="98"/>
      <c r="I2457" s="2"/>
      <c r="J2457" s="2"/>
      <c r="K2457" s="98"/>
      <c r="L2457" s="2"/>
      <c r="M2457" s="2"/>
      <c r="N2457" s="2"/>
    </row>
    <row r="2458" spans="1:14">
      <c r="A2458" s="34">
        <v>2337</v>
      </c>
      <c r="C2458" s="124">
        <v>108367</v>
      </c>
      <c r="D2458" s="33" t="s">
        <v>439</v>
      </c>
      <c r="H2458" s="98"/>
      <c r="I2458" s="2"/>
      <c r="J2458" s="2"/>
      <c r="K2458" s="98"/>
      <c r="L2458" s="2"/>
      <c r="M2458" s="2"/>
      <c r="N2458" s="2"/>
    </row>
    <row r="2459" spans="1:14">
      <c r="A2459" s="34">
        <v>2338</v>
      </c>
      <c r="C2459" s="124"/>
      <c r="F2459" s="124" t="s">
        <v>637</v>
      </c>
      <c r="G2459" s="33" t="s">
        <v>120</v>
      </c>
      <c r="H2459" s="98"/>
      <c r="I2459" s="2">
        <v>-365639209.44538462</v>
      </c>
      <c r="J2459" s="2">
        <v>-212150227.52000001</v>
      </c>
      <c r="K2459" s="98"/>
      <c r="L2459" s="2">
        <v>-365639209.44538462</v>
      </c>
      <c r="M2459" s="2">
        <v>-153488981.92538461</v>
      </c>
      <c r="N2459" s="4">
        <v>-212150227.52000001</v>
      </c>
    </row>
    <row r="2460" spans="1:14">
      <c r="A2460" s="34">
        <v>2339</v>
      </c>
      <c r="C2460" s="124"/>
      <c r="H2460" s="98" t="s">
        <v>564</v>
      </c>
      <c r="I2460" s="5">
        <v>-365639209.44538462</v>
      </c>
      <c r="J2460" s="5">
        <v>-212150227.52000001</v>
      </c>
      <c r="K2460" s="98"/>
      <c r="L2460" s="5">
        <v>-365639209.44538462</v>
      </c>
      <c r="M2460" s="5">
        <v>-153488981.92538461</v>
      </c>
      <c r="N2460" s="5">
        <v>-212150227.52000001</v>
      </c>
    </row>
    <row r="2461" spans="1:14">
      <c r="A2461" s="34">
        <v>2340</v>
      </c>
      <c r="C2461" s="124"/>
      <c r="H2461" s="98"/>
      <c r="I2461" s="2"/>
      <c r="J2461" s="2"/>
      <c r="K2461" s="98"/>
      <c r="L2461" s="2"/>
      <c r="M2461" s="2"/>
      <c r="N2461" s="2"/>
    </row>
    <row r="2462" spans="1:14">
      <c r="A2462" s="34">
        <v>2341</v>
      </c>
      <c r="C2462" s="124">
        <v>108368</v>
      </c>
      <c r="D2462" s="33" t="s">
        <v>450</v>
      </c>
      <c r="H2462" s="98"/>
      <c r="I2462" s="2"/>
      <c r="J2462" s="2"/>
      <c r="K2462" s="98"/>
      <c r="L2462" s="2"/>
      <c r="M2462" s="2"/>
      <c r="N2462" s="2"/>
    </row>
    <row r="2463" spans="1:14">
      <c r="A2463" s="34">
        <v>2342</v>
      </c>
      <c r="C2463" s="124"/>
      <c r="F2463" s="124" t="s">
        <v>637</v>
      </c>
      <c r="G2463" s="33" t="s">
        <v>120</v>
      </c>
      <c r="H2463" s="98"/>
      <c r="I2463" s="2">
        <v>-497326619.88923085</v>
      </c>
      <c r="J2463" s="2">
        <v>-121418851.839231</v>
      </c>
      <c r="K2463" s="98"/>
      <c r="L2463" s="2">
        <v>-497326619.88923085</v>
      </c>
      <c r="M2463" s="2">
        <v>-375907768.04999983</v>
      </c>
      <c r="N2463" s="4">
        <v>-121418851.839231</v>
      </c>
    </row>
    <row r="2464" spans="1:14">
      <c r="A2464" s="34">
        <v>2343</v>
      </c>
      <c r="C2464" s="124"/>
      <c r="F2464" s="124" t="s">
        <v>1</v>
      </c>
      <c r="H2464" s="98" t="s">
        <v>564</v>
      </c>
      <c r="I2464" s="5">
        <v>-497326619.88923085</v>
      </c>
      <c r="J2464" s="5">
        <v>-121418851.839231</v>
      </c>
      <c r="K2464" s="98"/>
      <c r="L2464" s="5">
        <v>-497326619.88923085</v>
      </c>
      <c r="M2464" s="5">
        <v>-375907768.04999983</v>
      </c>
      <c r="N2464" s="5">
        <v>-121418851.839231</v>
      </c>
    </row>
    <row r="2465" spans="1:14">
      <c r="A2465" s="34">
        <v>2344</v>
      </c>
      <c r="C2465" s="124"/>
      <c r="H2465" s="98"/>
      <c r="I2465" s="2"/>
      <c r="J2465" s="2"/>
      <c r="K2465" s="98"/>
      <c r="L2465" s="2"/>
      <c r="M2465" s="2"/>
      <c r="N2465" s="2"/>
    </row>
    <row r="2466" spans="1:14">
      <c r="A2466" s="34">
        <v>2345</v>
      </c>
      <c r="C2466" s="124">
        <v>108369</v>
      </c>
      <c r="D2466" s="33" t="s">
        <v>297</v>
      </c>
      <c r="H2466" s="98"/>
      <c r="I2466" s="2"/>
      <c r="J2466" s="2"/>
      <c r="K2466" s="98"/>
      <c r="L2466" s="2"/>
      <c r="M2466" s="2"/>
      <c r="N2466" s="2"/>
    </row>
    <row r="2467" spans="1:14">
      <c r="A2467" s="34">
        <v>2346</v>
      </c>
      <c r="C2467" s="124"/>
      <c r="F2467" s="124" t="s">
        <v>637</v>
      </c>
      <c r="G2467" s="33" t="s">
        <v>120</v>
      </c>
      <c r="H2467" s="98"/>
      <c r="I2467" s="2">
        <v>-281941056.264615</v>
      </c>
      <c r="J2467" s="2">
        <v>-95109055.066923097</v>
      </c>
      <c r="K2467" s="98"/>
      <c r="L2467" s="2">
        <v>-281941056.264615</v>
      </c>
      <c r="M2467" s="2">
        <v>-186832001.19769192</v>
      </c>
      <c r="N2467" s="4">
        <v>-95109055.066923097</v>
      </c>
    </row>
    <row r="2468" spans="1:14">
      <c r="A2468" s="34">
        <v>2347</v>
      </c>
      <c r="C2468" s="124"/>
      <c r="F2468" s="124" t="s">
        <v>1</v>
      </c>
      <c r="H2468" s="98" t="s">
        <v>564</v>
      </c>
      <c r="I2468" s="5">
        <v>-281941056.264615</v>
      </c>
      <c r="J2468" s="5">
        <v>-95109055.066923097</v>
      </c>
      <c r="K2468" s="98"/>
      <c r="L2468" s="5">
        <v>-281941056.264615</v>
      </c>
      <c r="M2468" s="5">
        <v>-186832001.19769192</v>
      </c>
      <c r="N2468" s="5">
        <v>-95109055.066923097</v>
      </c>
    </row>
    <row r="2469" spans="1:14">
      <c r="A2469" s="34">
        <v>2348</v>
      </c>
      <c r="C2469" s="124"/>
      <c r="H2469" s="98"/>
      <c r="I2469" s="2"/>
      <c r="J2469" s="2"/>
      <c r="K2469" s="98"/>
      <c r="L2469" s="2"/>
      <c r="M2469" s="2"/>
      <c r="N2469" s="2"/>
    </row>
    <row r="2470" spans="1:14">
      <c r="A2470" s="34">
        <v>2349</v>
      </c>
      <c r="C2470" s="124">
        <v>108370</v>
      </c>
      <c r="D2470" s="33" t="s">
        <v>298</v>
      </c>
      <c r="H2470" s="98"/>
      <c r="I2470" s="2"/>
      <c r="J2470" s="2"/>
      <c r="K2470" s="98"/>
      <c r="L2470" s="2"/>
      <c r="M2470" s="2"/>
      <c r="N2470" s="2"/>
    </row>
    <row r="2471" spans="1:14">
      <c r="A2471" s="34">
        <v>2350</v>
      </c>
      <c r="C2471" s="124"/>
      <c r="F2471" s="124" t="s">
        <v>637</v>
      </c>
      <c r="G2471" s="33" t="s">
        <v>120</v>
      </c>
      <c r="H2471" s="98"/>
      <c r="I2471" s="2">
        <v>-93006146.590000018</v>
      </c>
      <c r="J2471" s="2">
        <v>-38537632.7669231</v>
      </c>
      <c r="K2471" s="98"/>
      <c r="L2471" s="2">
        <v>-93006146.590000018</v>
      </c>
      <c r="M2471" s="2">
        <v>-54468513.823076919</v>
      </c>
      <c r="N2471" s="4">
        <v>-38537632.7669231</v>
      </c>
    </row>
    <row r="2472" spans="1:14">
      <c r="A2472" s="34">
        <v>2351</v>
      </c>
      <c r="C2472" s="124"/>
      <c r="H2472" s="98" t="s">
        <v>564</v>
      </c>
      <c r="I2472" s="5">
        <v>-93006146.590000018</v>
      </c>
      <c r="J2472" s="5">
        <v>-38537632.7669231</v>
      </c>
      <c r="K2472" s="98"/>
      <c r="L2472" s="5">
        <v>-93006146.590000018</v>
      </c>
      <c r="M2472" s="5">
        <v>-54468513.823076919</v>
      </c>
      <c r="N2472" s="5">
        <v>-38537632.7669231</v>
      </c>
    </row>
    <row r="2473" spans="1:14">
      <c r="A2473" s="34">
        <v>2352</v>
      </c>
      <c r="C2473" s="124"/>
      <c r="H2473" s="98"/>
      <c r="I2473" s="8"/>
      <c r="J2473" s="8"/>
      <c r="K2473" s="98"/>
      <c r="L2473" s="8"/>
      <c r="M2473" s="2"/>
      <c r="N2473" s="2"/>
    </row>
    <row r="2474" spans="1:14">
      <c r="A2474" s="34">
        <v>2353</v>
      </c>
      <c r="C2474" s="124"/>
      <c r="E2474" s="96"/>
      <c r="H2474" s="98"/>
      <c r="I2474" s="8"/>
      <c r="J2474" s="8"/>
      <c r="K2474" s="98"/>
      <c r="L2474" s="8"/>
      <c r="M2474" s="8"/>
      <c r="N2474" s="8"/>
    </row>
    <row r="2475" spans="1:14">
      <c r="A2475" s="34">
        <v>2354</v>
      </c>
      <c r="C2475" s="127"/>
      <c r="D2475" s="128"/>
      <c r="E2475" s="129"/>
      <c r="G2475" s="128"/>
      <c r="H2475" s="130"/>
      <c r="I2475" s="9"/>
      <c r="J2475" s="9"/>
      <c r="K2475" s="98"/>
      <c r="L2475" s="9"/>
      <c r="M2475" s="9"/>
      <c r="N2475" s="9"/>
    </row>
    <row r="2476" spans="1:14">
      <c r="A2476" s="34">
        <v>2355</v>
      </c>
      <c r="C2476" s="124">
        <v>108371</v>
      </c>
      <c r="D2476" s="33" t="s">
        <v>451</v>
      </c>
      <c r="H2476" s="98"/>
      <c r="I2476" s="2"/>
      <c r="J2476" s="2"/>
      <c r="K2476" s="98"/>
      <c r="L2476" s="2"/>
      <c r="M2476" s="2"/>
      <c r="N2476" s="2"/>
    </row>
    <row r="2477" spans="1:14">
      <c r="A2477" s="34">
        <v>2356</v>
      </c>
      <c r="C2477" s="124"/>
      <c r="F2477" s="124" t="s">
        <v>637</v>
      </c>
      <c r="G2477" s="33" t="s">
        <v>120</v>
      </c>
      <c r="H2477" s="98"/>
      <c r="I2477" s="2">
        <v>-7237879.9999999963</v>
      </c>
      <c r="J2477" s="2">
        <v>-3435998.5438461499</v>
      </c>
      <c r="K2477" s="98"/>
      <c r="L2477" s="2">
        <v>-7237879.9999999963</v>
      </c>
      <c r="M2477" s="2">
        <v>-3801881.4561538463</v>
      </c>
      <c r="N2477" s="4">
        <v>-3435998.5438461499</v>
      </c>
    </row>
    <row r="2478" spans="1:14">
      <c r="A2478" s="34">
        <v>2357</v>
      </c>
      <c r="C2478" s="124"/>
      <c r="H2478" s="98" t="s">
        <v>564</v>
      </c>
      <c r="I2478" s="5">
        <v>-7237879.9999999963</v>
      </c>
      <c r="J2478" s="5">
        <v>-3435998.5438461499</v>
      </c>
      <c r="K2478" s="98"/>
      <c r="L2478" s="5">
        <v>-7237879.9999999963</v>
      </c>
      <c r="M2478" s="5">
        <v>-3801881.4561538463</v>
      </c>
      <c r="N2478" s="5">
        <v>-3435998.5438461499</v>
      </c>
    </row>
    <row r="2479" spans="1:14">
      <c r="A2479" s="34">
        <v>2358</v>
      </c>
      <c r="C2479" s="124"/>
      <c r="H2479" s="98"/>
      <c r="I2479" s="2"/>
      <c r="J2479" s="2"/>
      <c r="K2479" s="98"/>
      <c r="L2479" s="2"/>
      <c r="M2479" s="2"/>
      <c r="N2479" s="2"/>
    </row>
    <row r="2480" spans="1:14">
      <c r="A2480" s="34">
        <v>2359</v>
      </c>
      <c r="C2480" s="124">
        <v>108372</v>
      </c>
      <c r="D2480" s="33" t="s">
        <v>300</v>
      </c>
      <c r="H2480" s="98"/>
      <c r="I2480" s="2"/>
      <c r="J2480" s="2"/>
      <c r="K2480" s="98"/>
      <c r="L2480" s="2"/>
      <c r="M2480" s="2"/>
      <c r="N2480" s="2"/>
    </row>
    <row r="2481" spans="1:14">
      <c r="A2481" s="34">
        <v>2360</v>
      </c>
      <c r="C2481" s="124"/>
      <c r="F2481" s="124" t="s">
        <v>637</v>
      </c>
      <c r="G2481" s="33" t="s">
        <v>120</v>
      </c>
      <c r="H2481" s="98"/>
      <c r="I2481" s="2">
        <v>0</v>
      </c>
      <c r="J2481" s="2">
        <v>0</v>
      </c>
      <c r="K2481" s="98"/>
      <c r="L2481" s="2">
        <v>0</v>
      </c>
      <c r="M2481" s="2">
        <v>0</v>
      </c>
      <c r="N2481" s="4">
        <v>0</v>
      </c>
    </row>
    <row r="2482" spans="1:14">
      <c r="A2482" s="34">
        <v>2361</v>
      </c>
      <c r="C2482" s="124"/>
      <c r="H2482" s="98" t="s">
        <v>564</v>
      </c>
      <c r="I2482" s="5">
        <v>0</v>
      </c>
      <c r="J2482" s="5">
        <v>0</v>
      </c>
      <c r="K2482" s="98"/>
      <c r="L2482" s="5">
        <v>0</v>
      </c>
      <c r="M2482" s="5">
        <v>0</v>
      </c>
      <c r="N2482" s="5">
        <v>0</v>
      </c>
    </row>
    <row r="2483" spans="1:14">
      <c r="A2483" s="34">
        <v>2362</v>
      </c>
      <c r="C2483" s="124"/>
      <c r="H2483" s="98"/>
      <c r="I2483" s="2"/>
      <c r="J2483" s="2"/>
      <c r="K2483" s="98"/>
      <c r="L2483" s="2"/>
      <c r="M2483" s="2"/>
      <c r="N2483" s="2"/>
    </row>
    <row r="2484" spans="1:14">
      <c r="A2484" s="34">
        <v>2363</v>
      </c>
      <c r="C2484" s="124">
        <v>108373</v>
      </c>
      <c r="D2484" s="33" t="s">
        <v>452</v>
      </c>
      <c r="H2484" s="98"/>
      <c r="I2484" s="2"/>
      <c r="J2484" s="2"/>
      <c r="K2484" s="98"/>
      <c r="L2484" s="2"/>
      <c r="M2484" s="2"/>
      <c r="N2484" s="2"/>
    </row>
    <row r="2485" spans="1:14">
      <c r="A2485" s="34">
        <v>2364</v>
      </c>
      <c r="C2485" s="124"/>
      <c r="F2485" s="124" t="s">
        <v>637</v>
      </c>
      <c r="G2485" s="33" t="s">
        <v>120</v>
      </c>
      <c r="H2485" s="98"/>
      <c r="I2485" s="2">
        <v>-30246134.480769154</v>
      </c>
      <c r="J2485" s="2">
        <v>-12376055.8361538</v>
      </c>
      <c r="K2485" s="98"/>
      <c r="L2485" s="2">
        <v>-30246134.480769154</v>
      </c>
      <c r="M2485" s="2">
        <v>-17870078.644615352</v>
      </c>
      <c r="N2485" s="4">
        <v>-12376055.8361538</v>
      </c>
    </row>
    <row r="2486" spans="1:14">
      <c r="A2486" s="34">
        <v>2365</v>
      </c>
      <c r="C2486" s="124"/>
      <c r="H2486" s="98" t="s">
        <v>564</v>
      </c>
      <c r="I2486" s="5">
        <v>-30246134.480769154</v>
      </c>
      <c r="J2486" s="5">
        <v>-12376055.8361538</v>
      </c>
      <c r="K2486" s="98"/>
      <c r="L2486" s="5">
        <v>-30246134.480769154</v>
      </c>
      <c r="M2486" s="5">
        <v>-17870078.644615352</v>
      </c>
      <c r="N2486" s="5">
        <v>-12376055.8361538</v>
      </c>
    </row>
    <row r="2487" spans="1:14">
      <c r="A2487" s="34">
        <v>2366</v>
      </c>
      <c r="C2487" s="124"/>
      <c r="H2487" s="98"/>
      <c r="I2487" s="2"/>
      <c r="J2487" s="2"/>
      <c r="K2487" s="98"/>
      <c r="L2487" s="2"/>
      <c r="M2487" s="2"/>
      <c r="N2487" s="2"/>
    </row>
    <row r="2488" spans="1:14">
      <c r="A2488" s="34">
        <v>2367</v>
      </c>
      <c r="C2488" s="124" t="s">
        <v>579</v>
      </c>
      <c r="D2488" s="33" t="s">
        <v>454</v>
      </c>
      <c r="H2488" s="98"/>
      <c r="I2488" s="2"/>
      <c r="J2488" s="2"/>
      <c r="K2488" s="98"/>
      <c r="L2488" s="2"/>
      <c r="M2488" s="2"/>
      <c r="N2488" s="2"/>
    </row>
    <row r="2489" spans="1:14">
      <c r="A2489" s="34">
        <v>2368</v>
      </c>
      <c r="C2489" s="124"/>
      <c r="F2489" s="124" t="s">
        <v>637</v>
      </c>
      <c r="G2489" s="33" t="s">
        <v>120</v>
      </c>
      <c r="H2489" s="98"/>
      <c r="I2489" s="2">
        <v>0</v>
      </c>
      <c r="J2489" s="2">
        <v>0</v>
      </c>
      <c r="K2489" s="98"/>
      <c r="L2489" s="2">
        <v>0</v>
      </c>
      <c r="M2489" s="2">
        <v>0</v>
      </c>
      <c r="N2489" s="4">
        <v>0</v>
      </c>
    </row>
    <row r="2490" spans="1:14">
      <c r="A2490" s="34">
        <v>2369</v>
      </c>
      <c r="C2490" s="124"/>
      <c r="H2490" s="98" t="s">
        <v>564</v>
      </c>
      <c r="I2490" s="5">
        <v>0</v>
      </c>
      <c r="J2490" s="5">
        <v>0</v>
      </c>
      <c r="K2490" s="98"/>
      <c r="L2490" s="5">
        <v>0</v>
      </c>
      <c r="M2490" s="5">
        <v>0</v>
      </c>
      <c r="N2490" s="5">
        <v>0</v>
      </c>
    </row>
    <row r="2491" spans="1:14">
      <c r="A2491" s="34">
        <v>2370</v>
      </c>
      <c r="C2491" s="124"/>
      <c r="H2491" s="98"/>
      <c r="I2491" s="2"/>
      <c r="J2491" s="2"/>
      <c r="K2491" s="98"/>
      <c r="L2491" s="2"/>
      <c r="M2491" s="2"/>
      <c r="N2491" s="2"/>
    </row>
    <row r="2492" spans="1:14">
      <c r="A2492" s="34">
        <v>2371</v>
      </c>
      <c r="C2492" s="124" t="s">
        <v>580</v>
      </c>
      <c r="D2492" s="33" t="s">
        <v>456</v>
      </c>
      <c r="H2492" s="98"/>
      <c r="I2492" s="2"/>
      <c r="J2492" s="2"/>
      <c r="K2492" s="98"/>
      <c r="L2492" s="2"/>
      <c r="M2492" s="2"/>
      <c r="N2492" s="2"/>
    </row>
    <row r="2493" spans="1:14">
      <c r="A2493" s="34">
        <v>2372</v>
      </c>
      <c r="C2493" s="124"/>
      <c r="F2493" s="124" t="s">
        <v>637</v>
      </c>
      <c r="G2493" s="33" t="s">
        <v>120</v>
      </c>
      <c r="H2493" s="98"/>
      <c r="I2493" s="2">
        <v>0</v>
      </c>
      <c r="J2493" s="2">
        <v>0</v>
      </c>
      <c r="K2493" s="98"/>
      <c r="L2493" s="2">
        <v>0</v>
      </c>
      <c r="M2493" s="2">
        <v>0</v>
      </c>
      <c r="N2493" s="4">
        <v>0</v>
      </c>
    </row>
    <row r="2494" spans="1:14">
      <c r="A2494" s="34">
        <v>2373</v>
      </c>
      <c r="C2494" s="124"/>
      <c r="H2494" s="98" t="s">
        <v>564</v>
      </c>
      <c r="I2494" s="5">
        <v>0</v>
      </c>
      <c r="J2494" s="5">
        <v>0</v>
      </c>
      <c r="K2494" s="98"/>
      <c r="L2494" s="5">
        <v>0</v>
      </c>
      <c r="M2494" s="5">
        <v>0</v>
      </c>
      <c r="N2494" s="5">
        <v>0</v>
      </c>
    </row>
    <row r="2495" spans="1:14">
      <c r="A2495" s="34">
        <v>2374</v>
      </c>
      <c r="C2495" s="124"/>
      <c r="H2495" s="98"/>
      <c r="I2495" s="2"/>
      <c r="J2495" s="2"/>
      <c r="K2495" s="98"/>
      <c r="L2495" s="2"/>
      <c r="M2495" s="2"/>
      <c r="N2495" s="2"/>
    </row>
    <row r="2496" spans="1:14">
      <c r="A2496" s="34">
        <v>2375</v>
      </c>
      <c r="C2496" s="124" t="s">
        <v>581</v>
      </c>
      <c r="D2496" s="33" t="s">
        <v>456</v>
      </c>
      <c r="H2496" s="98"/>
      <c r="I2496" s="2"/>
      <c r="J2496" s="2"/>
      <c r="K2496" s="98"/>
      <c r="L2496" s="2"/>
      <c r="M2496" s="2"/>
      <c r="N2496" s="2"/>
    </row>
    <row r="2497" spans="1:14">
      <c r="A2497" s="34">
        <v>2376</v>
      </c>
      <c r="C2497" s="124"/>
      <c r="F2497" s="124" t="s">
        <v>637</v>
      </c>
      <c r="G2497" s="33" t="s">
        <v>120</v>
      </c>
      <c r="H2497" s="98"/>
      <c r="I2497" s="2">
        <v>3592298.9361538487</v>
      </c>
      <c r="J2497" s="2">
        <v>1700224.5284615399</v>
      </c>
      <c r="K2497" s="98"/>
      <c r="L2497" s="2">
        <v>3592298.9361538487</v>
      </c>
      <c r="M2497" s="2">
        <v>1892074.4076923088</v>
      </c>
      <c r="N2497" s="4">
        <v>1700224.5284615399</v>
      </c>
    </row>
    <row r="2498" spans="1:14">
      <c r="A2498" s="34">
        <v>2377</v>
      </c>
      <c r="C2498" s="124"/>
      <c r="H2498" s="98" t="s">
        <v>564</v>
      </c>
      <c r="I2498" s="5">
        <v>3592298.9361538487</v>
      </c>
      <c r="J2498" s="5">
        <v>1700224.5284615399</v>
      </c>
      <c r="K2498" s="98"/>
      <c r="L2498" s="5">
        <v>3592298.9361538487</v>
      </c>
      <c r="M2498" s="5">
        <v>1892074.4076923088</v>
      </c>
      <c r="N2498" s="5">
        <v>1700224.5284615399</v>
      </c>
    </row>
    <row r="2499" spans="1:14">
      <c r="A2499" s="34">
        <v>2378</v>
      </c>
      <c r="C2499" s="124"/>
      <c r="H2499" s="98"/>
      <c r="I2499" s="2"/>
      <c r="J2499" s="2"/>
      <c r="K2499" s="98"/>
      <c r="L2499" s="2"/>
      <c r="M2499" s="2"/>
      <c r="N2499" s="2"/>
    </row>
    <row r="2500" spans="1:14">
      <c r="A2500" s="34">
        <v>2379</v>
      </c>
      <c r="C2500" s="124"/>
      <c r="H2500" s="98"/>
      <c r="I2500" s="2"/>
      <c r="J2500" s="2"/>
      <c r="K2500" s="98"/>
      <c r="L2500" s="2"/>
      <c r="M2500" s="2"/>
      <c r="N2500" s="2"/>
    </row>
    <row r="2501" spans="1:14" ht="15.75" thickBot="1">
      <c r="A2501" s="34">
        <v>2380</v>
      </c>
      <c r="C2501" s="125" t="s">
        <v>582</v>
      </c>
      <c r="H2501" s="126" t="s">
        <v>564</v>
      </c>
      <c r="I2501" s="7">
        <v>-2632393267.3438458</v>
      </c>
      <c r="J2501" s="7">
        <v>-906186503.53538489</v>
      </c>
      <c r="K2501" s="126"/>
      <c r="L2501" s="7">
        <v>-2632393267.3438458</v>
      </c>
      <c r="M2501" s="7">
        <v>-1726206763.8084614</v>
      </c>
      <c r="N2501" s="7">
        <v>-906186503.53538489</v>
      </c>
    </row>
    <row r="2502" spans="1:14" ht="15.75" thickTop="1">
      <c r="A2502" s="34">
        <v>2381</v>
      </c>
      <c r="C2502" s="124"/>
      <c r="H2502" s="98"/>
      <c r="I2502" s="2"/>
      <c r="J2502" s="2"/>
      <c r="K2502" s="98"/>
      <c r="L2502" s="2"/>
      <c r="M2502" s="2"/>
      <c r="N2502" s="2"/>
    </row>
    <row r="2503" spans="1:14">
      <c r="A2503" s="34">
        <v>2382</v>
      </c>
      <c r="C2503" s="124" t="s">
        <v>583</v>
      </c>
      <c r="H2503" s="98"/>
      <c r="I2503" s="2"/>
      <c r="J2503" s="2"/>
      <c r="K2503" s="98"/>
      <c r="L2503" s="2"/>
      <c r="M2503" s="2"/>
      <c r="N2503" s="2"/>
    </row>
    <row r="2504" spans="1:14">
      <c r="A2504" s="34">
        <v>2383</v>
      </c>
      <c r="C2504" s="124"/>
      <c r="E2504" s="124" t="s">
        <v>120</v>
      </c>
      <c r="H2504" s="98"/>
      <c r="I2504" s="2">
        <v>-2632393267.3438458</v>
      </c>
      <c r="J2504" s="2">
        <v>-906186503.53538489</v>
      </c>
      <c r="K2504" s="98"/>
      <c r="L2504" s="2">
        <v>-2632393267.3438458</v>
      </c>
      <c r="M2504" s="2">
        <v>-1726206763.808461</v>
      </c>
      <c r="N2504" s="4">
        <v>-906186503.53538489</v>
      </c>
    </row>
    <row r="2505" spans="1:14">
      <c r="A2505" s="34">
        <v>2384</v>
      </c>
      <c r="C2505" s="124"/>
      <c r="H2505" s="98"/>
      <c r="I2505" s="2"/>
      <c r="J2505" s="2"/>
      <c r="K2505" s="98"/>
      <c r="L2505" s="2"/>
      <c r="M2505" s="2"/>
      <c r="N2505" s="2"/>
    </row>
    <row r="2506" spans="1:14" ht="15.75" thickBot="1">
      <c r="A2506" s="34">
        <v>2385</v>
      </c>
      <c r="C2506" s="124" t="s">
        <v>584</v>
      </c>
      <c r="H2506" s="98"/>
      <c r="I2506" s="14">
        <v>-2632393267.3438458</v>
      </c>
      <c r="J2506" s="14">
        <v>-906186503.53538489</v>
      </c>
      <c r="K2506" s="98"/>
      <c r="L2506" s="14">
        <v>-2632393267.3438458</v>
      </c>
      <c r="M2506" s="14">
        <v>-1726206763.808461</v>
      </c>
      <c r="N2506" s="14">
        <v>-906186503.53538489</v>
      </c>
    </row>
    <row r="2507" spans="1:14" ht="15.75" thickTop="1">
      <c r="A2507" s="34">
        <v>2386</v>
      </c>
      <c r="C2507" s="124" t="s">
        <v>585</v>
      </c>
      <c r="D2507" s="33" t="s">
        <v>586</v>
      </c>
      <c r="H2507" s="98"/>
      <c r="I2507" s="2"/>
      <c r="J2507" s="2"/>
      <c r="K2507" s="98"/>
      <c r="L2507" s="2"/>
      <c r="M2507" s="2"/>
      <c r="N2507" s="2"/>
    </row>
    <row r="2508" spans="1:14">
      <c r="A2508" s="34">
        <v>2387</v>
      </c>
      <c r="C2508" s="124"/>
      <c r="F2508" s="124" t="s">
        <v>648</v>
      </c>
      <c r="G2508" s="33" t="s">
        <v>120</v>
      </c>
      <c r="H2508" s="98"/>
      <c r="I2508" s="2">
        <v>-220797682.6876922</v>
      </c>
      <c r="J2508" s="2">
        <v>-78923338.200769201</v>
      </c>
      <c r="K2508" s="98"/>
      <c r="L2508" s="2">
        <v>-220797682.6876922</v>
      </c>
      <c r="M2508" s="2">
        <v>-141874344.48692298</v>
      </c>
      <c r="N2508" s="4">
        <v>-78923338.200769201</v>
      </c>
    </row>
    <row r="2509" spans="1:14">
      <c r="A2509" s="34">
        <v>2388</v>
      </c>
      <c r="C2509" s="124"/>
      <c r="F2509" s="124" t="s">
        <v>649</v>
      </c>
      <c r="G2509" s="33" t="s">
        <v>124</v>
      </c>
      <c r="H2509" s="98"/>
      <c r="I2509" s="2">
        <v>-1224205.7115384601</v>
      </c>
      <c r="J2509" s="2">
        <v>-537002.28764655627</v>
      </c>
      <c r="K2509" s="98"/>
      <c r="L2509" s="2">
        <v>-1224205.7115384601</v>
      </c>
      <c r="M2509" s="2">
        <v>-697574.81485040358</v>
      </c>
      <c r="N2509" s="4">
        <v>-526630.89668805653</v>
      </c>
    </row>
    <row r="2510" spans="1:14">
      <c r="A2510" s="34">
        <v>2389</v>
      </c>
      <c r="C2510" s="124"/>
      <c r="F2510" s="124" t="s">
        <v>650</v>
      </c>
      <c r="G2510" s="33" t="s">
        <v>124</v>
      </c>
      <c r="H2510" s="98"/>
      <c r="I2510" s="2">
        <v>-3185797.5284615401</v>
      </c>
      <c r="J2510" s="2">
        <v>-1397461.6721993992</v>
      </c>
      <c r="K2510" s="98"/>
      <c r="L2510" s="2">
        <v>-3185797.5284615401</v>
      </c>
      <c r="M2510" s="2">
        <v>-1815325.725179493</v>
      </c>
      <c r="N2510" s="4">
        <v>-1370471.8032820472</v>
      </c>
    </row>
    <row r="2511" spans="1:14">
      <c r="A2511" s="34">
        <v>2390</v>
      </c>
      <c r="C2511" s="124"/>
      <c r="F2511" s="124" t="s">
        <v>651</v>
      </c>
      <c r="G2511" s="33" t="s">
        <v>124</v>
      </c>
      <c r="H2511" s="98"/>
      <c r="I2511" s="2">
        <v>-91887956.238461494</v>
      </c>
      <c r="J2511" s="2">
        <v>-40306986.188791573</v>
      </c>
      <c r="K2511" s="98"/>
      <c r="L2511" s="2">
        <v>-91887956.238461494</v>
      </c>
      <c r="M2511" s="2">
        <v>-52359438.822968617</v>
      </c>
      <c r="N2511" s="4">
        <v>-39528517.415492877</v>
      </c>
    </row>
    <row r="2512" spans="1:14">
      <c r="A2512" s="34">
        <v>2391</v>
      </c>
      <c r="C2512" s="124"/>
      <c r="F2512" s="124" t="s">
        <v>638</v>
      </c>
      <c r="G2512" s="33" t="s">
        <v>121</v>
      </c>
      <c r="H2512" s="98"/>
      <c r="I2512" s="2">
        <v>-7967888.9076923104</v>
      </c>
      <c r="J2512" s="2">
        <v>-3743006.9876797395</v>
      </c>
      <c r="K2512" s="98"/>
      <c r="L2512" s="2">
        <v>-7967888.9076923104</v>
      </c>
      <c r="M2512" s="2">
        <v>-4224881.9200125709</v>
      </c>
      <c r="N2512" s="4">
        <v>-3743006.9876797395</v>
      </c>
    </row>
    <row r="2513" spans="1:14">
      <c r="A2513" s="34">
        <v>2392</v>
      </c>
      <c r="C2513" s="124"/>
      <c r="F2513" s="124" t="s">
        <v>646</v>
      </c>
      <c r="G2513" s="33" t="s">
        <v>123</v>
      </c>
      <c r="H2513" s="98"/>
      <c r="I2513" s="2">
        <v>-101103251.64153799</v>
      </c>
      <c r="J2513" s="2">
        <v>-43773133.061895005</v>
      </c>
      <c r="K2513" s="98"/>
      <c r="L2513" s="2">
        <v>-101103251.64153799</v>
      </c>
      <c r="M2513" s="2">
        <v>-57877786.359316342</v>
      </c>
      <c r="N2513" s="4">
        <v>-43225465.282221653</v>
      </c>
    </row>
    <row r="2514" spans="1:14">
      <c r="A2514" s="34">
        <v>2393</v>
      </c>
      <c r="C2514" s="124"/>
      <c r="F2514" s="124" t="s">
        <v>556</v>
      </c>
      <c r="G2514" s="33" t="s">
        <v>122</v>
      </c>
      <c r="H2514" s="98"/>
      <c r="I2514" s="2">
        <v>-1711833.5084615401</v>
      </c>
      <c r="J2514" s="2">
        <v>-743607.6784521396</v>
      </c>
      <c r="K2514" s="98"/>
      <c r="L2514" s="2">
        <v>-1711833.5084615401</v>
      </c>
      <c r="M2514" s="2">
        <v>-981546.08793702582</v>
      </c>
      <c r="N2514" s="4">
        <v>-730287.42052451428</v>
      </c>
    </row>
    <row r="2515" spans="1:14">
      <c r="A2515" s="34">
        <v>2394</v>
      </c>
      <c r="C2515" s="124"/>
      <c r="F2515" s="124" t="s">
        <v>651</v>
      </c>
      <c r="G2515" s="33" t="s">
        <v>124</v>
      </c>
      <c r="H2515" s="98"/>
      <c r="I2515" s="2">
        <v>-85663.191538461499</v>
      </c>
      <c r="J2515" s="2">
        <v>-37576.470514460387</v>
      </c>
      <c r="K2515" s="98"/>
      <c r="L2515" s="2">
        <v>-85663.191538461499</v>
      </c>
      <c r="M2515" s="2">
        <v>-48812.453996674245</v>
      </c>
      <c r="N2515" s="4">
        <v>-36850.737541787254</v>
      </c>
    </row>
    <row r="2516" spans="1:14">
      <c r="A2516" s="34">
        <v>2395</v>
      </c>
      <c r="C2516" s="124"/>
      <c r="F2516" s="124" t="s">
        <v>651</v>
      </c>
      <c r="G2516" s="33" t="s">
        <v>124</v>
      </c>
      <c r="H2516" s="98"/>
      <c r="I2516" s="2">
        <v>-2403940.9661538498</v>
      </c>
      <c r="J2516" s="2">
        <v>-1054497.4476304213</v>
      </c>
      <c r="K2516" s="98"/>
      <c r="L2516" s="2">
        <v>-2403940.9661538498</v>
      </c>
      <c r="M2516" s="2">
        <v>-1369809.5496292652</v>
      </c>
      <c r="N2516" s="4">
        <v>-1034131.4165245846</v>
      </c>
    </row>
    <row r="2517" spans="1:14">
      <c r="A2517" s="34">
        <v>2396</v>
      </c>
      <c r="C2517" s="124"/>
      <c r="H2517" s="98" t="s">
        <v>564</v>
      </c>
      <c r="I2517" s="5">
        <v>-430368220.38153785</v>
      </c>
      <c r="J2517" s="5">
        <v>-170516609.9955785</v>
      </c>
      <c r="K2517" s="98"/>
      <c r="L2517" s="5">
        <v>-430368220.38153785</v>
      </c>
      <c r="M2517" s="5">
        <v>-261249520.22081336</v>
      </c>
      <c r="N2517" s="5">
        <v>-169118700.16072446</v>
      </c>
    </row>
    <row r="2518" spans="1:14">
      <c r="A2518" s="34">
        <v>2397</v>
      </c>
      <c r="C2518" s="124"/>
      <c r="H2518" s="98"/>
      <c r="I2518" s="2"/>
      <c r="J2518" s="2"/>
      <c r="K2518" s="98"/>
      <c r="L2518" s="2"/>
      <c r="M2518" s="2"/>
      <c r="N2518" s="2"/>
    </row>
    <row r="2519" spans="1:14">
      <c r="A2519" s="34">
        <v>2398</v>
      </c>
      <c r="C2519" s="124"/>
      <c r="H2519" s="98"/>
      <c r="I2519" s="2"/>
      <c r="J2519" s="2"/>
      <c r="K2519" s="98"/>
      <c r="L2519" s="2"/>
      <c r="M2519" s="2"/>
      <c r="N2519" s="2"/>
    </row>
    <row r="2520" spans="1:14">
      <c r="A2520" s="34">
        <v>2399</v>
      </c>
      <c r="C2520" s="124" t="s">
        <v>587</v>
      </c>
      <c r="D2520" s="33" t="s">
        <v>588</v>
      </c>
      <c r="H2520" s="98"/>
      <c r="I2520" s="2"/>
      <c r="J2520" s="2"/>
      <c r="K2520" s="98"/>
      <c r="L2520" s="2"/>
      <c r="M2520" s="2"/>
      <c r="N2520" s="2"/>
    </row>
    <row r="2521" spans="1:14">
      <c r="A2521" s="34">
        <v>2400</v>
      </c>
      <c r="C2521" s="124"/>
      <c r="F2521" s="124" t="s">
        <v>556</v>
      </c>
      <c r="G2521" s="33" t="s">
        <v>120</v>
      </c>
      <c r="H2521" s="98"/>
      <c r="I2521" s="2">
        <v>0</v>
      </c>
      <c r="J2521" s="2">
        <v>0</v>
      </c>
      <c r="K2521" s="98"/>
      <c r="L2521" s="2">
        <v>0</v>
      </c>
      <c r="M2521" s="2">
        <v>0</v>
      </c>
      <c r="N2521" s="4">
        <v>0</v>
      </c>
    </row>
    <row r="2522" spans="1:14">
      <c r="A2522" s="34">
        <v>2401</v>
      </c>
      <c r="C2522" s="124"/>
      <c r="F2522" s="124" t="s">
        <v>556</v>
      </c>
      <c r="G2522" s="33" t="s">
        <v>122</v>
      </c>
      <c r="H2522" s="98"/>
      <c r="I2522" s="2">
        <v>0</v>
      </c>
      <c r="J2522" s="2">
        <v>0</v>
      </c>
      <c r="K2522" s="98"/>
      <c r="L2522" s="2">
        <v>0</v>
      </c>
      <c r="M2522" s="2">
        <v>0</v>
      </c>
      <c r="N2522" s="4">
        <v>0</v>
      </c>
    </row>
    <row r="2523" spans="1:14">
      <c r="A2523" s="34">
        <v>2402</v>
      </c>
      <c r="C2523" s="124"/>
      <c r="H2523" s="98" t="s">
        <v>564</v>
      </c>
      <c r="I2523" s="29">
        <v>0</v>
      </c>
      <c r="J2523" s="29">
        <v>0</v>
      </c>
      <c r="K2523" s="98"/>
      <c r="L2523" s="29">
        <v>0</v>
      </c>
      <c r="M2523" s="29">
        <v>0</v>
      </c>
      <c r="N2523" s="29">
        <v>0</v>
      </c>
    </row>
    <row r="2524" spans="1:14">
      <c r="A2524" s="34">
        <v>2403</v>
      </c>
      <c r="C2524" s="124" t="s">
        <v>587</v>
      </c>
      <c r="D2524" s="33" t="s">
        <v>589</v>
      </c>
      <c r="H2524" s="98"/>
      <c r="I2524" s="2"/>
      <c r="J2524" s="2"/>
      <c r="K2524" s="98"/>
      <c r="L2524" s="2"/>
      <c r="M2524" s="2"/>
      <c r="N2524" s="2"/>
    </row>
    <row r="2525" spans="1:14">
      <c r="A2525" s="34">
        <v>2404</v>
      </c>
      <c r="C2525" s="124"/>
      <c r="F2525" s="124" t="s">
        <v>556</v>
      </c>
      <c r="G2525" s="33" t="s">
        <v>120</v>
      </c>
      <c r="H2525" s="98"/>
      <c r="I2525" s="2">
        <v>0</v>
      </c>
      <c r="J2525" s="2">
        <v>0</v>
      </c>
      <c r="K2525" s="98"/>
      <c r="L2525" s="2">
        <v>0</v>
      </c>
      <c r="M2525" s="2">
        <v>0</v>
      </c>
      <c r="N2525" s="4">
        <v>0</v>
      </c>
    </row>
    <row r="2526" spans="1:14">
      <c r="A2526" s="34">
        <v>2405</v>
      </c>
      <c r="C2526" s="124"/>
      <c r="H2526" s="98" t="s">
        <v>564</v>
      </c>
      <c r="I2526" s="5">
        <v>0</v>
      </c>
      <c r="J2526" s="5">
        <v>0</v>
      </c>
      <c r="K2526" s="98"/>
      <c r="L2526" s="5">
        <v>0</v>
      </c>
      <c r="M2526" s="5">
        <v>0</v>
      </c>
      <c r="N2526" s="5">
        <v>0</v>
      </c>
    </row>
    <row r="2527" spans="1:14">
      <c r="A2527" s="34">
        <v>2406</v>
      </c>
      <c r="C2527" s="124"/>
      <c r="H2527" s="98"/>
      <c r="I2527" s="2"/>
      <c r="J2527" s="2"/>
      <c r="K2527" s="98"/>
      <c r="L2527" s="2"/>
      <c r="M2527" s="2"/>
      <c r="N2527" s="2"/>
    </row>
    <row r="2528" spans="1:14">
      <c r="A2528" s="34">
        <v>2407</v>
      </c>
      <c r="C2528" s="124">
        <v>1081390</v>
      </c>
      <c r="D2528" s="33" t="s">
        <v>590</v>
      </c>
      <c r="H2528" s="98"/>
      <c r="I2528" s="2"/>
      <c r="J2528" s="2"/>
      <c r="K2528" s="98"/>
      <c r="L2528" s="2"/>
      <c r="M2528" s="2"/>
      <c r="N2528" s="2"/>
    </row>
    <row r="2529" spans="1:14">
      <c r="A2529" s="34">
        <v>2408</v>
      </c>
      <c r="C2529" s="124"/>
      <c r="F2529" s="124" t="s">
        <v>646</v>
      </c>
      <c r="G2529" s="33" t="s">
        <v>123</v>
      </c>
      <c r="H2529" s="98" t="s">
        <v>564</v>
      </c>
      <c r="I2529" s="2">
        <v>0</v>
      </c>
      <c r="J2529" s="2">
        <v>0</v>
      </c>
      <c r="K2529" s="98"/>
      <c r="L2529" s="2">
        <v>0</v>
      </c>
      <c r="M2529" s="2">
        <v>0</v>
      </c>
      <c r="N2529" s="4">
        <v>0</v>
      </c>
    </row>
    <row r="2530" spans="1:14">
      <c r="A2530" s="34">
        <v>2409</v>
      </c>
      <c r="C2530" s="124"/>
      <c r="H2530" s="98"/>
      <c r="I2530" s="29">
        <v>0</v>
      </c>
      <c r="J2530" s="29">
        <v>0</v>
      </c>
      <c r="K2530" s="98"/>
      <c r="L2530" s="29">
        <v>0</v>
      </c>
      <c r="M2530" s="29">
        <v>0</v>
      </c>
      <c r="N2530" s="29">
        <v>0</v>
      </c>
    </row>
    <row r="2531" spans="1:14">
      <c r="A2531" s="34">
        <v>2410</v>
      </c>
      <c r="C2531" s="124"/>
      <c r="H2531" s="98"/>
      <c r="I2531" s="2"/>
      <c r="J2531" s="2"/>
      <c r="K2531" s="98"/>
      <c r="L2531" s="2"/>
      <c r="M2531" s="2"/>
      <c r="N2531" s="2"/>
    </row>
    <row r="2532" spans="1:14">
      <c r="A2532" s="34">
        <v>2411</v>
      </c>
      <c r="C2532" s="124"/>
      <c r="D2532" s="33" t="s">
        <v>472</v>
      </c>
      <c r="H2532" s="98"/>
      <c r="I2532" s="2">
        <v>0</v>
      </c>
      <c r="J2532" s="2">
        <v>0</v>
      </c>
      <c r="K2532" s="98"/>
      <c r="L2532" s="2">
        <v>0</v>
      </c>
      <c r="M2532" s="2">
        <v>0</v>
      </c>
      <c r="N2532" s="4">
        <v>0</v>
      </c>
    </row>
    <row r="2533" spans="1:14">
      <c r="A2533" s="34">
        <v>2412</v>
      </c>
      <c r="C2533" s="124"/>
      <c r="H2533" s="98" t="s">
        <v>564</v>
      </c>
      <c r="I2533" s="5">
        <v>0</v>
      </c>
      <c r="J2533" s="5">
        <v>0</v>
      </c>
      <c r="K2533" s="98"/>
      <c r="L2533" s="5">
        <v>0</v>
      </c>
      <c r="M2533" s="5">
        <v>0</v>
      </c>
      <c r="N2533" s="5">
        <v>0</v>
      </c>
    </row>
    <row r="2534" spans="1:14">
      <c r="A2534" s="34">
        <v>2413</v>
      </c>
      <c r="C2534" s="124"/>
      <c r="H2534" s="98"/>
      <c r="I2534" s="2"/>
      <c r="J2534" s="2"/>
      <c r="K2534" s="98"/>
      <c r="L2534" s="2"/>
      <c r="M2534" s="2"/>
      <c r="N2534" s="2"/>
    </row>
    <row r="2535" spans="1:14">
      <c r="A2535" s="34">
        <v>2414</v>
      </c>
      <c r="C2535" s="124">
        <v>1081399</v>
      </c>
      <c r="D2535" s="33" t="s">
        <v>590</v>
      </c>
      <c r="H2535" s="98"/>
      <c r="I2535" s="2"/>
      <c r="J2535" s="2"/>
      <c r="K2535" s="98"/>
      <c r="L2535" s="2"/>
      <c r="M2535" s="2"/>
      <c r="N2535" s="2"/>
    </row>
    <row r="2536" spans="1:14">
      <c r="A2536" s="34">
        <v>2415</v>
      </c>
      <c r="C2536" s="124"/>
      <c r="F2536" s="124" t="s">
        <v>556</v>
      </c>
      <c r="G2536" s="33" t="s">
        <v>120</v>
      </c>
      <c r="H2536" s="98"/>
      <c r="I2536" s="2">
        <v>0</v>
      </c>
      <c r="J2536" s="2">
        <v>0</v>
      </c>
      <c r="K2536" s="98"/>
      <c r="L2536" s="2">
        <v>0</v>
      </c>
      <c r="M2536" s="2">
        <v>0</v>
      </c>
      <c r="N2536" s="4">
        <v>0</v>
      </c>
    </row>
    <row r="2537" spans="1:14">
      <c r="A2537" s="34">
        <v>2416</v>
      </c>
      <c r="C2537" s="124"/>
      <c r="F2537" s="124" t="s">
        <v>556</v>
      </c>
      <c r="G2537" s="33" t="s">
        <v>122</v>
      </c>
      <c r="H2537" s="98" t="s">
        <v>564</v>
      </c>
      <c r="I2537" s="2">
        <v>0</v>
      </c>
      <c r="J2537" s="2">
        <v>0</v>
      </c>
      <c r="K2537" s="98"/>
      <c r="L2537" s="2">
        <v>0</v>
      </c>
      <c r="M2537" s="2">
        <v>0</v>
      </c>
      <c r="N2537" s="4">
        <v>0</v>
      </c>
    </row>
    <row r="2538" spans="1:14">
      <c r="A2538" s="34">
        <v>2417</v>
      </c>
      <c r="C2538" s="124"/>
      <c r="H2538" s="98"/>
      <c r="I2538" s="29">
        <v>0</v>
      </c>
      <c r="J2538" s="29">
        <v>0</v>
      </c>
      <c r="K2538" s="98"/>
      <c r="L2538" s="29">
        <v>0</v>
      </c>
      <c r="M2538" s="29">
        <v>0</v>
      </c>
      <c r="N2538" s="29">
        <v>0</v>
      </c>
    </row>
    <row r="2539" spans="1:14">
      <c r="A2539" s="34">
        <v>2418</v>
      </c>
      <c r="C2539" s="124"/>
      <c r="H2539" s="98"/>
      <c r="I2539" s="2"/>
      <c r="J2539" s="2"/>
      <c r="K2539" s="98"/>
      <c r="L2539" s="2"/>
      <c r="M2539" s="2"/>
      <c r="N2539" s="2"/>
    </row>
    <row r="2540" spans="1:14">
      <c r="A2540" s="34">
        <v>2419</v>
      </c>
      <c r="C2540" s="124"/>
      <c r="D2540" s="33" t="s">
        <v>472</v>
      </c>
      <c r="H2540" s="98"/>
      <c r="I2540" s="2">
        <v>0</v>
      </c>
      <c r="J2540" s="2">
        <v>0</v>
      </c>
      <c r="K2540" s="98"/>
      <c r="L2540" s="2">
        <v>0</v>
      </c>
      <c r="M2540" s="2">
        <v>0</v>
      </c>
      <c r="N2540" s="4">
        <v>0</v>
      </c>
    </row>
    <row r="2541" spans="1:14">
      <c r="A2541" s="34">
        <v>2420</v>
      </c>
      <c r="C2541" s="124"/>
      <c r="H2541" s="98" t="s">
        <v>564</v>
      </c>
      <c r="I2541" s="5">
        <v>0</v>
      </c>
      <c r="J2541" s="5">
        <v>0</v>
      </c>
      <c r="K2541" s="98"/>
      <c r="L2541" s="5">
        <v>0</v>
      </c>
      <c r="M2541" s="5">
        <v>0</v>
      </c>
      <c r="N2541" s="5">
        <v>0</v>
      </c>
    </row>
    <row r="2542" spans="1:14">
      <c r="A2542" s="34">
        <v>2421</v>
      </c>
      <c r="C2542" s="124"/>
      <c r="H2542" s="98"/>
      <c r="I2542" s="2"/>
      <c r="J2542" s="2"/>
      <c r="K2542" s="98"/>
      <c r="L2542" s="2"/>
      <c r="M2542" s="2"/>
      <c r="N2542" s="2"/>
    </row>
    <row r="2543" spans="1:14">
      <c r="A2543" s="34">
        <v>2422</v>
      </c>
      <c r="C2543" s="124"/>
      <c r="H2543" s="98"/>
      <c r="I2543" s="2"/>
      <c r="J2543" s="2"/>
      <c r="K2543" s="98"/>
      <c r="L2543" s="2"/>
      <c r="M2543" s="2"/>
      <c r="N2543" s="2"/>
    </row>
    <row r="2544" spans="1:14" ht="15.75" thickBot="1">
      <c r="A2544" s="34">
        <v>2423</v>
      </c>
      <c r="C2544" s="125" t="s">
        <v>591</v>
      </c>
      <c r="H2544" s="126" t="s">
        <v>564</v>
      </c>
      <c r="I2544" s="7">
        <v>-430368220.38153785</v>
      </c>
      <c r="J2544" s="7">
        <v>-170516609.9955785</v>
      </c>
      <c r="K2544" s="126"/>
      <c r="L2544" s="7">
        <v>-430368220.38153785</v>
      </c>
      <c r="M2544" s="7">
        <v>-261249520.22081336</v>
      </c>
      <c r="N2544" s="7">
        <v>-169118700.16072446</v>
      </c>
    </row>
    <row r="2545" spans="1:14" ht="15.75" thickTop="1">
      <c r="A2545" s="34">
        <v>2424</v>
      </c>
      <c r="C2545" s="124"/>
      <c r="H2545" s="98"/>
      <c r="I2545" s="8"/>
      <c r="J2545" s="8"/>
      <c r="K2545" s="98"/>
      <c r="L2545" s="8"/>
      <c r="M2545" s="2"/>
      <c r="N2545" s="2"/>
    </row>
    <row r="2546" spans="1:14">
      <c r="A2546" s="34">
        <v>2425</v>
      </c>
      <c r="C2546" s="124"/>
      <c r="E2546" s="96"/>
      <c r="H2546" s="98"/>
      <c r="I2546" s="8"/>
      <c r="J2546" s="8"/>
      <c r="K2546" s="98"/>
      <c r="L2546" s="8"/>
      <c r="M2546" s="8"/>
      <c r="N2546" s="8"/>
    </row>
    <row r="2547" spans="1:14">
      <c r="A2547" s="34">
        <v>2426</v>
      </c>
      <c r="C2547" s="127"/>
      <c r="D2547" s="128"/>
      <c r="E2547" s="129"/>
      <c r="G2547" s="128"/>
      <c r="H2547" s="130"/>
      <c r="I2547" s="9"/>
      <c r="J2547" s="9"/>
      <c r="K2547" s="98"/>
      <c r="L2547" s="9"/>
      <c r="M2547" s="9"/>
      <c r="N2547" s="9"/>
    </row>
    <row r="2548" spans="1:14">
      <c r="A2548" s="34">
        <v>2427</v>
      </c>
      <c r="C2548" s="124" t="s">
        <v>592</v>
      </c>
      <c r="H2548" s="98"/>
      <c r="I2548" s="2"/>
      <c r="J2548" s="2"/>
      <c r="K2548" s="98"/>
      <c r="L2548" s="2"/>
      <c r="M2548" s="2"/>
      <c r="N2548" s="2"/>
    </row>
    <row r="2549" spans="1:14">
      <c r="A2549" s="34">
        <v>2428</v>
      </c>
      <c r="C2549" s="124"/>
      <c r="E2549" s="124" t="s">
        <v>120</v>
      </c>
      <c r="H2549" s="98"/>
      <c r="I2549" s="2">
        <v>-220797682.6876922</v>
      </c>
      <c r="J2549" s="2">
        <v>-78923338.200769201</v>
      </c>
      <c r="K2549" s="98"/>
      <c r="L2549" s="2">
        <v>-220797682.6876922</v>
      </c>
      <c r="M2549" s="2">
        <v>-141874344.48692298</v>
      </c>
      <c r="N2549" s="4">
        <v>-78923338.200769201</v>
      </c>
    </row>
    <row r="2550" spans="1:14">
      <c r="A2550" s="34">
        <v>2429</v>
      </c>
      <c r="C2550" s="124"/>
      <c r="E2550" s="33" t="s">
        <v>125</v>
      </c>
      <c r="H2550" s="98"/>
      <c r="I2550" s="2">
        <v>0</v>
      </c>
      <c r="J2550" s="2">
        <v>0</v>
      </c>
      <c r="K2550" s="98"/>
      <c r="L2550" s="2">
        <v>0</v>
      </c>
      <c r="M2550" s="2">
        <v>0</v>
      </c>
      <c r="N2550" s="4">
        <v>0</v>
      </c>
    </row>
    <row r="2551" spans="1:14">
      <c r="A2551" s="34">
        <v>2430</v>
      </c>
      <c r="C2551" s="124"/>
      <c r="E2551" s="33" t="s">
        <v>201</v>
      </c>
      <c r="H2551" s="98"/>
      <c r="I2551" s="2">
        <v>0</v>
      </c>
      <c r="J2551" s="2">
        <v>0</v>
      </c>
      <c r="K2551" s="98"/>
      <c r="L2551" s="2">
        <v>0</v>
      </c>
      <c r="M2551" s="2">
        <v>0</v>
      </c>
      <c r="N2551" s="4">
        <v>0</v>
      </c>
    </row>
    <row r="2552" spans="1:14">
      <c r="A2552" s="34">
        <v>2431</v>
      </c>
      <c r="C2552" s="124"/>
      <c r="E2552" s="96" t="s">
        <v>122</v>
      </c>
      <c r="H2552" s="98"/>
      <c r="I2552" s="2">
        <v>-1711833.5084615401</v>
      </c>
      <c r="J2552" s="2">
        <v>-743607.6784521396</v>
      </c>
      <c r="K2552" s="98"/>
      <c r="L2552" s="2">
        <v>-1711833.5084615401</v>
      </c>
      <c r="M2552" s="2">
        <v>-981546.08793702582</v>
      </c>
      <c r="N2552" s="4">
        <v>-730287.42052451428</v>
      </c>
    </row>
    <row r="2553" spans="1:14">
      <c r="A2553" s="34">
        <v>2432</v>
      </c>
      <c r="C2553" s="124"/>
      <c r="E2553" s="96" t="s">
        <v>123</v>
      </c>
      <c r="H2553" s="98"/>
      <c r="I2553" s="2">
        <v>-101103251.64153799</v>
      </c>
      <c r="J2553" s="2">
        <v>-43773133.061895005</v>
      </c>
      <c r="K2553" s="98"/>
      <c r="L2553" s="2">
        <v>-101103251.64153799</v>
      </c>
      <c r="M2553" s="2">
        <v>-57877786.359316342</v>
      </c>
      <c r="N2553" s="4">
        <v>-43225465.282221653</v>
      </c>
    </row>
    <row r="2554" spans="1:14">
      <c r="A2554" s="34">
        <v>2433</v>
      </c>
      <c r="C2554" s="124"/>
      <c r="E2554" s="96" t="s">
        <v>121</v>
      </c>
      <c r="H2554" s="98"/>
      <c r="I2554" s="2">
        <v>-7967888.9076923104</v>
      </c>
      <c r="J2554" s="2">
        <v>-3743006.9876797395</v>
      </c>
      <c r="K2554" s="98"/>
      <c r="L2554" s="2">
        <v>-7967888.9076923104</v>
      </c>
      <c r="M2554" s="2">
        <v>-4224881.9200125709</v>
      </c>
      <c r="N2554" s="4">
        <v>-3743006.9876797395</v>
      </c>
    </row>
    <row r="2555" spans="1:14">
      <c r="A2555" s="34">
        <v>2434</v>
      </c>
      <c r="C2555" s="124"/>
      <c r="E2555" s="33" t="s">
        <v>124</v>
      </c>
      <c r="H2555" s="98"/>
      <c r="I2555" s="2">
        <v>-98787563.636153802</v>
      </c>
      <c r="J2555" s="2">
        <v>-43333524.066782407</v>
      </c>
      <c r="K2555" s="98"/>
      <c r="L2555" s="2">
        <v>-98787563.636153802</v>
      </c>
      <c r="M2555" s="2">
        <v>-56290961.366624452</v>
      </c>
      <c r="N2555" s="4">
        <v>-42496602.26952935</v>
      </c>
    </row>
    <row r="2556" spans="1:14">
      <c r="A2556" s="34">
        <v>2435</v>
      </c>
      <c r="C2556" s="124"/>
      <c r="E2556" s="33" t="s">
        <v>197</v>
      </c>
      <c r="H2556" s="98"/>
      <c r="I2556" s="2">
        <v>0</v>
      </c>
      <c r="J2556" s="2">
        <v>0</v>
      </c>
      <c r="K2556" s="98"/>
      <c r="L2556" s="2">
        <v>0</v>
      </c>
      <c r="M2556" s="2">
        <v>0</v>
      </c>
      <c r="N2556" s="4">
        <v>0</v>
      </c>
    </row>
    <row r="2557" spans="1:14">
      <c r="A2557" s="34">
        <v>2436</v>
      </c>
      <c r="C2557" s="124"/>
      <c r="E2557" s="33" t="s">
        <v>203</v>
      </c>
      <c r="H2557" s="98"/>
      <c r="I2557" s="2">
        <v>0</v>
      </c>
      <c r="J2557" s="2">
        <v>0</v>
      </c>
      <c r="K2557" s="98"/>
      <c r="L2557" s="2">
        <v>0</v>
      </c>
      <c r="M2557" s="2">
        <v>0</v>
      </c>
      <c r="N2557" s="4">
        <v>0</v>
      </c>
    </row>
    <row r="2558" spans="1:14">
      <c r="A2558" s="34">
        <v>2437</v>
      </c>
      <c r="C2558" s="124"/>
      <c r="E2558" s="33" t="s">
        <v>206</v>
      </c>
      <c r="H2558" s="98"/>
      <c r="I2558" s="2">
        <v>0</v>
      </c>
      <c r="J2558" s="2">
        <v>0</v>
      </c>
      <c r="K2558" s="98"/>
      <c r="L2558" s="2">
        <v>0</v>
      </c>
      <c r="M2558" s="2">
        <v>0</v>
      </c>
      <c r="N2558" s="4">
        <v>0</v>
      </c>
    </row>
    <row r="2559" spans="1:14">
      <c r="A2559" s="34">
        <v>2438</v>
      </c>
      <c r="C2559" s="124"/>
      <c r="E2559" s="33" t="s">
        <v>472</v>
      </c>
      <c r="H2559" s="98"/>
      <c r="I2559" s="2">
        <v>0</v>
      </c>
      <c r="J2559" s="2">
        <v>0</v>
      </c>
      <c r="K2559" s="98"/>
      <c r="L2559" s="2">
        <v>0</v>
      </c>
      <c r="M2559" s="2">
        <v>0</v>
      </c>
      <c r="N2559" s="4">
        <v>0</v>
      </c>
    </row>
    <row r="2560" spans="1:14" ht="15.75" thickBot="1">
      <c r="A2560" s="34">
        <v>2439</v>
      </c>
      <c r="C2560" s="124" t="s">
        <v>593</v>
      </c>
      <c r="H2560" s="98" t="s">
        <v>1</v>
      </c>
      <c r="I2560" s="14">
        <v>-430368220.38153785</v>
      </c>
      <c r="J2560" s="14">
        <v>-170516609.99557847</v>
      </c>
      <c r="K2560" s="98"/>
      <c r="L2560" s="14">
        <v>-430368220.38153785</v>
      </c>
      <c r="M2560" s="14">
        <v>-261249520.22081336</v>
      </c>
      <c r="N2560" s="14">
        <v>-169118700.16072446</v>
      </c>
    </row>
    <row r="2561" spans="1:14" ht="15.75" thickTop="1">
      <c r="A2561" s="34">
        <v>2440</v>
      </c>
      <c r="C2561" s="124"/>
      <c r="H2561" s="98"/>
      <c r="I2561" s="2"/>
      <c r="J2561" s="2"/>
      <c r="K2561" s="98"/>
      <c r="L2561" s="2"/>
      <c r="M2561" s="2"/>
      <c r="N2561" s="2"/>
    </row>
    <row r="2562" spans="1:14">
      <c r="A2562" s="34">
        <v>2441</v>
      </c>
      <c r="C2562" s="124"/>
      <c r="H2562" s="98"/>
      <c r="I2562" s="2"/>
      <c r="J2562" s="2"/>
      <c r="K2562" s="98"/>
      <c r="L2562" s="2"/>
      <c r="M2562" s="2"/>
      <c r="N2562" s="2"/>
    </row>
    <row r="2563" spans="1:14" ht="15.75" thickBot="1">
      <c r="A2563" s="34">
        <v>2442</v>
      </c>
      <c r="C2563" s="125" t="s">
        <v>594</v>
      </c>
      <c r="H2563" s="126" t="s">
        <v>564</v>
      </c>
      <c r="I2563" s="7">
        <v>-8651629147.0723057</v>
      </c>
      <c r="J2563" s="7">
        <v>-3525376848.4431686</v>
      </c>
      <c r="K2563" s="126"/>
      <c r="L2563" s="7">
        <v>-8597697890.80583</v>
      </c>
      <c r="M2563" s="7">
        <v>-5144385953.6932182</v>
      </c>
      <c r="N2563" s="7">
        <v>-3453311937.1126132</v>
      </c>
    </row>
    <row r="2564" spans="1:14" ht="15.75" thickTop="1">
      <c r="A2564" s="34">
        <v>2443</v>
      </c>
      <c r="C2564" s="124" t="s">
        <v>595</v>
      </c>
      <c r="D2564" s="33" t="s">
        <v>596</v>
      </c>
      <c r="H2564" s="98"/>
      <c r="I2564" s="2"/>
      <c r="J2564" s="2"/>
      <c r="K2564" s="98"/>
      <c r="L2564" s="2"/>
      <c r="M2564" s="2"/>
      <c r="N2564" s="2"/>
    </row>
    <row r="2565" spans="1:14">
      <c r="A2565" s="34">
        <v>2444</v>
      </c>
      <c r="C2565" s="124"/>
      <c r="F2565" s="124" t="s">
        <v>556</v>
      </c>
      <c r="G2565" s="33" t="s">
        <v>124</v>
      </c>
      <c r="H2565" s="98"/>
      <c r="I2565" s="2">
        <v>0</v>
      </c>
      <c r="J2565" s="2">
        <v>0</v>
      </c>
      <c r="K2565" s="98"/>
      <c r="L2565" s="2">
        <v>0</v>
      </c>
      <c r="M2565" s="2">
        <v>0</v>
      </c>
      <c r="N2565" s="4">
        <v>0</v>
      </c>
    </row>
    <row r="2566" spans="1:14">
      <c r="A2566" s="34">
        <v>2445</v>
      </c>
      <c r="C2566" s="124"/>
      <c r="F2566" s="124" t="s">
        <v>556</v>
      </c>
      <c r="G2566" s="33" t="s">
        <v>124</v>
      </c>
      <c r="H2566" s="98"/>
      <c r="I2566" s="2">
        <v>0</v>
      </c>
      <c r="J2566" s="2">
        <v>0</v>
      </c>
      <c r="K2566" s="98"/>
      <c r="L2566" s="2">
        <v>0</v>
      </c>
      <c r="M2566" s="2">
        <v>0</v>
      </c>
      <c r="N2566" s="4">
        <v>0</v>
      </c>
    </row>
    <row r="2567" spans="1:14" ht="15.75" thickBot="1">
      <c r="A2567" s="34">
        <v>2446</v>
      </c>
      <c r="C2567" s="124"/>
      <c r="H2567" s="98" t="s">
        <v>597</v>
      </c>
      <c r="I2567" s="14">
        <v>0</v>
      </c>
      <c r="J2567" s="14">
        <v>0</v>
      </c>
      <c r="K2567" s="98"/>
      <c r="L2567" s="14">
        <v>0</v>
      </c>
      <c r="M2567" s="14">
        <v>0</v>
      </c>
      <c r="N2567" s="14">
        <v>0</v>
      </c>
    </row>
    <row r="2568" spans="1:14" ht="15.75" thickTop="1">
      <c r="A2568" s="34">
        <v>2447</v>
      </c>
      <c r="C2568" s="124"/>
      <c r="H2568" s="98"/>
      <c r="I2568" s="2"/>
      <c r="J2568" s="2"/>
      <c r="K2568" s="98"/>
      <c r="L2568" s="2"/>
      <c r="M2568" s="2"/>
      <c r="N2568" s="2"/>
    </row>
    <row r="2569" spans="1:14">
      <c r="A2569" s="34">
        <v>2448</v>
      </c>
      <c r="C2569" s="124"/>
      <c r="H2569" s="98"/>
      <c r="I2569" s="2"/>
      <c r="J2569" s="2"/>
      <c r="K2569" s="98"/>
      <c r="L2569" s="2"/>
      <c r="M2569" s="2"/>
      <c r="N2569" s="2"/>
    </row>
    <row r="2570" spans="1:14">
      <c r="A2570" s="34">
        <v>2449</v>
      </c>
      <c r="C2570" s="124" t="s">
        <v>598</v>
      </c>
      <c r="D2570" s="33" t="s">
        <v>599</v>
      </c>
      <c r="H2570" s="98"/>
      <c r="I2570" s="2"/>
      <c r="J2570" s="2"/>
      <c r="K2570" s="98"/>
      <c r="L2570" s="2"/>
      <c r="M2570" s="2"/>
      <c r="N2570" s="2"/>
    </row>
    <row r="2571" spans="1:14">
      <c r="A2571" s="34">
        <v>2450</v>
      </c>
      <c r="C2571" s="124"/>
      <c r="F2571" s="124" t="s">
        <v>648</v>
      </c>
      <c r="G2571" s="33" t="s">
        <v>120</v>
      </c>
      <c r="H2571" s="98"/>
      <c r="I2571" s="2">
        <v>-11941029.679230765</v>
      </c>
      <c r="J2571" s="2">
        <v>-15759.893076923099</v>
      </c>
      <c r="K2571" s="98"/>
      <c r="L2571" s="2">
        <v>-11941029.679230765</v>
      </c>
      <c r="M2571" s="2">
        <v>-11925269.786153842</v>
      </c>
      <c r="N2571" s="4">
        <v>-15759.893076923099</v>
      </c>
    </row>
    <row r="2572" spans="1:14">
      <c r="A2572" s="34">
        <v>2451</v>
      </c>
      <c r="C2572" s="124"/>
      <c r="F2572" s="124" t="s">
        <v>638</v>
      </c>
      <c r="G2572" s="33" t="s">
        <v>121</v>
      </c>
      <c r="H2572" s="98"/>
      <c r="I2572" s="2">
        <v>0</v>
      </c>
      <c r="J2572" s="2">
        <v>0</v>
      </c>
      <c r="K2572" s="98"/>
      <c r="L2572" s="2">
        <v>0</v>
      </c>
      <c r="M2572" s="2">
        <v>0</v>
      </c>
      <c r="N2572" s="4">
        <v>0</v>
      </c>
    </row>
    <row r="2573" spans="1:14">
      <c r="A2573" s="34">
        <v>2452</v>
      </c>
      <c r="C2573" s="124"/>
      <c r="F2573" s="124" t="s">
        <v>653</v>
      </c>
      <c r="G2573" s="33" t="s">
        <v>124</v>
      </c>
      <c r="H2573" s="98"/>
      <c r="I2573" s="2">
        <v>0</v>
      </c>
      <c r="J2573" s="2">
        <v>0</v>
      </c>
      <c r="K2573" s="98"/>
      <c r="L2573" s="2">
        <v>0</v>
      </c>
      <c r="M2573" s="2">
        <v>0</v>
      </c>
      <c r="N2573" s="4">
        <v>0</v>
      </c>
    </row>
    <row r="2574" spans="1:14">
      <c r="A2574" s="34">
        <v>2453</v>
      </c>
      <c r="C2574" s="124"/>
      <c r="F2574" s="124" t="s">
        <v>646</v>
      </c>
      <c r="G2574" s="33" t="s">
        <v>123</v>
      </c>
      <c r="H2574" s="98"/>
      <c r="I2574" s="2">
        <v>-5146079.6484615402</v>
      </c>
      <c r="J2574" s="2">
        <v>-2228019.6288629496</v>
      </c>
      <c r="K2574" s="98"/>
      <c r="L2574" s="2">
        <v>-5146079.6484615402</v>
      </c>
      <c r="M2574" s="2">
        <v>-2945935.8986562458</v>
      </c>
      <c r="N2574" s="4">
        <v>-2200143.7498052944</v>
      </c>
    </row>
    <row r="2575" spans="1:14">
      <c r="A2575" s="34">
        <v>2454</v>
      </c>
      <c r="C2575" s="124"/>
      <c r="F2575" s="124" t="s">
        <v>556</v>
      </c>
      <c r="G2575" s="33" t="s">
        <v>122</v>
      </c>
      <c r="H2575" s="98"/>
      <c r="I2575" s="2">
        <v>0</v>
      </c>
      <c r="J2575" s="2">
        <v>0</v>
      </c>
      <c r="K2575" s="98"/>
      <c r="L2575" s="2">
        <v>0</v>
      </c>
      <c r="M2575" s="2">
        <v>0</v>
      </c>
      <c r="N2575" s="4">
        <v>0</v>
      </c>
    </row>
    <row r="2576" spans="1:14" ht="15.75" thickBot="1">
      <c r="A2576" s="34">
        <v>2455</v>
      </c>
      <c r="C2576" s="124"/>
      <c r="H2576" s="98" t="s">
        <v>597</v>
      </c>
      <c r="I2576" s="14">
        <v>-17087109.327692304</v>
      </c>
      <c r="J2576" s="14">
        <v>-2243779.5219398728</v>
      </c>
      <c r="K2576" s="98"/>
      <c r="L2576" s="14">
        <v>-17087109.327692304</v>
      </c>
      <c r="M2576" s="14">
        <v>-14871205.684810087</v>
      </c>
      <c r="N2576" s="14">
        <v>-2215903.6428822177</v>
      </c>
    </row>
    <row r="2577" spans="1:14" ht="15.75" thickTop="1">
      <c r="A2577" s="34">
        <v>2456</v>
      </c>
      <c r="C2577" s="124"/>
      <c r="H2577" s="98"/>
      <c r="I2577" s="2"/>
      <c r="J2577" s="2"/>
      <c r="K2577" s="98"/>
      <c r="L2577" s="2"/>
      <c r="M2577" s="2"/>
      <c r="N2577" s="2"/>
    </row>
    <row r="2578" spans="1:14">
      <c r="A2578" s="34">
        <v>2457</v>
      </c>
      <c r="C2578" s="124"/>
      <c r="H2578" s="98"/>
      <c r="I2578" s="2"/>
      <c r="J2578" s="2"/>
      <c r="K2578" s="98"/>
      <c r="L2578" s="2"/>
      <c r="M2578" s="2"/>
      <c r="N2578" s="2"/>
    </row>
    <row r="2579" spans="1:14">
      <c r="A2579" s="34">
        <v>2458</v>
      </c>
      <c r="C2579" s="124" t="s">
        <v>600</v>
      </c>
      <c r="D2579" s="33" t="s">
        <v>601</v>
      </c>
      <c r="H2579" s="98"/>
      <c r="I2579" s="2"/>
      <c r="J2579" s="2"/>
      <c r="K2579" s="98"/>
      <c r="L2579" s="2"/>
      <c r="M2579" s="2"/>
      <c r="N2579" s="2"/>
    </row>
    <row r="2580" spans="1:14">
      <c r="A2580" s="34">
        <v>2459</v>
      </c>
      <c r="C2580" s="124"/>
      <c r="F2580" s="124" t="s">
        <v>556</v>
      </c>
      <c r="G2580" s="33" t="s">
        <v>124</v>
      </c>
      <c r="H2580" s="98"/>
      <c r="I2580" s="2">
        <v>0</v>
      </c>
      <c r="J2580" s="2">
        <v>0</v>
      </c>
      <c r="K2580" s="98"/>
      <c r="L2580" s="2">
        <v>0</v>
      </c>
      <c r="M2580" s="2">
        <v>0</v>
      </c>
      <c r="N2580" s="4">
        <v>0</v>
      </c>
    </row>
    <row r="2581" spans="1:14">
      <c r="A2581" s="34">
        <v>2460</v>
      </c>
      <c r="C2581" s="124"/>
      <c r="E2581" s="96"/>
      <c r="F2581" s="124" t="s">
        <v>556</v>
      </c>
      <c r="G2581" s="33" t="s">
        <v>124</v>
      </c>
      <c r="H2581" s="98"/>
      <c r="I2581" s="2">
        <v>0</v>
      </c>
      <c r="J2581" s="2">
        <v>0</v>
      </c>
      <c r="K2581" s="98"/>
      <c r="L2581" s="2">
        <v>0</v>
      </c>
      <c r="M2581" s="2">
        <v>0</v>
      </c>
      <c r="N2581" s="4">
        <v>0</v>
      </c>
    </row>
    <row r="2582" spans="1:14">
      <c r="A2582" s="34">
        <v>2461</v>
      </c>
      <c r="C2582" s="124"/>
      <c r="F2582" s="124" t="s">
        <v>556</v>
      </c>
      <c r="G2582" s="33" t="s">
        <v>124</v>
      </c>
      <c r="H2582" s="98"/>
      <c r="I2582" s="2">
        <v>-1593219.83692308</v>
      </c>
      <c r="J2582" s="2">
        <v>-698871.67580388184</v>
      </c>
      <c r="K2582" s="98"/>
      <c r="L2582" s="2">
        <v>-1593219.83692308</v>
      </c>
      <c r="M2582" s="2">
        <v>-907845.81568478653</v>
      </c>
      <c r="N2582" s="4">
        <v>-685374.0212382935</v>
      </c>
    </row>
    <row r="2583" spans="1:14">
      <c r="A2583" s="34">
        <v>2462</v>
      </c>
      <c r="C2583" s="124"/>
      <c r="F2583" s="124" t="s">
        <v>556</v>
      </c>
      <c r="G2583" s="33" t="s">
        <v>124</v>
      </c>
      <c r="H2583" s="98"/>
      <c r="I2583" s="2">
        <v>0</v>
      </c>
      <c r="J2583" s="2">
        <v>0</v>
      </c>
      <c r="K2583" s="98"/>
      <c r="L2583" s="2">
        <v>0</v>
      </c>
      <c r="M2583" s="2">
        <v>0</v>
      </c>
      <c r="N2583" s="4">
        <v>0</v>
      </c>
    </row>
    <row r="2584" spans="1:14">
      <c r="A2584" s="34">
        <v>2463</v>
      </c>
      <c r="C2584" s="124"/>
      <c r="H2584" s="98" t="s">
        <v>597</v>
      </c>
      <c r="I2584" s="5">
        <v>-1593219.83692308</v>
      </c>
      <c r="J2584" s="5">
        <v>-698871.67580388184</v>
      </c>
      <c r="K2584" s="98"/>
      <c r="L2584" s="5">
        <v>-1593219.83692308</v>
      </c>
      <c r="M2584" s="5">
        <v>-907845.81568478653</v>
      </c>
      <c r="N2584" s="5">
        <v>-685374.0212382935</v>
      </c>
    </row>
    <row r="2585" spans="1:14">
      <c r="A2585" s="34">
        <v>2464</v>
      </c>
      <c r="C2585" s="124"/>
      <c r="H2585" s="98"/>
      <c r="I2585" s="2"/>
      <c r="J2585" s="2"/>
      <c r="K2585" s="98"/>
      <c r="L2585" s="2"/>
      <c r="M2585" s="2"/>
      <c r="N2585" s="2"/>
    </row>
    <row r="2586" spans="1:14">
      <c r="A2586" s="34">
        <v>2465</v>
      </c>
      <c r="C2586" s="124"/>
      <c r="H2586" s="98"/>
      <c r="I2586" s="2"/>
      <c r="J2586" s="2"/>
      <c r="K2586" s="98"/>
      <c r="L2586" s="2"/>
      <c r="M2586" s="2"/>
      <c r="N2586" s="2"/>
    </row>
    <row r="2587" spans="1:14">
      <c r="A2587" s="34">
        <v>2466</v>
      </c>
      <c r="C2587" s="124" t="s">
        <v>602</v>
      </c>
      <c r="D2587" s="33" t="s">
        <v>603</v>
      </c>
      <c r="H2587" s="98"/>
      <c r="I2587" s="2"/>
      <c r="J2587" s="2"/>
      <c r="K2587" s="98"/>
      <c r="L2587" s="2"/>
      <c r="M2587" s="2"/>
      <c r="N2587" s="2"/>
    </row>
    <row r="2588" spans="1:14">
      <c r="A2588" s="34">
        <v>2467</v>
      </c>
      <c r="C2588" s="124"/>
      <c r="F2588" s="124" t="s">
        <v>652</v>
      </c>
      <c r="G2588" s="33" t="s">
        <v>120</v>
      </c>
      <c r="H2588" s="98"/>
      <c r="I2588" s="2">
        <v>18400533.126923028</v>
      </c>
      <c r="J2588" s="2">
        <v>19596242.2561538</v>
      </c>
      <c r="K2588" s="98"/>
      <c r="L2588" s="2">
        <v>-1224626.9423077686</v>
      </c>
      <c r="M2588" s="2">
        <v>-1195709.1292307696</v>
      </c>
      <c r="N2588" s="4">
        <v>-28917.813076999038</v>
      </c>
    </row>
    <row r="2589" spans="1:14">
      <c r="A2589" s="34">
        <v>2468</v>
      </c>
      <c r="C2589" s="124"/>
      <c r="F2589" s="124" t="s">
        <v>655</v>
      </c>
      <c r="G2589" s="33" t="s">
        <v>124</v>
      </c>
      <c r="H2589" s="98"/>
      <c r="I2589" s="2">
        <v>0</v>
      </c>
      <c r="J2589" s="2">
        <v>0</v>
      </c>
      <c r="K2589" s="98"/>
      <c r="L2589" s="2">
        <v>0</v>
      </c>
      <c r="M2589" s="2">
        <v>0</v>
      </c>
      <c r="N2589" s="4">
        <v>0</v>
      </c>
    </row>
    <row r="2590" spans="1:14">
      <c r="A2590" s="34">
        <v>2469</v>
      </c>
      <c r="C2590" s="124"/>
      <c r="F2590" s="124" t="s">
        <v>654</v>
      </c>
      <c r="G2590" s="33" t="s">
        <v>124</v>
      </c>
      <c r="H2590" s="98"/>
      <c r="I2590" s="2">
        <v>-440371.9</v>
      </c>
      <c r="J2590" s="2">
        <v>-193170.73551149751</v>
      </c>
      <c r="K2590" s="98"/>
      <c r="L2590" s="2">
        <v>-440371.9</v>
      </c>
      <c r="M2590" s="2">
        <v>-250931.96650893881</v>
      </c>
      <c r="N2590" s="4">
        <v>-189439.93349106121</v>
      </c>
    </row>
    <row r="2591" spans="1:14">
      <c r="A2591" s="34">
        <v>2470</v>
      </c>
      <c r="C2591" s="124"/>
      <c r="F2591" s="124" t="s">
        <v>556</v>
      </c>
      <c r="G2591" s="33" t="s">
        <v>122</v>
      </c>
      <c r="H2591" s="98"/>
      <c r="I2591" s="2">
        <v>-130316.011538462</v>
      </c>
      <c r="J2591" s="2">
        <v>-56608.30117313662</v>
      </c>
      <c r="K2591" s="98"/>
      <c r="L2591" s="2">
        <v>-130316.011538462</v>
      </c>
      <c r="M2591" s="2">
        <v>-74721.735898305953</v>
      </c>
      <c r="N2591" s="4">
        <v>-55594.275640156047</v>
      </c>
    </row>
    <row r="2592" spans="1:14">
      <c r="A2592" s="34">
        <v>2471</v>
      </c>
      <c r="C2592" s="124"/>
      <c r="F2592" s="124" t="s">
        <v>653</v>
      </c>
      <c r="G2592" s="33" t="s">
        <v>124</v>
      </c>
      <c r="H2592" s="98"/>
      <c r="I2592" s="2">
        <v>-61107198.420000002</v>
      </c>
      <c r="J2592" s="2">
        <v>-26804894.826028679</v>
      </c>
      <c r="K2592" s="98"/>
      <c r="L2592" s="2">
        <v>-61107198.420000002</v>
      </c>
      <c r="M2592" s="2">
        <v>-34819999.794225104</v>
      </c>
      <c r="N2592" s="4">
        <v>-26287198.625774898</v>
      </c>
    </row>
    <row r="2593" spans="1:14">
      <c r="A2593" s="34">
        <v>2472</v>
      </c>
      <c r="C2593" s="124"/>
      <c r="F2593" s="124" t="s">
        <v>653</v>
      </c>
      <c r="G2593" s="33" t="s">
        <v>124</v>
      </c>
      <c r="H2593" s="98"/>
      <c r="I2593" s="2">
        <v>-73033063.4392308</v>
      </c>
      <c r="J2593" s="2">
        <v>-32036218.889566004</v>
      </c>
      <c r="K2593" s="98"/>
      <c r="L2593" s="2">
        <v>-27531770.548461601</v>
      </c>
      <c r="M2593" s="2">
        <v>-15688106.632594755</v>
      </c>
      <c r="N2593" s="4">
        <v>-11843663.915866846</v>
      </c>
    </row>
    <row r="2594" spans="1:14">
      <c r="A2594" s="34">
        <v>2473</v>
      </c>
      <c r="C2594" s="124"/>
      <c r="F2594" s="124" t="s">
        <v>653</v>
      </c>
      <c r="G2594" s="33" t="s">
        <v>124</v>
      </c>
      <c r="H2594" s="98"/>
      <c r="I2594" s="2">
        <v>-5061000.0276923096</v>
      </c>
      <c r="J2594" s="2">
        <v>-2220026.0683595678</v>
      </c>
      <c r="K2594" s="98"/>
      <c r="L2594" s="2">
        <v>-5061000.0276923096</v>
      </c>
      <c r="M2594" s="2">
        <v>-2883850.421542848</v>
      </c>
      <c r="N2594" s="4">
        <v>-2177149.6061494616</v>
      </c>
    </row>
    <row r="2595" spans="1:14">
      <c r="A2595" s="34">
        <v>2474</v>
      </c>
      <c r="C2595" s="124"/>
      <c r="F2595" s="124" t="s">
        <v>638</v>
      </c>
      <c r="G2595" s="33" t="s">
        <v>121</v>
      </c>
      <c r="H2595" s="98"/>
      <c r="I2595" s="2">
        <v>-117940324.021538</v>
      </c>
      <c r="J2595" s="2">
        <v>-55403816.751968771</v>
      </c>
      <c r="K2595" s="98"/>
      <c r="L2595" s="2">
        <v>-117940324.021538</v>
      </c>
      <c r="M2595" s="2">
        <v>-62536507.269569233</v>
      </c>
      <c r="N2595" s="4">
        <v>-55403816.751968771</v>
      </c>
    </row>
    <row r="2596" spans="1:14">
      <c r="A2596" s="34">
        <v>2475</v>
      </c>
      <c r="C2596" s="124"/>
      <c r="F2596" s="124" t="s">
        <v>556</v>
      </c>
      <c r="G2596" s="33" t="s">
        <v>124</v>
      </c>
      <c r="H2596" s="98"/>
      <c r="I2596" s="2">
        <v>0</v>
      </c>
      <c r="J2596" s="2">
        <v>0</v>
      </c>
      <c r="K2596" s="98"/>
      <c r="L2596" s="2">
        <v>0</v>
      </c>
      <c r="M2596" s="2">
        <v>0</v>
      </c>
      <c r="N2596" s="4">
        <v>0</v>
      </c>
    </row>
    <row r="2597" spans="1:14">
      <c r="A2597" s="34">
        <v>2476</v>
      </c>
      <c r="C2597" s="124"/>
      <c r="F2597" s="124" t="s">
        <v>556</v>
      </c>
      <c r="G2597" s="33" t="s">
        <v>124</v>
      </c>
      <c r="H2597" s="98"/>
      <c r="I2597" s="2">
        <v>-679326.81923076895</v>
      </c>
      <c r="J2597" s="2">
        <v>-297989.17988067301</v>
      </c>
      <c r="K2597" s="98"/>
      <c r="L2597" s="2">
        <v>-679326.81923076895</v>
      </c>
      <c r="M2597" s="2">
        <v>-387092.85186416126</v>
      </c>
      <c r="N2597" s="4">
        <v>-292233.96736660769</v>
      </c>
    </row>
    <row r="2598" spans="1:14">
      <c r="A2598" s="34">
        <v>2477</v>
      </c>
      <c r="C2598" s="124"/>
      <c r="F2598" s="124" t="s">
        <v>646</v>
      </c>
      <c r="G2598" s="33" t="s">
        <v>123</v>
      </c>
      <c r="H2598" s="98"/>
      <c r="I2598" s="2">
        <v>-281744465.73615402</v>
      </c>
      <c r="J2598" s="2">
        <v>-121982604.79145929</v>
      </c>
      <c r="K2598" s="98"/>
      <c r="L2598" s="2">
        <v>-281744465.73615402</v>
      </c>
      <c r="M2598" s="2">
        <v>-161288046.93258017</v>
      </c>
      <c r="N2598" s="4">
        <v>-120456418.80357383</v>
      </c>
    </row>
    <row r="2599" spans="1:14">
      <c r="A2599" s="34">
        <v>2478</v>
      </c>
      <c r="C2599" s="124"/>
      <c r="H2599" s="98" t="s">
        <v>597</v>
      </c>
      <c r="I2599" s="29">
        <v>-521735533.24846137</v>
      </c>
      <c r="J2599" s="29">
        <v>-219399087.28779382</v>
      </c>
      <c r="K2599" s="98"/>
      <c r="L2599" s="29">
        <v>-495859400.42692292</v>
      </c>
      <c r="M2599" s="29">
        <v>-279124966.73401427</v>
      </c>
      <c r="N2599" s="29">
        <v>-216734433.69290864</v>
      </c>
    </row>
    <row r="2600" spans="1:14">
      <c r="A2600" s="34">
        <v>2479</v>
      </c>
      <c r="C2600" s="124" t="s">
        <v>602</v>
      </c>
      <c r="D2600" s="33" t="s">
        <v>486</v>
      </c>
      <c r="H2600" s="98"/>
      <c r="I2600" s="2"/>
      <c r="J2600" s="2"/>
      <c r="K2600" s="98"/>
      <c r="L2600" s="2"/>
      <c r="M2600" s="2"/>
      <c r="N2600" s="2"/>
    </row>
    <row r="2601" spans="1:14">
      <c r="A2601" s="34">
        <v>2480</v>
      </c>
      <c r="C2601" s="124"/>
      <c r="F2601" s="124" t="s">
        <v>660</v>
      </c>
      <c r="G2601" s="33" t="s">
        <v>661</v>
      </c>
      <c r="H2601" s="98"/>
      <c r="I2601" s="2">
        <v>0</v>
      </c>
      <c r="J2601" s="2">
        <v>0</v>
      </c>
      <c r="K2601" s="98"/>
      <c r="L2601" s="2">
        <v>0</v>
      </c>
      <c r="M2601" s="2">
        <v>0</v>
      </c>
      <c r="N2601" s="4">
        <v>0</v>
      </c>
    </row>
    <row r="2602" spans="1:14" ht="15.75" thickBot="1">
      <c r="A2602" s="34">
        <v>2481</v>
      </c>
      <c r="C2602" s="124"/>
      <c r="H2602" s="98" t="s">
        <v>1</v>
      </c>
      <c r="I2602" s="14">
        <v>-521735533.24846137</v>
      </c>
      <c r="J2602" s="14">
        <v>-219399087.28779382</v>
      </c>
      <c r="K2602" s="98"/>
      <c r="L2602" s="14">
        <v>-495859400.42692292</v>
      </c>
      <c r="M2602" s="14">
        <v>-279124966.73401427</v>
      </c>
      <c r="N2602" s="14">
        <v>-216734433.69290864</v>
      </c>
    </row>
    <row r="2603" spans="1:14" ht="15.75" thickTop="1">
      <c r="A2603" s="34">
        <v>2482</v>
      </c>
      <c r="C2603" s="124"/>
      <c r="H2603" s="98"/>
      <c r="I2603" s="12"/>
      <c r="J2603" s="12"/>
      <c r="K2603" s="98"/>
      <c r="L2603" s="12"/>
      <c r="M2603" s="2"/>
      <c r="N2603" s="2"/>
    </row>
    <row r="2604" spans="1:14">
      <c r="A2604" s="34">
        <v>2483</v>
      </c>
      <c r="C2604" s="124">
        <v>111390</v>
      </c>
      <c r="D2604" s="96" t="s">
        <v>604</v>
      </c>
      <c r="H2604" s="98"/>
      <c r="I2604" s="12"/>
      <c r="J2604" s="12"/>
      <c r="K2604" s="98"/>
      <c r="L2604" s="12"/>
      <c r="M2604" s="2"/>
      <c r="N2604" s="2"/>
    </row>
    <row r="2605" spans="1:14">
      <c r="A2605" s="34">
        <v>2484</v>
      </c>
      <c r="C2605" s="124"/>
      <c r="D2605" s="96"/>
      <c r="F2605" s="124" t="s">
        <v>648</v>
      </c>
      <c r="G2605" s="33" t="s">
        <v>120</v>
      </c>
      <c r="H2605" s="98"/>
      <c r="I2605" s="2">
        <v>396357.48</v>
      </c>
      <c r="J2605" s="2">
        <v>0</v>
      </c>
      <c r="K2605" s="98"/>
      <c r="L2605" s="2">
        <v>396357.48</v>
      </c>
      <c r="M2605" s="2">
        <v>396357.48</v>
      </c>
      <c r="N2605" s="4">
        <v>0</v>
      </c>
    </row>
    <row r="2606" spans="1:14">
      <c r="A2606" s="34">
        <v>2485</v>
      </c>
      <c r="C2606" s="124"/>
      <c r="D2606" s="96"/>
      <c r="F2606" s="124" t="s">
        <v>556</v>
      </c>
      <c r="G2606" s="33" t="s">
        <v>124</v>
      </c>
      <c r="H2606" s="98"/>
      <c r="I2606" s="2">
        <v>910304.17</v>
      </c>
      <c r="J2606" s="2">
        <v>399308.2348307948</v>
      </c>
      <c r="K2606" s="98"/>
      <c r="L2606" s="2">
        <v>910304.17</v>
      </c>
      <c r="M2606" s="2">
        <v>518707.97273710551</v>
      </c>
      <c r="N2606" s="4">
        <v>391596.19726289454</v>
      </c>
    </row>
    <row r="2607" spans="1:14">
      <c r="A2607" s="34">
        <v>2486</v>
      </c>
      <c r="C2607" s="124"/>
      <c r="F2607" s="124" t="s">
        <v>646</v>
      </c>
      <c r="G2607" s="33" t="s">
        <v>123</v>
      </c>
      <c r="H2607" s="98"/>
      <c r="I2607" s="2">
        <v>8673284.1899999995</v>
      </c>
      <c r="J2607" s="2">
        <v>3755139.5901545784</v>
      </c>
      <c r="K2607" s="98"/>
      <c r="L2607" s="2">
        <v>8673284.1899999995</v>
      </c>
      <c r="M2607" s="2">
        <v>4965127.0481612738</v>
      </c>
      <c r="N2607" s="4">
        <v>3708157.1418387252</v>
      </c>
    </row>
    <row r="2608" spans="1:14">
      <c r="A2608" s="34">
        <v>2487</v>
      </c>
      <c r="C2608" s="124"/>
      <c r="H2608" s="98" t="s">
        <v>474</v>
      </c>
      <c r="I2608" s="5">
        <v>9979945.8399999999</v>
      </c>
      <c r="J2608" s="5">
        <v>4154447.8249853733</v>
      </c>
      <c r="K2608" s="98"/>
      <c r="L2608" s="5">
        <v>9979945.8399999999</v>
      </c>
      <c r="M2608" s="5">
        <v>5880192.5008983798</v>
      </c>
      <c r="N2608" s="5">
        <v>4099753.3391016196</v>
      </c>
    </row>
    <row r="2609" spans="1:14">
      <c r="A2609" s="34">
        <v>2488</v>
      </c>
      <c r="C2609" s="124"/>
      <c r="H2609" s="98"/>
      <c r="I2609" s="2"/>
      <c r="J2609" s="2"/>
      <c r="K2609" s="98"/>
      <c r="L2609" s="2"/>
      <c r="M2609" s="2"/>
      <c r="N2609" s="2"/>
    </row>
    <row r="2610" spans="1:14">
      <c r="A2610" s="34">
        <v>2489</v>
      </c>
      <c r="C2610" s="124"/>
      <c r="E2610" s="138" t="s">
        <v>605</v>
      </c>
      <c r="H2610" s="98"/>
      <c r="I2610" s="5">
        <v>-9979945.8399999999</v>
      </c>
      <c r="J2610" s="5">
        <v>-4154447.8249853733</v>
      </c>
      <c r="K2610" s="98"/>
      <c r="L2610" s="5">
        <v>-9979945.8399999999</v>
      </c>
      <c r="M2610" s="5">
        <v>-5880192.5008983798</v>
      </c>
      <c r="N2610" s="5">
        <v>-4099753.3391016196</v>
      </c>
    </row>
    <row r="2611" spans="1:14">
      <c r="A2611" s="34">
        <v>2490</v>
      </c>
      <c r="C2611" s="124"/>
      <c r="H2611" s="98"/>
      <c r="I2611" s="2"/>
      <c r="J2611" s="2"/>
      <c r="K2611" s="98"/>
      <c r="L2611" s="2"/>
      <c r="M2611" s="2"/>
      <c r="N2611" s="2"/>
    </row>
    <row r="2612" spans="1:14" ht="15.75" thickBot="1">
      <c r="A2612" s="34">
        <v>2491</v>
      </c>
      <c r="C2612" s="125" t="s">
        <v>606</v>
      </c>
      <c r="H2612" s="126" t="s">
        <v>597</v>
      </c>
      <c r="I2612" s="22">
        <v>-540415862.41307676</v>
      </c>
      <c r="J2612" s="22">
        <v>-222341738.48553759</v>
      </c>
      <c r="K2612" s="126"/>
      <c r="L2612" s="22">
        <v>-514539729.59153825</v>
      </c>
      <c r="M2612" s="22">
        <v>-294904018.23450911</v>
      </c>
      <c r="N2612" s="22">
        <v>-219635711.35702914</v>
      </c>
    </row>
    <row r="2613" spans="1:14" ht="15.75" thickTop="1">
      <c r="A2613" s="34">
        <v>2492</v>
      </c>
      <c r="C2613" s="124" t="s">
        <v>1</v>
      </c>
      <c r="H2613" s="98"/>
      <c r="I2613" s="8"/>
      <c r="J2613" s="8"/>
      <c r="K2613" s="98"/>
      <c r="L2613" s="8"/>
      <c r="M2613" s="2"/>
      <c r="N2613" s="2"/>
    </row>
    <row r="2614" spans="1:14">
      <c r="A2614" s="34">
        <v>2493</v>
      </c>
      <c r="C2614" s="124"/>
      <c r="H2614" s="98"/>
      <c r="I2614" s="8"/>
      <c r="J2614" s="8"/>
      <c r="K2614" s="98"/>
      <c r="L2614" s="8"/>
      <c r="M2614" s="2"/>
      <c r="N2614" s="2"/>
    </row>
    <row r="2615" spans="1:14">
      <c r="A2615" s="34">
        <v>2494</v>
      </c>
      <c r="C2615" s="124"/>
      <c r="E2615" s="96"/>
      <c r="H2615" s="98"/>
      <c r="I2615" s="8"/>
      <c r="J2615" s="8"/>
      <c r="K2615" s="98"/>
      <c r="L2615" s="8"/>
      <c r="M2615" s="8"/>
      <c r="N2615" s="8"/>
    </row>
    <row r="2616" spans="1:14">
      <c r="A2616" s="34">
        <v>2495</v>
      </c>
      <c r="C2616" s="127"/>
      <c r="D2616" s="128"/>
      <c r="E2616" s="129"/>
      <c r="G2616" s="128"/>
      <c r="H2616" s="130"/>
      <c r="I2616" s="9"/>
      <c r="J2616" s="9"/>
      <c r="K2616" s="98"/>
      <c r="L2616" s="9"/>
      <c r="M2616" s="9"/>
      <c r="N2616" s="9"/>
    </row>
    <row r="2617" spans="1:14">
      <c r="A2617" s="34">
        <v>2496</v>
      </c>
      <c r="C2617" s="124" t="s">
        <v>607</v>
      </c>
      <c r="H2617" s="98"/>
      <c r="I2617" s="2"/>
      <c r="J2617" s="2"/>
      <c r="K2617" s="98"/>
      <c r="L2617" s="2"/>
      <c r="M2617" s="2"/>
      <c r="N2617" s="2"/>
    </row>
    <row r="2618" spans="1:14">
      <c r="A2618" s="34">
        <v>2497</v>
      </c>
      <c r="C2618" s="124"/>
      <c r="E2618" s="124" t="s">
        <v>120</v>
      </c>
      <c r="H2618" s="98"/>
      <c r="I2618" s="2">
        <v>6855860.9276922643</v>
      </c>
      <c r="J2618" s="2">
        <v>19580482.363076877</v>
      </c>
      <c r="K2618" s="98"/>
      <c r="L2618" s="2">
        <v>-12769299.141538532</v>
      </c>
      <c r="M2618" s="2">
        <v>-12724621.435384611</v>
      </c>
      <c r="N2618" s="4">
        <v>-44677.706153922139</v>
      </c>
    </row>
    <row r="2619" spans="1:14">
      <c r="A2619" s="34">
        <v>2498</v>
      </c>
      <c r="C2619" s="124"/>
      <c r="E2619" s="33" t="s">
        <v>125</v>
      </c>
      <c r="H2619" s="98"/>
      <c r="I2619" s="2">
        <v>0</v>
      </c>
      <c r="J2619" s="2">
        <v>0</v>
      </c>
      <c r="K2619" s="98"/>
      <c r="L2619" s="2">
        <v>0</v>
      </c>
      <c r="M2619" s="2">
        <v>0</v>
      </c>
      <c r="N2619" s="4">
        <v>0</v>
      </c>
    </row>
    <row r="2620" spans="1:14">
      <c r="A2620" s="34">
        <v>2499</v>
      </c>
      <c r="C2620" s="124"/>
      <c r="E2620" s="33" t="s">
        <v>201</v>
      </c>
      <c r="H2620" s="98"/>
      <c r="I2620" s="2">
        <v>0</v>
      </c>
      <c r="J2620" s="2">
        <v>0</v>
      </c>
      <c r="K2620" s="98"/>
      <c r="L2620" s="2">
        <v>0</v>
      </c>
      <c r="M2620" s="2">
        <v>0</v>
      </c>
      <c r="N2620" s="4">
        <v>0</v>
      </c>
    </row>
    <row r="2621" spans="1:14">
      <c r="A2621" s="34">
        <v>2500</v>
      </c>
      <c r="C2621" s="124"/>
      <c r="E2621" s="96" t="s">
        <v>122</v>
      </c>
      <c r="H2621" s="98"/>
      <c r="I2621" s="2">
        <v>-130316.011538462</v>
      </c>
      <c r="J2621" s="2">
        <v>-56608.30117313662</v>
      </c>
      <c r="K2621" s="98"/>
      <c r="L2621" s="2">
        <v>-130316.011538462</v>
      </c>
      <c r="M2621" s="2">
        <v>-74721.735898305953</v>
      </c>
      <c r="N2621" s="4">
        <v>-55594.275640156047</v>
      </c>
    </row>
    <row r="2622" spans="1:14">
      <c r="A2622" s="34">
        <v>2501</v>
      </c>
      <c r="C2622" s="124"/>
      <c r="E2622" s="96" t="s">
        <v>123</v>
      </c>
      <c r="H2622" s="98"/>
      <c r="I2622" s="2">
        <v>-278217261.19461554</v>
      </c>
      <c r="J2622" s="2">
        <v>-120455484.83016767</v>
      </c>
      <c r="K2622" s="98"/>
      <c r="L2622" s="2">
        <v>-278217261.19461554</v>
      </c>
      <c r="M2622" s="2">
        <v>-159268855.78307515</v>
      </c>
      <c r="N2622" s="4">
        <v>-118948405.4115404</v>
      </c>
    </row>
    <row r="2623" spans="1:14">
      <c r="A2623" s="34">
        <v>2502</v>
      </c>
      <c r="C2623" s="124"/>
      <c r="E2623" s="96" t="s">
        <v>121</v>
      </c>
      <c r="H2623" s="98"/>
      <c r="I2623" s="2">
        <v>-117940324.021538</v>
      </c>
      <c r="J2623" s="2">
        <v>-55403816.751968771</v>
      </c>
      <c r="K2623" s="98"/>
      <c r="L2623" s="2">
        <v>-117940324.021538</v>
      </c>
      <c r="M2623" s="2">
        <v>-62536507.269569233</v>
      </c>
      <c r="N2623" s="4">
        <v>-55403816.751968771</v>
      </c>
    </row>
    <row r="2624" spans="1:14">
      <c r="A2624" s="34">
        <v>2503</v>
      </c>
      <c r="C2624" s="124"/>
      <c r="E2624" s="124" t="s">
        <v>203</v>
      </c>
      <c r="H2624" s="98"/>
      <c r="I2624" s="2">
        <v>0</v>
      </c>
      <c r="J2624" s="2">
        <v>0</v>
      </c>
      <c r="K2624" s="98"/>
      <c r="L2624" s="2">
        <v>0</v>
      </c>
      <c r="M2624" s="2">
        <v>0</v>
      </c>
      <c r="N2624" s="4">
        <v>0</v>
      </c>
    </row>
    <row r="2625" spans="1:14">
      <c r="A2625" s="34">
        <v>2504</v>
      </c>
      <c r="C2625" s="124"/>
      <c r="E2625" s="124" t="s">
        <v>206</v>
      </c>
      <c r="H2625" s="98"/>
      <c r="I2625" s="2">
        <v>0</v>
      </c>
      <c r="J2625" s="2">
        <v>0</v>
      </c>
      <c r="K2625" s="98"/>
      <c r="L2625" s="2">
        <v>0</v>
      </c>
      <c r="M2625" s="2">
        <v>0</v>
      </c>
      <c r="N2625" s="4">
        <v>0</v>
      </c>
    </row>
    <row r="2626" spans="1:14">
      <c r="A2626" s="34">
        <v>2505</v>
      </c>
      <c r="C2626" s="124"/>
      <c r="E2626" s="33" t="s">
        <v>124</v>
      </c>
      <c r="H2626" s="98"/>
      <c r="I2626" s="2">
        <v>-141003876.27307698</v>
      </c>
      <c r="J2626" s="2">
        <v>-61851863.140319504</v>
      </c>
      <c r="K2626" s="98"/>
      <c r="L2626" s="2">
        <v>-95502583.382307753</v>
      </c>
      <c r="M2626" s="2">
        <v>-54419119.509683482</v>
      </c>
      <c r="N2626" s="4">
        <v>-41083463.872624271</v>
      </c>
    </row>
    <row r="2627" spans="1:14">
      <c r="A2627" s="34">
        <v>2506</v>
      </c>
      <c r="C2627" s="124"/>
      <c r="E2627" s="33" t="s">
        <v>608</v>
      </c>
      <c r="H2627" s="98"/>
      <c r="I2627" s="2">
        <v>-9979945.8399999999</v>
      </c>
      <c r="J2627" s="2">
        <v>-4154447.8249853733</v>
      </c>
      <c r="K2627" s="98"/>
      <c r="L2627" s="2">
        <v>-9979945.8399999999</v>
      </c>
      <c r="M2627" s="2">
        <v>-5880192.5008983798</v>
      </c>
      <c r="N2627" s="2">
        <v>-4099753.3391016196</v>
      </c>
    </row>
    <row r="2628" spans="1:14" ht="15.75" thickBot="1">
      <c r="A2628" s="34">
        <v>2507</v>
      </c>
      <c r="C2628" s="124" t="s">
        <v>609</v>
      </c>
      <c r="H2628" s="98" t="s">
        <v>1</v>
      </c>
      <c r="I2628" s="14">
        <v>-540415862.41307676</v>
      </c>
      <c r="J2628" s="14">
        <v>-222341738.48553756</v>
      </c>
      <c r="K2628" s="98"/>
      <c r="L2628" s="14">
        <v>-514539729.59153831</v>
      </c>
      <c r="M2628" s="14">
        <v>-294904018.23450917</v>
      </c>
      <c r="N2628" s="14">
        <v>-219635711.35702914</v>
      </c>
    </row>
    <row r="2629" spans="1:14" ht="15.75" thickTop="1">
      <c r="A2629" s="34"/>
      <c r="C2629" s="124"/>
      <c r="I2629" s="2"/>
      <c r="J2629" s="2"/>
      <c r="L2629" s="2"/>
      <c r="M2629" s="2"/>
      <c r="N2629" s="2"/>
    </row>
  </sheetData>
  <mergeCells count="2">
    <mergeCell ref="Y56:AA56"/>
    <mergeCell ref="S56:U56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Sheet2</vt:lpstr>
      <vt:lpstr>Sheet3</vt:lpstr>
    </vt:vector>
  </TitlesOfParts>
  <Company>SolarCity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Eliah Gilfenbaum</dc:creator>
  <cp:lastModifiedBy>laurieharris</cp:lastModifiedBy>
  <dcterms:created xsi:type="dcterms:W3CDTF">2017-06-05T19:02:40Z</dcterms:created>
  <dcterms:modified xsi:type="dcterms:W3CDTF">2017-06-08T21:10:34Z</dcterms:modified>
</cp:coreProperties>
</file>