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0" yWindow="0" windowWidth="19200" windowHeight="7035" activeTab="1"/>
  </bookViews>
  <sheets>
    <sheet name="Figure 9" sheetId="2" r:id="rId1"/>
    <sheet name="Figure 9 Dat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" i="1"/>
  <c r="F4" i="1"/>
  <c r="F1" i="1"/>
  <c r="F2" i="1"/>
  <c r="F8" i="1"/>
  <c r="F10" i="1"/>
  <c r="F11" i="1"/>
  <c r="E10" i="1"/>
  <c r="E7" i="1"/>
  <c r="B108" i="1"/>
  <c r="B16" i="1" l="1"/>
  <c r="B24" i="1"/>
  <c r="B32" i="1"/>
  <c r="B40" i="1"/>
  <c r="B48" i="1"/>
  <c r="B56" i="1"/>
  <c r="B72" i="1"/>
  <c r="B88" i="1"/>
  <c r="B104" i="1"/>
  <c r="B18" i="1"/>
  <c r="B26" i="1"/>
  <c r="B34" i="1"/>
  <c r="B42" i="1"/>
  <c r="B50" i="1"/>
  <c r="B60" i="1"/>
  <c r="B76" i="1"/>
  <c r="B92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B198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  <c r="B25" i="1"/>
  <c r="B23" i="1"/>
  <c r="B21" i="1"/>
  <c r="B19" i="1"/>
  <c r="B17" i="1"/>
  <c r="B15" i="1"/>
  <c r="B13" i="1"/>
  <c r="B10" i="1"/>
  <c r="B7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11" i="1"/>
  <c r="B8" i="1"/>
  <c r="B5" i="1"/>
  <c r="B4" i="1"/>
  <c r="B196" i="1"/>
  <c r="B192" i="1"/>
  <c r="B188" i="1"/>
  <c r="B184" i="1"/>
  <c r="B180" i="1"/>
  <c r="B176" i="1"/>
  <c r="B172" i="1"/>
  <c r="B168" i="1"/>
  <c r="B164" i="1"/>
  <c r="B160" i="1"/>
  <c r="B156" i="1"/>
  <c r="B152" i="1"/>
  <c r="B148" i="1"/>
  <c r="B144" i="1"/>
  <c r="B140" i="1"/>
  <c r="B136" i="1"/>
  <c r="B132" i="1"/>
  <c r="B128" i="1"/>
  <c r="B124" i="1"/>
  <c r="B120" i="1"/>
  <c r="B116" i="1"/>
  <c r="B14" i="1"/>
  <c r="B22" i="1"/>
  <c r="B30" i="1"/>
  <c r="B38" i="1"/>
  <c r="B46" i="1"/>
  <c r="B54" i="1"/>
  <c r="B68" i="1"/>
  <c r="B84" i="1"/>
  <c r="B100" i="1"/>
  <c r="E55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8" i="1"/>
  <c r="E5" i="1"/>
  <c r="E4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9" i="1"/>
  <c r="E6" i="1"/>
  <c r="B6" i="1"/>
  <c r="B9" i="1"/>
  <c r="B12" i="1"/>
  <c r="B20" i="1"/>
  <c r="B28" i="1"/>
  <c r="B36" i="1"/>
  <c r="B44" i="1"/>
  <c r="B52" i="1"/>
  <c r="B64" i="1"/>
  <c r="B80" i="1"/>
  <c r="B96" i="1"/>
  <c r="B112" i="1"/>
</calcChain>
</file>

<file path=xl/sharedStrings.xml><?xml version="1.0" encoding="utf-8"?>
<sst xmlns="http://schemas.openxmlformats.org/spreadsheetml/2006/main" count="24" uniqueCount="18">
  <si>
    <t>NEM</t>
    <phoneticPr fontId="2" type="noConversion"/>
  </si>
  <si>
    <t>Load</t>
  </si>
  <si>
    <t>Normal</t>
  </si>
  <si>
    <t>Factor</t>
  </si>
  <si>
    <t>Distribution</t>
  </si>
  <si>
    <t>20th</t>
    <phoneticPr fontId="2" type="noConversion"/>
  </si>
  <si>
    <t>80th</t>
    <phoneticPr fontId="2" type="noConversion"/>
  </si>
  <si>
    <t>80th</t>
    <phoneticPr fontId="2" type="noConversion"/>
  </si>
  <si>
    <t>NEM Avg</t>
    <phoneticPr fontId="2" type="noConversion"/>
  </si>
  <si>
    <t>NEM SD</t>
    <phoneticPr fontId="2" type="noConversion"/>
  </si>
  <si>
    <t>Non-NEM Avg</t>
    <phoneticPr fontId="2" type="noConversion"/>
  </si>
  <si>
    <t>Non-NEM SD</t>
    <phoneticPr fontId="2" type="noConversion"/>
  </si>
  <si>
    <t>Non-NEM</t>
    <phoneticPr fontId="2" type="noConversion"/>
  </si>
  <si>
    <t>NEM</t>
    <phoneticPr fontId="2" type="noConversion"/>
  </si>
  <si>
    <t>Non-NEM Residential</t>
    <phoneticPr fontId="2" type="noConversion"/>
  </si>
  <si>
    <t>NEM Residential</t>
    <phoneticPr fontId="2" type="noConversion"/>
  </si>
  <si>
    <t xml:space="preserve">Source: </t>
    <phoneticPr fontId="2" type="noConversion"/>
  </si>
  <si>
    <t>RMP response to DPU 4.3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</si>
</sst>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4">
    <font>
      <sz val="12"/>
      <color theme="1"/>
      <name val="Arial"/>
      <family val="2"/>
      <charset val="129"/>
    </font>
    <font>
      <sz val="12"/>
      <color theme="1"/>
      <name val="Arial"/>
      <family val="2"/>
      <charset val="129"/>
    </font>
    <font>
      <sz val="8"/>
      <name val="Arial"/>
      <family val="2"/>
      <charset val="129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164" fontId="0" fillId="0" borderId="0" xfId="0" applyNumberFormat="1" applyFill="1">
      <alignment vertical="center"/>
    </xf>
    <xf numFmtId="0" fontId="3" fillId="0" borderId="0" xfId="0" applyFont="1" applyFill="1" applyAlignment="1">
      <alignment horizontal="center"/>
    </xf>
    <xf numFmtId="164" fontId="0" fillId="0" borderId="0" xfId="2" applyNumberFormat="1" applyFont="1" applyFill="1">
      <alignment vertical="center"/>
    </xf>
    <xf numFmtId="164" fontId="0" fillId="0" borderId="0" xfId="2" applyNumberFormat="1" applyFont="1" applyFill="1" applyAlignment="1"/>
    <xf numFmtId="43" fontId="0" fillId="0" borderId="0" xfId="1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'Figure 9 Data'!$A$1</c:f>
              <c:strCache>
                <c:ptCount val="1"/>
                <c:pt idx="0">
                  <c:v>Non-NEM Residential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9 Data'!$A$4:$A$199</c:f>
              <c:numCache>
                <c:formatCode>0.0%</c:formatCode>
                <c:ptCount val="196"/>
                <c:pt idx="0">
                  <c:v>5.3822138465300186E-2</c:v>
                </c:pt>
                <c:pt idx="1">
                  <c:v>7.8537741434550057E-2</c:v>
                </c:pt>
                <c:pt idx="2">
                  <c:v>0.10104836512568334</c:v>
                </c:pt>
                <c:pt idx="3">
                  <c:v>0.11774527883530329</c:v>
                </c:pt>
                <c:pt idx="4">
                  <c:v>0.1218147358015058</c:v>
                </c:pt>
                <c:pt idx="5">
                  <c:v>0.1286067386871268</c:v>
                </c:pt>
                <c:pt idx="6">
                  <c:v>0.13459018724860661</c:v>
                </c:pt>
                <c:pt idx="7">
                  <c:v>0.14081628630559348</c:v>
                </c:pt>
                <c:pt idx="8">
                  <c:v>0.14108694374078176</c:v>
                </c:pt>
                <c:pt idx="9">
                  <c:v>0.14295606856363458</c:v>
                </c:pt>
                <c:pt idx="10">
                  <c:v>0.14308708749508084</c:v>
                </c:pt>
                <c:pt idx="11">
                  <c:v>0.14380030011547412</c:v>
                </c:pt>
                <c:pt idx="12">
                  <c:v>0.14908367271380968</c:v>
                </c:pt>
                <c:pt idx="13">
                  <c:v>0.14948218446187439</c:v>
                </c:pt>
                <c:pt idx="14">
                  <c:v>0.15024946309620588</c:v>
                </c:pt>
                <c:pt idx="15">
                  <c:v>0.15061261829251782</c:v>
                </c:pt>
                <c:pt idx="16">
                  <c:v>0.15618616524817822</c:v>
                </c:pt>
                <c:pt idx="17">
                  <c:v>0.15806030792394893</c:v>
                </c:pt>
                <c:pt idx="18">
                  <c:v>0.16249502954641828</c:v>
                </c:pt>
                <c:pt idx="19">
                  <c:v>0.16606378424657534</c:v>
                </c:pt>
                <c:pt idx="20">
                  <c:v>0.1699214371604951</c:v>
                </c:pt>
                <c:pt idx="21">
                  <c:v>0.17470402141426586</c:v>
                </c:pt>
                <c:pt idx="22">
                  <c:v>0.17510025305310475</c:v>
                </c:pt>
                <c:pt idx="23">
                  <c:v>0.17675355149670205</c:v>
                </c:pt>
                <c:pt idx="24">
                  <c:v>0.17778108033131221</c:v>
                </c:pt>
                <c:pt idx="25">
                  <c:v>0.17865724362954258</c:v>
                </c:pt>
                <c:pt idx="26">
                  <c:v>0.18202658196172131</c:v>
                </c:pt>
                <c:pt idx="27">
                  <c:v>0.18258086565066775</c:v>
                </c:pt>
                <c:pt idx="28">
                  <c:v>0.18300636735137185</c:v>
                </c:pt>
                <c:pt idx="29">
                  <c:v>0.18588128977762233</c:v>
                </c:pt>
                <c:pt idx="30">
                  <c:v>0.18933421778881954</c:v>
                </c:pt>
                <c:pt idx="31">
                  <c:v>0.18957246677615949</c:v>
                </c:pt>
                <c:pt idx="32">
                  <c:v>0.18973484556023781</c:v>
                </c:pt>
                <c:pt idx="33">
                  <c:v>0.18974231382432638</c:v>
                </c:pt>
                <c:pt idx="34">
                  <c:v>0.19016668100631798</c:v>
                </c:pt>
                <c:pt idx="35">
                  <c:v>0.19026219922704266</c:v>
                </c:pt>
                <c:pt idx="36">
                  <c:v>0.19046153691586756</c:v>
                </c:pt>
                <c:pt idx="37">
                  <c:v>0.19175537928530154</c:v>
                </c:pt>
                <c:pt idx="38">
                  <c:v>0.19246694782462795</c:v>
                </c:pt>
                <c:pt idx="39">
                  <c:v>0.19278870875003193</c:v>
                </c:pt>
                <c:pt idx="40">
                  <c:v>0.19411133286510976</c:v>
                </c:pt>
                <c:pt idx="41">
                  <c:v>0.19466148404818759</c:v>
                </c:pt>
                <c:pt idx="42">
                  <c:v>0.19486260212900983</c:v>
                </c:pt>
                <c:pt idx="43">
                  <c:v>0.19559300087837242</c:v>
                </c:pt>
                <c:pt idx="44">
                  <c:v>0.19671017908163516</c:v>
                </c:pt>
                <c:pt idx="45">
                  <c:v>0.19791110893950734</c:v>
                </c:pt>
                <c:pt idx="46">
                  <c:v>0.20097567316206652</c:v>
                </c:pt>
                <c:pt idx="47">
                  <c:v>0.20152200326854949</c:v>
                </c:pt>
                <c:pt idx="48">
                  <c:v>0.20362354414122694</c:v>
                </c:pt>
                <c:pt idx="49">
                  <c:v>0.20581235004101253</c:v>
                </c:pt>
                <c:pt idx="50">
                  <c:v>0.20737531287375313</c:v>
                </c:pt>
                <c:pt idx="51">
                  <c:v>0.20818644894850222</c:v>
                </c:pt>
                <c:pt idx="52">
                  <c:v>0.20875538251873091</c:v>
                </c:pt>
                <c:pt idx="53">
                  <c:v>0.20893190011142429</c:v>
                </c:pt>
                <c:pt idx="54">
                  <c:v>0.20970244442621602</c:v>
                </c:pt>
                <c:pt idx="55">
                  <c:v>0.21060934907614795</c:v>
                </c:pt>
                <c:pt idx="56">
                  <c:v>0.21160204520832829</c:v>
                </c:pt>
                <c:pt idx="57">
                  <c:v>0.21325584246615673</c:v>
                </c:pt>
                <c:pt idx="58">
                  <c:v>0.21531651873078003</c:v>
                </c:pt>
                <c:pt idx="59">
                  <c:v>0.21696189018470277</c:v>
                </c:pt>
                <c:pt idx="60">
                  <c:v>0.21767838982660623</c:v>
                </c:pt>
                <c:pt idx="61">
                  <c:v>0.22038262402872663</c:v>
                </c:pt>
                <c:pt idx="62">
                  <c:v>0.2207616105371232</c:v>
                </c:pt>
                <c:pt idx="63">
                  <c:v>0.22180359543735675</c:v>
                </c:pt>
                <c:pt idx="64">
                  <c:v>0.22188660321122147</c:v>
                </c:pt>
                <c:pt idx="65">
                  <c:v>0.22204229482479618</c:v>
                </c:pt>
                <c:pt idx="66">
                  <c:v>0.22584740684111049</c:v>
                </c:pt>
                <c:pt idx="67">
                  <c:v>0.22667514531713892</c:v>
                </c:pt>
                <c:pt idx="68">
                  <c:v>0.2268673039968945</c:v>
                </c:pt>
                <c:pt idx="69">
                  <c:v>0.22704366807649276</c:v>
                </c:pt>
                <c:pt idx="70">
                  <c:v>0.22852707670363928</c:v>
                </c:pt>
                <c:pt idx="71">
                  <c:v>0.23071125623074187</c:v>
                </c:pt>
                <c:pt idx="72">
                  <c:v>0.23308667562725918</c:v>
                </c:pt>
                <c:pt idx="73">
                  <c:v>0.2343065767419534</c:v>
                </c:pt>
                <c:pt idx="74">
                  <c:v>0.23468829748450601</c:v>
                </c:pt>
                <c:pt idx="75">
                  <c:v>0.23578620268333375</c:v>
                </c:pt>
                <c:pt idx="76">
                  <c:v>0.23611487129691303</c:v>
                </c:pt>
                <c:pt idx="77">
                  <c:v>0.23649487478925821</c:v>
                </c:pt>
                <c:pt idx="78">
                  <c:v>0.23722068738825217</c:v>
                </c:pt>
                <c:pt idx="79">
                  <c:v>0.23728359892552267</c:v>
                </c:pt>
                <c:pt idx="80">
                  <c:v>0.23750073391297424</c:v>
                </c:pt>
                <c:pt idx="81">
                  <c:v>0.23984189778513618</c:v>
                </c:pt>
                <c:pt idx="82">
                  <c:v>0.24127607315419383</c:v>
                </c:pt>
                <c:pt idx="83">
                  <c:v>0.24138813398320916</c:v>
                </c:pt>
                <c:pt idx="84">
                  <c:v>0.24245440347407185</c:v>
                </c:pt>
                <c:pt idx="85">
                  <c:v>0.24322461043600657</c:v>
                </c:pt>
                <c:pt idx="86">
                  <c:v>0.24326798892496593</c:v>
                </c:pt>
                <c:pt idx="87">
                  <c:v>0.24374283827520363</c:v>
                </c:pt>
                <c:pt idx="88">
                  <c:v>0.24612871537006745</c:v>
                </c:pt>
                <c:pt idx="89">
                  <c:v>0.24629189396938897</c:v>
                </c:pt>
                <c:pt idx="90">
                  <c:v>0.24711526798637887</c:v>
                </c:pt>
                <c:pt idx="91">
                  <c:v>0.25115768136790156</c:v>
                </c:pt>
                <c:pt idx="92">
                  <c:v>0.25205542174720252</c:v>
                </c:pt>
                <c:pt idx="93">
                  <c:v>0.253586538995619</c:v>
                </c:pt>
                <c:pt idx="94">
                  <c:v>0.25389681279352694</c:v>
                </c:pt>
                <c:pt idx="95">
                  <c:v>0.25426561918778606</c:v>
                </c:pt>
                <c:pt idx="96">
                  <c:v>0.2549659913141778</c:v>
                </c:pt>
                <c:pt idx="97">
                  <c:v>0.25546395292014118</c:v>
                </c:pt>
                <c:pt idx="98">
                  <c:v>0.25549294721937327</c:v>
                </c:pt>
                <c:pt idx="99">
                  <c:v>0.25722018938623986</c:v>
                </c:pt>
                <c:pt idx="100">
                  <c:v>0.25745521164303964</c:v>
                </c:pt>
                <c:pt idx="101">
                  <c:v>0.25776838115102352</c:v>
                </c:pt>
                <c:pt idx="102">
                  <c:v>0.25850726027737736</c:v>
                </c:pt>
                <c:pt idx="103">
                  <c:v>0.25972454112436977</c:v>
                </c:pt>
                <c:pt idx="104">
                  <c:v>0.26225914200290351</c:v>
                </c:pt>
                <c:pt idx="105">
                  <c:v>0.26386576763734398</c:v>
                </c:pt>
                <c:pt idx="106">
                  <c:v>0.26493246145768701</c:v>
                </c:pt>
                <c:pt idx="107">
                  <c:v>0.26531622014533079</c:v>
                </c:pt>
                <c:pt idx="108">
                  <c:v>0.26598362164971989</c:v>
                </c:pt>
                <c:pt idx="109">
                  <c:v>0.26687249302831673</c:v>
                </c:pt>
                <c:pt idx="110">
                  <c:v>0.26701924022210655</c:v>
                </c:pt>
                <c:pt idx="111">
                  <c:v>0.26747418643413623</c:v>
                </c:pt>
                <c:pt idx="112">
                  <c:v>0.26803754594422735</c:v>
                </c:pt>
                <c:pt idx="113">
                  <c:v>0.26820247529369029</c:v>
                </c:pt>
                <c:pt idx="114">
                  <c:v>0.26870929702201457</c:v>
                </c:pt>
                <c:pt idx="115">
                  <c:v>0.26920271917074107</c:v>
                </c:pt>
                <c:pt idx="116">
                  <c:v>0.27130334007386775</c:v>
                </c:pt>
                <c:pt idx="117">
                  <c:v>0.27135740457946289</c:v>
                </c:pt>
                <c:pt idx="118">
                  <c:v>0.27208390272083899</c:v>
                </c:pt>
                <c:pt idx="119">
                  <c:v>0.27273233324147289</c:v>
                </c:pt>
                <c:pt idx="120">
                  <c:v>0.27335336361007256</c:v>
                </c:pt>
                <c:pt idx="121">
                  <c:v>0.27365202322937238</c:v>
                </c:pt>
                <c:pt idx="122">
                  <c:v>0.27456928345626963</c:v>
                </c:pt>
                <c:pt idx="123">
                  <c:v>0.2747729835073206</c:v>
                </c:pt>
                <c:pt idx="124">
                  <c:v>0.27548816856608116</c:v>
                </c:pt>
                <c:pt idx="125">
                  <c:v>0.27558713734977092</c:v>
                </c:pt>
                <c:pt idx="126">
                  <c:v>0.27568457541238983</c:v>
                </c:pt>
                <c:pt idx="127">
                  <c:v>0.27572767067465082</c:v>
                </c:pt>
                <c:pt idx="128">
                  <c:v>0.27733582010578883</c:v>
                </c:pt>
                <c:pt idx="129">
                  <c:v>0.27768219568118441</c:v>
                </c:pt>
                <c:pt idx="130">
                  <c:v>0.27796898014718624</c:v>
                </c:pt>
                <c:pt idx="131">
                  <c:v>0.2796459411661294</c:v>
                </c:pt>
                <c:pt idx="132">
                  <c:v>0.28232884210980169</c:v>
                </c:pt>
                <c:pt idx="133">
                  <c:v>0.28611729197787039</c:v>
                </c:pt>
                <c:pt idx="134">
                  <c:v>0.28666858098407172</c:v>
                </c:pt>
                <c:pt idx="135">
                  <c:v>0.28683599878703175</c:v>
                </c:pt>
                <c:pt idx="136">
                  <c:v>0.2871482547794692</c:v>
                </c:pt>
                <c:pt idx="137">
                  <c:v>0.28792970560018805</c:v>
                </c:pt>
                <c:pt idx="138">
                  <c:v>0.29009912917193492</c:v>
                </c:pt>
                <c:pt idx="139">
                  <c:v>0.29349441342545735</c:v>
                </c:pt>
                <c:pt idx="140">
                  <c:v>0.29609989284920973</c:v>
                </c:pt>
                <c:pt idx="141">
                  <c:v>0.29675485043407918</c:v>
                </c:pt>
                <c:pt idx="142">
                  <c:v>0.29893588058090476</c:v>
                </c:pt>
                <c:pt idx="143">
                  <c:v>0.30100118012812821</c:v>
                </c:pt>
                <c:pt idx="144">
                  <c:v>0.30127769480152733</c:v>
                </c:pt>
                <c:pt idx="145">
                  <c:v>0.30148957761536616</c:v>
                </c:pt>
                <c:pt idx="146">
                  <c:v>0.30193628034747816</c:v>
                </c:pt>
                <c:pt idx="147">
                  <c:v>0.30417357661668482</c:v>
                </c:pt>
                <c:pt idx="148">
                  <c:v>0.30565073033330364</c:v>
                </c:pt>
                <c:pt idx="149">
                  <c:v>0.30776936038598729</c:v>
                </c:pt>
                <c:pt idx="150">
                  <c:v>0.308450203086514</c:v>
                </c:pt>
                <c:pt idx="151">
                  <c:v>0.310827285567505</c:v>
                </c:pt>
                <c:pt idx="152">
                  <c:v>0.31267079602100173</c:v>
                </c:pt>
                <c:pt idx="153">
                  <c:v>0.31562087919557363</c:v>
                </c:pt>
                <c:pt idx="154">
                  <c:v>0.31654737916568704</c:v>
                </c:pt>
                <c:pt idx="155">
                  <c:v>0.31903136545390964</c:v>
                </c:pt>
                <c:pt idx="156">
                  <c:v>0.32169279610789847</c:v>
                </c:pt>
                <c:pt idx="157">
                  <c:v>0.32292772354456961</c:v>
                </c:pt>
                <c:pt idx="158">
                  <c:v>0.32348363513029721</c:v>
                </c:pt>
                <c:pt idx="159">
                  <c:v>0.32457461550694017</c:v>
                </c:pt>
                <c:pt idx="160">
                  <c:v>0.3280219668296932</c:v>
                </c:pt>
                <c:pt idx="161">
                  <c:v>0.32859288140201726</c:v>
                </c:pt>
                <c:pt idx="162">
                  <c:v>0.33231227369803745</c:v>
                </c:pt>
                <c:pt idx="163">
                  <c:v>0.33590889924425066</c:v>
                </c:pt>
                <c:pt idx="164">
                  <c:v>0.33939375283171586</c:v>
                </c:pt>
                <c:pt idx="165">
                  <c:v>0.34239509991867939</c:v>
                </c:pt>
                <c:pt idx="166">
                  <c:v>0.34475921976843654</c:v>
                </c:pt>
                <c:pt idx="167">
                  <c:v>0.34575352068718823</c:v>
                </c:pt>
                <c:pt idx="168">
                  <c:v>0.3469939049805833</c:v>
                </c:pt>
                <c:pt idx="169">
                  <c:v>0.3502879163062031</c:v>
                </c:pt>
                <c:pt idx="170">
                  <c:v>0.35310661792927084</c:v>
                </c:pt>
                <c:pt idx="171">
                  <c:v>0.35429523474236296</c:v>
                </c:pt>
                <c:pt idx="172">
                  <c:v>0.35504959434929834</c:v>
                </c:pt>
                <c:pt idx="173">
                  <c:v>0.35573187653309019</c:v>
                </c:pt>
                <c:pt idx="174">
                  <c:v>0.36877023912730783</c:v>
                </c:pt>
                <c:pt idx="175">
                  <c:v>0.37003651149934275</c:v>
                </c:pt>
                <c:pt idx="176">
                  <c:v>0.37383753437660511</c:v>
                </c:pt>
                <c:pt idx="177">
                  <c:v>0.37518046878523093</c:v>
                </c:pt>
                <c:pt idx="178">
                  <c:v>0.37992516634416945</c:v>
                </c:pt>
                <c:pt idx="179">
                  <c:v>0.38259972804882197</c:v>
                </c:pt>
                <c:pt idx="180">
                  <c:v>0.38313399142634535</c:v>
                </c:pt>
                <c:pt idx="181">
                  <c:v>0.38635569941213438</c:v>
                </c:pt>
                <c:pt idx="182">
                  <c:v>0.38933687379381604</c:v>
                </c:pt>
                <c:pt idx="183">
                  <c:v>0.39558171178616458</c:v>
                </c:pt>
                <c:pt idx="184">
                  <c:v>0.40350893070126231</c:v>
                </c:pt>
                <c:pt idx="185">
                  <c:v>0.40816220848511348</c:v>
                </c:pt>
                <c:pt idx="186">
                  <c:v>0.41930249789875695</c:v>
                </c:pt>
                <c:pt idx="187">
                  <c:v>0.42375436824812979</c:v>
                </c:pt>
                <c:pt idx="188">
                  <c:v>0.4271026338602652</c:v>
                </c:pt>
                <c:pt idx="189">
                  <c:v>0.42760986851956412</c:v>
                </c:pt>
                <c:pt idx="190">
                  <c:v>0.4292141755832653</c:v>
                </c:pt>
                <c:pt idx="191">
                  <c:v>0.4358327233710752</c:v>
                </c:pt>
                <c:pt idx="192">
                  <c:v>0.46466384090353569</c:v>
                </c:pt>
                <c:pt idx="193">
                  <c:v>0.46809240285743942</c:v>
                </c:pt>
                <c:pt idx="194">
                  <c:v>0.47625238783461116</c:v>
                </c:pt>
                <c:pt idx="195">
                  <c:v>0.47892730755708324</c:v>
                </c:pt>
              </c:numCache>
            </c:numRef>
          </c:xVal>
          <c:yVal>
            <c:numRef>
              <c:f>'Figure 9 Data'!$B$4:$B$199</c:f>
              <c:numCache>
                <c:formatCode>_(* #,##0.00_);_(* \(#,##0.00\);_(* "-"??_);_(@_)</c:formatCode>
                <c:ptCount val="196"/>
                <c:pt idx="0">
                  <c:v>0.17009296735021789</c:v>
                </c:pt>
                <c:pt idx="1">
                  <c:v>0.36453220651694973</c:v>
                </c:pt>
                <c:pt idx="2">
                  <c:v>0.67076758701487105</c:v>
                </c:pt>
                <c:pt idx="3">
                  <c:v>1.0009756783582175</c:v>
                </c:pt>
                <c:pt idx="4">
                  <c:v>1.0961746992776793</c:v>
                </c:pt>
                <c:pt idx="5">
                  <c:v>1.2682000032297995</c:v>
                </c:pt>
                <c:pt idx="6">
                  <c:v>1.4332495890560093</c:v>
                </c:pt>
                <c:pt idx="7">
                  <c:v>1.6180349211375573</c:v>
                </c:pt>
                <c:pt idx="8">
                  <c:v>1.6263600248837387</c:v>
                </c:pt>
                <c:pt idx="9">
                  <c:v>1.6844980128518967</c:v>
                </c:pt>
                <c:pt idx="10">
                  <c:v>1.6886152178343543</c:v>
                </c:pt>
                <c:pt idx="11">
                  <c:v>1.7111228467112181</c:v>
                </c:pt>
                <c:pt idx="12">
                  <c:v>1.8827248782280694</c:v>
                </c:pt>
                <c:pt idx="13">
                  <c:v>1.8960046940767992</c:v>
                </c:pt>
                <c:pt idx="14">
                  <c:v>1.9217009214341108</c:v>
                </c:pt>
                <c:pt idx="15">
                  <c:v>1.9339210820956174</c:v>
                </c:pt>
                <c:pt idx="16">
                  <c:v>2.1259261833426777</c:v>
                </c:pt>
                <c:pt idx="17">
                  <c:v>2.1922491995918971</c:v>
                </c:pt>
                <c:pt idx="18">
                  <c:v>2.3523109384910939</c:v>
                </c:pt>
                <c:pt idx="19">
                  <c:v>2.483921538524962</c:v>
                </c:pt>
                <c:pt idx="20">
                  <c:v>2.6284912878255491</c:v>
                </c:pt>
                <c:pt idx="21">
                  <c:v>2.8102192092793445</c:v>
                </c:pt>
                <c:pt idx="22">
                  <c:v>2.8253665829016219</c:v>
                </c:pt>
                <c:pt idx="23">
                  <c:v>2.8886782209045387</c:v>
                </c:pt>
                <c:pt idx="24">
                  <c:v>2.9280985535792481</c:v>
                </c:pt>
                <c:pt idx="25">
                  <c:v>2.9617440175021241</c:v>
                </c:pt>
                <c:pt idx="26">
                  <c:v>3.0912561534238576</c:v>
                </c:pt>
                <c:pt idx="27">
                  <c:v>3.1125601267611454</c:v>
                </c:pt>
                <c:pt idx="28">
                  <c:v>3.1289102751272928</c:v>
                </c:pt>
                <c:pt idx="29">
                  <c:v>3.2392115490588047</c:v>
                </c:pt>
                <c:pt idx="30">
                  <c:v>3.3709841065387471</c:v>
                </c:pt>
                <c:pt idx="31">
                  <c:v>3.3800353920836916</c:v>
                </c:pt>
                <c:pt idx="32">
                  <c:v>3.3862007249832224</c:v>
                </c:pt>
                <c:pt idx="33">
                  <c:v>3.3864842153413166</c:v>
                </c:pt>
                <c:pt idx="34">
                  <c:v>3.4025824257484212</c:v>
                </c:pt>
                <c:pt idx="35">
                  <c:v>3.4062029738177144</c:v>
                </c:pt>
                <c:pt idx="36">
                  <c:v>3.4137551961369823</c:v>
                </c:pt>
                <c:pt idx="37">
                  <c:v>3.462651677961003</c:v>
                </c:pt>
                <c:pt idx="38">
                  <c:v>3.4894453094633429</c:v>
                </c:pt>
                <c:pt idx="39">
                  <c:v>3.5015364833122016</c:v>
                </c:pt>
                <c:pt idx="40">
                  <c:v>3.5510662596322371</c:v>
                </c:pt>
                <c:pt idx="41">
                  <c:v>3.5715817822459659</c:v>
                </c:pt>
                <c:pt idx="42">
                  <c:v>3.5790682024554599</c:v>
                </c:pt>
                <c:pt idx="43">
                  <c:v>3.6061938621810685</c:v>
                </c:pt>
                <c:pt idx="44">
                  <c:v>3.647483876365726</c:v>
                </c:pt>
                <c:pt idx="45">
                  <c:v>3.6915801502782699</c:v>
                </c:pt>
                <c:pt idx="46">
                  <c:v>3.802586238559643</c:v>
                </c:pt>
                <c:pt idx="47">
                  <c:v>3.8221243306447472</c:v>
                </c:pt>
                <c:pt idx="48">
                  <c:v>3.8964979698605897</c:v>
                </c:pt>
                <c:pt idx="49">
                  <c:v>3.9725341571430368</c:v>
                </c:pt>
                <c:pt idx="50">
                  <c:v>4.0258598649777513</c:v>
                </c:pt>
                <c:pt idx="51">
                  <c:v>4.0531958904294338</c:v>
                </c:pt>
                <c:pt idx="52">
                  <c:v>4.0722261271443214</c:v>
                </c:pt>
                <c:pt idx="53">
                  <c:v>4.0781059672364774</c:v>
                </c:pt>
                <c:pt idx="54">
                  <c:v>4.1036346345407342</c:v>
                </c:pt>
                <c:pt idx="55">
                  <c:v>4.1333862386267217</c:v>
                </c:pt>
                <c:pt idx="56">
                  <c:v>4.1655755248152859</c:v>
                </c:pt>
                <c:pt idx="57">
                  <c:v>4.2182924045510575</c:v>
                </c:pt>
                <c:pt idx="58">
                  <c:v>4.2823087442435659</c:v>
                </c:pt>
                <c:pt idx="59">
                  <c:v>4.3320210794545737</c:v>
                </c:pt>
                <c:pt idx="60">
                  <c:v>4.3532636757850875</c:v>
                </c:pt>
                <c:pt idx="61">
                  <c:v>4.4311232385392358</c:v>
                </c:pt>
                <c:pt idx="62">
                  <c:v>4.4417332536166585</c:v>
                </c:pt>
                <c:pt idx="63">
                  <c:v>4.4705096518542433</c:v>
                </c:pt>
                <c:pt idx="64">
                  <c:v>4.4727768885936285</c:v>
                </c:pt>
                <c:pt idx="65">
                  <c:v>4.4770192620312876</c:v>
                </c:pt>
                <c:pt idx="66">
                  <c:v>4.5764805109029609</c:v>
                </c:pt>
                <c:pt idx="67">
                  <c:v>4.5970068731057578</c:v>
                </c:pt>
                <c:pt idx="68">
                  <c:v>4.6017135523234316</c:v>
                </c:pt>
                <c:pt idx="69">
                  <c:v>4.6060138212634314</c:v>
                </c:pt>
                <c:pt idx="70">
                  <c:v>4.6414350900407397</c:v>
                </c:pt>
                <c:pt idx="71">
                  <c:v>4.6910996060788941</c:v>
                </c:pt>
                <c:pt idx="72">
                  <c:v>4.741634290760631</c:v>
                </c:pt>
                <c:pt idx="73">
                  <c:v>4.7661366822785425</c:v>
                </c:pt>
                <c:pt idx="74">
                  <c:v>4.7735978732312203</c:v>
                </c:pt>
                <c:pt idx="75">
                  <c:v>4.7945041213249437</c:v>
                </c:pt>
                <c:pt idx="76">
                  <c:v>4.8006015778822579</c:v>
                </c:pt>
                <c:pt idx="77">
                  <c:v>4.8075582099518384</c:v>
                </c:pt>
                <c:pt idx="78">
                  <c:v>4.8205661287337014</c:v>
                </c:pt>
                <c:pt idx="79">
                  <c:v>4.8216762700986289</c:v>
                </c:pt>
                <c:pt idx="80">
                  <c:v>4.8254865022419935</c:v>
                </c:pt>
                <c:pt idx="81">
                  <c:v>4.8644452479420117</c:v>
                </c:pt>
                <c:pt idx="82">
                  <c:v>4.8863638809746437</c:v>
                </c:pt>
                <c:pt idx="83">
                  <c:v>4.8880133844360909</c:v>
                </c:pt>
                <c:pt idx="84">
                  <c:v>4.9032470058294004</c:v>
                </c:pt>
                <c:pt idx="85">
                  <c:v>4.9137281590394934</c:v>
                </c:pt>
                <c:pt idx="86">
                  <c:v>4.9143053509141694</c:v>
                </c:pt>
                <c:pt idx="87">
                  <c:v>4.9205319103214071</c:v>
                </c:pt>
                <c:pt idx="88">
                  <c:v>4.949252430266033</c:v>
                </c:pt>
                <c:pt idx="89">
                  <c:v>4.951059231582172</c:v>
                </c:pt>
                <c:pt idx="90">
                  <c:v>4.959866053221905</c:v>
                </c:pt>
                <c:pt idx="91">
                  <c:v>4.9955192765048366</c:v>
                </c:pt>
                <c:pt idx="92">
                  <c:v>5.0017092844714028</c:v>
                </c:pt>
                <c:pt idx="93">
                  <c:v>5.0108035622415228</c:v>
                </c:pt>
                <c:pt idx="94">
                  <c:v>5.0124209732135885</c:v>
                </c:pt>
                <c:pt idx="95">
                  <c:v>5.0142444165801381</c:v>
                </c:pt>
                <c:pt idx="96">
                  <c:v>5.0174105113083884</c:v>
                </c:pt>
                <c:pt idx="97">
                  <c:v>5.0194248484218749</c:v>
                </c:pt>
                <c:pt idx="98">
                  <c:v>5.0195360673073974</c:v>
                </c:pt>
                <c:pt idx="99">
                  <c:v>5.0249549106562235</c:v>
                </c:pt>
                <c:pt idx="100">
                  <c:v>5.0255085661312453</c:v>
                </c:pt>
                <c:pt idx="101">
                  <c:v>5.0261778609676355</c:v>
                </c:pt>
                <c:pt idx="102">
                  <c:v>5.02744684054288</c:v>
                </c:pt>
                <c:pt idx="103">
                  <c:v>5.0285867823051698</c:v>
                </c:pt>
                <c:pt idx="104">
                  <c:v>5.0271618282940871</c:v>
                </c:pt>
                <c:pt idx="105">
                  <c:v>5.0236027342986214</c:v>
                </c:pt>
                <c:pt idx="106">
                  <c:v>5.0201037139435938</c:v>
                </c:pt>
                <c:pt idx="107">
                  <c:v>5.0186235545935354</c:v>
                </c:pt>
                <c:pt idx="108">
                  <c:v>5.0157708662711231</c:v>
                </c:pt>
                <c:pt idx="109">
                  <c:v>5.0114232885230896</c:v>
                </c:pt>
                <c:pt idx="110">
                  <c:v>5.0106453962969475</c:v>
                </c:pt>
                <c:pt idx="111">
                  <c:v>5.0081256263925713</c:v>
                </c:pt>
                <c:pt idx="112">
                  <c:v>5.0047790550119249</c:v>
                </c:pt>
                <c:pt idx="113">
                  <c:v>5.0037519858432979</c:v>
                </c:pt>
                <c:pt idx="114">
                  <c:v>5.0004619076289361</c:v>
                </c:pt>
                <c:pt idx="115">
                  <c:v>4.9970649573782637</c:v>
                </c:pt>
                <c:pt idx="116">
                  <c:v>4.9804725816241575</c:v>
                </c:pt>
                <c:pt idx="117">
                  <c:v>4.9800001767968043</c:v>
                </c:pt>
                <c:pt idx="118">
                  <c:v>4.9734324623806758</c:v>
                </c:pt>
                <c:pt idx="119">
                  <c:v>4.9672259804732786</c:v>
                </c:pt>
                <c:pt idx="120">
                  <c:v>4.9609782962931543</c:v>
                </c:pt>
                <c:pt idx="121">
                  <c:v>4.9578683337416853</c:v>
                </c:pt>
                <c:pt idx="122">
                  <c:v>4.9478905949348819</c:v>
                </c:pt>
                <c:pt idx="123">
                  <c:v>4.9455878050267978</c:v>
                </c:pt>
                <c:pt idx="124">
                  <c:v>4.9372534846020564</c:v>
                </c:pt>
                <c:pt idx="125">
                  <c:v>4.9360696735740532</c:v>
                </c:pt>
                <c:pt idx="126">
                  <c:v>4.9348969466268455</c:v>
                </c:pt>
                <c:pt idx="127">
                  <c:v>4.9343759834063627</c:v>
                </c:pt>
                <c:pt idx="128">
                  <c:v>4.9139381498888559</c:v>
                </c:pt>
                <c:pt idx="129">
                  <c:v>4.9092831370250201</c:v>
                </c:pt>
                <c:pt idx="130">
                  <c:v>4.9053615554486711</c:v>
                </c:pt>
                <c:pt idx="131">
                  <c:v>4.8812157002985792</c:v>
                </c:pt>
                <c:pt idx="132">
                  <c:v>4.8383344779469208</c:v>
                </c:pt>
                <c:pt idx="133">
                  <c:v>4.7691260219558087</c:v>
                </c:pt>
                <c:pt idx="134">
                  <c:v>4.75823330167223</c:v>
                </c:pt>
                <c:pt idx="135">
                  <c:v>4.7548848286764622</c:v>
                </c:pt>
                <c:pt idx="136">
                  <c:v>4.7485892804436647</c:v>
                </c:pt>
                <c:pt idx="137">
                  <c:v>4.7325492218923753</c:v>
                </c:pt>
                <c:pt idx="138">
                  <c:v>4.6859192946399828</c:v>
                </c:pt>
                <c:pt idx="139">
                  <c:v>4.6069407988746995</c:v>
                </c:pt>
                <c:pt idx="140">
                  <c:v>4.5415933697993882</c:v>
                </c:pt>
                <c:pt idx="141">
                  <c:v>4.5245451868033744</c:v>
                </c:pt>
                <c:pt idx="142">
                  <c:v>4.4660390926268576</c:v>
                </c:pt>
                <c:pt idx="143">
                  <c:v>4.4082626014411055</c:v>
                </c:pt>
                <c:pt idx="144">
                  <c:v>4.4003577097649371</c:v>
                </c:pt>
                <c:pt idx="145">
                  <c:v>4.3942739556064767</c:v>
                </c:pt>
                <c:pt idx="146">
                  <c:v>4.3813730009062937</c:v>
                </c:pt>
                <c:pt idx="147">
                  <c:v>4.3152675327765087</c:v>
                </c:pt>
                <c:pt idx="148">
                  <c:v>4.270307788881583</c:v>
                </c:pt>
                <c:pt idx="149">
                  <c:v>4.2040949190267387</c:v>
                </c:pt>
                <c:pt idx="150">
                  <c:v>4.1824021521757686</c:v>
                </c:pt>
                <c:pt idx="151">
                  <c:v>4.1051669381933964</c:v>
                </c:pt>
                <c:pt idx="152">
                  <c:v>4.0437513306728352</c:v>
                </c:pt>
                <c:pt idx="153">
                  <c:v>3.9429444602103301</c:v>
                </c:pt>
                <c:pt idx="154">
                  <c:v>3.9106906765355673</c:v>
                </c:pt>
                <c:pt idx="155">
                  <c:v>3.8229390707787347</c:v>
                </c:pt>
                <c:pt idx="156">
                  <c:v>3.7270458332299339</c:v>
                </c:pt>
                <c:pt idx="157">
                  <c:v>3.681963457740228</c:v>
                </c:pt>
                <c:pt idx="158">
                  <c:v>3.6615580783950232</c:v>
                </c:pt>
                <c:pt idx="159">
                  <c:v>3.6213235878605645</c:v>
                </c:pt>
                <c:pt idx="160">
                  <c:v>3.4927268787898846</c:v>
                </c:pt>
                <c:pt idx="161">
                  <c:v>3.4712425097719195</c:v>
                </c:pt>
                <c:pt idx="162">
                  <c:v>3.3302503391933249</c:v>
                </c:pt>
                <c:pt idx="163">
                  <c:v>3.192679655895903</c:v>
                </c:pt>
                <c:pt idx="164">
                  <c:v>3.0588046393811332</c:v>
                </c:pt>
                <c:pt idx="165">
                  <c:v>2.9434565368152392</c:v>
                </c:pt>
                <c:pt idx="166">
                  <c:v>2.8527929730552581</c:v>
                </c:pt>
                <c:pt idx="167">
                  <c:v>2.8147541628506207</c:v>
                </c:pt>
                <c:pt idx="168">
                  <c:v>2.7674017551223802</c:v>
                </c:pt>
                <c:pt idx="169">
                  <c:v>2.6423445652888469</c:v>
                </c:pt>
                <c:pt idx="170">
                  <c:v>2.536355119283578</c:v>
                </c:pt>
                <c:pt idx="171">
                  <c:v>2.4920017215200736</c:v>
                </c:pt>
                <c:pt idx="172">
                  <c:v>2.4639689501590669</c:v>
                </c:pt>
                <c:pt idx="173">
                  <c:v>2.4386964228079711</c:v>
                </c:pt>
                <c:pt idx="174">
                  <c:v>1.9743355478049935</c:v>
                </c:pt>
                <c:pt idx="175">
                  <c:v>1.9314640276628325</c:v>
                </c:pt>
                <c:pt idx="176">
                  <c:v>1.8055205989358976</c:v>
                </c:pt>
                <c:pt idx="177">
                  <c:v>1.7620480688461566</c:v>
                </c:pt>
                <c:pt idx="178">
                  <c:v>1.6129636828774068</c:v>
                </c:pt>
                <c:pt idx="179">
                  <c:v>1.5321381324112191</c:v>
                </c:pt>
                <c:pt idx="180">
                  <c:v>1.5162780784962642</c:v>
                </c:pt>
                <c:pt idx="181">
                  <c:v>1.4226908810265926</c:v>
                </c:pt>
                <c:pt idx="182">
                  <c:v>1.339275582301501</c:v>
                </c:pt>
                <c:pt idx="183">
                  <c:v>1.1746660311677415</c:v>
                </c:pt>
                <c:pt idx="184">
                  <c:v>0.98568623000022626</c:v>
                </c:pt>
                <c:pt idx="185">
                  <c:v>0.8851232640054939</c:v>
                </c:pt>
                <c:pt idx="186">
                  <c:v>0.67460006950722928</c:v>
                </c:pt>
                <c:pt idx="187">
                  <c:v>0.60188487811170654</c:v>
                </c:pt>
                <c:pt idx="188">
                  <c:v>0.55126250216296535</c:v>
                </c:pt>
                <c:pt idx="189">
                  <c:v>0.54388967278039413</c:v>
                </c:pt>
                <c:pt idx="190">
                  <c:v>0.52107319005611696</c:v>
                </c:pt>
                <c:pt idx="191">
                  <c:v>0.43474749590777328</c:v>
                </c:pt>
                <c:pt idx="192">
                  <c:v>0.1821022026538969</c:v>
                </c:pt>
                <c:pt idx="193">
                  <c:v>0.16276352162534313</c:v>
                </c:pt>
                <c:pt idx="194">
                  <c:v>0.12366591748047338</c:v>
                </c:pt>
                <c:pt idx="195">
                  <c:v>0.11275611090730096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D6-4DB0-90C6-6FAE135B5B0D}"/>
            </c:ext>
          </c:extLst>
        </c:ser>
        <c:ser>
          <c:idx val="1"/>
          <c:order val="1"/>
          <c:tx>
            <c:strRef>
              <c:f>'Figure 9 Data'!$D$1</c:f>
              <c:strCache>
                <c:ptCount val="1"/>
                <c:pt idx="0">
                  <c:v>NEM Residential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9 Data'!$D$4:$D$55</c:f>
              <c:numCache>
                <c:formatCode>0.0%</c:formatCode>
                <c:ptCount val="52"/>
                <c:pt idx="0">
                  <c:v>0.11033531368871434</c:v>
                </c:pt>
                <c:pt idx="1">
                  <c:v>0.12296261899233801</c:v>
                </c:pt>
                <c:pt idx="2">
                  <c:v>0.13445783132530123</c:v>
                </c:pt>
                <c:pt idx="3">
                  <c:v>0.14069201264109019</c:v>
                </c:pt>
                <c:pt idx="4">
                  <c:v>0.14075545573431938</c:v>
                </c:pt>
                <c:pt idx="5">
                  <c:v>0.14528679717286797</c:v>
                </c:pt>
                <c:pt idx="6">
                  <c:v>0.14615189478203175</c:v>
                </c:pt>
                <c:pt idx="7">
                  <c:v>0.15040255499867203</c:v>
                </c:pt>
                <c:pt idx="8">
                  <c:v>0.16034564011999422</c:v>
                </c:pt>
                <c:pt idx="9">
                  <c:v>0.16720563464700502</c:v>
                </c:pt>
                <c:pt idx="10">
                  <c:v>0.17099457182945663</c:v>
                </c:pt>
                <c:pt idx="11">
                  <c:v>0.1838570769085672</c:v>
                </c:pt>
                <c:pt idx="12">
                  <c:v>0.19190536014121992</c:v>
                </c:pt>
                <c:pt idx="13">
                  <c:v>0.19520445962504882</c:v>
                </c:pt>
                <c:pt idx="14">
                  <c:v>0.19600344084430174</c:v>
                </c:pt>
                <c:pt idx="15">
                  <c:v>0.19890040908132237</c:v>
                </c:pt>
                <c:pt idx="16">
                  <c:v>0.19951350823327504</c:v>
                </c:pt>
                <c:pt idx="17">
                  <c:v>0.20182523185828891</c:v>
                </c:pt>
                <c:pt idx="18">
                  <c:v>0.20396057289599248</c:v>
                </c:pt>
                <c:pt idx="19">
                  <c:v>0.20594362919872392</c:v>
                </c:pt>
                <c:pt idx="20">
                  <c:v>0.20841153822684608</c:v>
                </c:pt>
                <c:pt idx="21">
                  <c:v>0.21283948201100286</c:v>
                </c:pt>
                <c:pt idx="22">
                  <c:v>0.21291291437021642</c:v>
                </c:pt>
                <c:pt idx="23">
                  <c:v>0.22147670099122832</c:v>
                </c:pt>
                <c:pt idx="24">
                  <c:v>0.24304116778972715</c:v>
                </c:pt>
                <c:pt idx="25">
                  <c:v>0.24349941154213584</c:v>
                </c:pt>
                <c:pt idx="26">
                  <c:v>0.24358681796474727</c:v>
                </c:pt>
                <c:pt idx="27">
                  <c:v>0.24431397495850046</c:v>
                </c:pt>
                <c:pt idx="28">
                  <c:v>0.2455284471108089</c:v>
                </c:pt>
                <c:pt idx="29">
                  <c:v>0.24604360618661861</c:v>
                </c:pt>
                <c:pt idx="30">
                  <c:v>0.25067521861404407</c:v>
                </c:pt>
                <c:pt idx="31">
                  <c:v>0.25591536873293075</c:v>
                </c:pt>
                <c:pt idx="32">
                  <c:v>0.26529362515031851</c:v>
                </c:pt>
                <c:pt idx="33">
                  <c:v>0.27247069632972259</c:v>
                </c:pt>
                <c:pt idx="34">
                  <c:v>0.27743480316872676</c:v>
                </c:pt>
                <c:pt idx="35">
                  <c:v>0.29124065402790628</c:v>
                </c:pt>
                <c:pt idx="36">
                  <c:v>0.29165125792575092</c:v>
                </c:pt>
                <c:pt idx="37">
                  <c:v>0.2988784740197144</c:v>
                </c:pt>
                <c:pt idx="38">
                  <c:v>0.30168968987996564</c:v>
                </c:pt>
                <c:pt idx="39">
                  <c:v>0.32025440981057191</c:v>
                </c:pt>
                <c:pt idx="40">
                  <c:v>0.32947448562084852</c:v>
                </c:pt>
                <c:pt idx="41">
                  <c:v>0.33060574396359532</c:v>
                </c:pt>
                <c:pt idx="42">
                  <c:v>0.33963523335101847</c:v>
                </c:pt>
                <c:pt idx="43">
                  <c:v>0.34251272611377687</c:v>
                </c:pt>
                <c:pt idx="44">
                  <c:v>0.34349123040708923</c:v>
                </c:pt>
                <c:pt idx="45">
                  <c:v>0.3437898839945332</c:v>
                </c:pt>
                <c:pt idx="46">
                  <c:v>0.36444975736499702</c:v>
                </c:pt>
                <c:pt idx="47">
                  <c:v>0.36725074868054325</c:v>
                </c:pt>
                <c:pt idx="48">
                  <c:v>0.38220068545360247</c:v>
                </c:pt>
                <c:pt idx="49">
                  <c:v>0.4064029878059679</c:v>
                </c:pt>
                <c:pt idx="50">
                  <c:v>0.53093214621012752</c:v>
                </c:pt>
                <c:pt idx="51">
                  <c:v>0.63790167181748803</c:v>
                </c:pt>
              </c:numCache>
            </c:numRef>
          </c:xVal>
          <c:yVal>
            <c:numRef>
              <c:f>'Figure 9 Data'!$E$4:$E$55</c:f>
              <c:numCache>
                <c:formatCode>_(* #,##0.00_);_(* \(#,##0.00\);_(* "-"??_);_(@_)</c:formatCode>
                <c:ptCount val="52"/>
                <c:pt idx="0">
                  <c:v>1.4198250874746103</c:v>
                </c:pt>
                <c:pt idx="1">
                  <c:v>1.6866311301854133</c:v>
                </c:pt>
                <c:pt idx="2">
                  <c:v>1.9459990527133844</c:v>
                </c:pt>
                <c:pt idx="3">
                  <c:v>2.0915036336406025</c:v>
                </c:pt>
                <c:pt idx="4">
                  <c:v>2.0929976027748496</c:v>
                </c:pt>
                <c:pt idx="5">
                  <c:v>2.2002417922931201</c:v>
                </c:pt>
                <c:pt idx="6">
                  <c:v>2.2208195035721161</c:v>
                </c:pt>
                <c:pt idx="7">
                  <c:v>2.322258793983067</c:v>
                </c:pt>
                <c:pt idx="8">
                  <c:v>2.5600728455240409</c:v>
                </c:pt>
                <c:pt idx="9">
                  <c:v>2.722627980424563</c:v>
                </c:pt>
                <c:pt idx="10">
                  <c:v>2.8111776892681934</c:v>
                </c:pt>
                <c:pt idx="11">
                  <c:v>3.1007980648814444</c:v>
                </c:pt>
                <c:pt idx="12">
                  <c:v>3.2696685977181716</c:v>
                </c:pt>
                <c:pt idx="13">
                  <c:v>3.3353375510948915</c:v>
                </c:pt>
                <c:pt idx="14">
                  <c:v>3.3508958970502878</c:v>
                </c:pt>
                <c:pt idx="15">
                  <c:v>3.406114156102753</c:v>
                </c:pt>
                <c:pt idx="16">
                  <c:v>3.4175525420979991</c:v>
                </c:pt>
                <c:pt idx="17">
                  <c:v>3.459870594680305</c:v>
                </c:pt>
                <c:pt idx="18">
                  <c:v>3.4977815881527814</c:v>
                </c:pt>
                <c:pt idx="19">
                  <c:v>3.531933469304676</c:v>
                </c:pt>
                <c:pt idx="20">
                  <c:v>3.5729592611918122</c:v>
                </c:pt>
                <c:pt idx="21">
                  <c:v>3.6422600037502355</c:v>
                </c:pt>
                <c:pt idx="22">
                  <c:v>3.6433609547141685</c:v>
                </c:pt>
                <c:pt idx="23">
                  <c:v>3.760279080500839</c:v>
                </c:pt>
                <c:pt idx="24">
                  <c:v>3.942789685825375</c:v>
                </c:pt>
                <c:pt idx="25">
                  <c:v>3.9447926374273297</c:v>
                </c:pt>
                <c:pt idx="26">
                  <c:v>3.9451654915401737</c:v>
                </c:pt>
                <c:pt idx="27">
                  <c:v>3.9481530315924149</c:v>
                </c:pt>
                <c:pt idx="28">
                  <c:v>3.9526866111528496</c:v>
                </c:pt>
                <c:pt idx="29">
                  <c:v>3.9544369277042297</c:v>
                </c:pt>
                <c:pt idx="30">
                  <c:v>3.9655287939083963</c:v>
                </c:pt>
                <c:pt idx="31">
                  <c:v>3.9679476067505308</c:v>
                </c:pt>
                <c:pt idx="32">
                  <c:v>3.9454291650530822</c:v>
                </c:pt>
                <c:pt idx="33">
                  <c:v>3.905258292476145</c:v>
                </c:pt>
                <c:pt idx="34">
                  <c:v>3.8661679555820436</c:v>
                </c:pt>
                <c:pt idx="35">
                  <c:v>3.711607373506435</c:v>
                </c:pt>
                <c:pt idx="36">
                  <c:v>3.7060359782860322</c:v>
                </c:pt>
                <c:pt idx="37">
                  <c:v>3.5994858227172752</c:v>
                </c:pt>
                <c:pt idx="38">
                  <c:v>3.553907528666465</c:v>
                </c:pt>
                <c:pt idx="39">
                  <c:v>3.2035531212777526</c:v>
                </c:pt>
                <c:pt idx="40">
                  <c:v>3.0042897494120804</c:v>
                </c:pt>
                <c:pt idx="41">
                  <c:v>2.9789844290501479</c:v>
                </c:pt>
                <c:pt idx="42">
                  <c:v>2.7718844993852603</c:v>
                </c:pt>
                <c:pt idx="43">
                  <c:v>2.704372873822976</c:v>
                </c:pt>
                <c:pt idx="44">
                  <c:v>2.6812913597937569</c:v>
                </c:pt>
                <c:pt idx="45">
                  <c:v>2.6742354019163872</c:v>
                </c:pt>
                <c:pt idx="46">
                  <c:v>2.1813838118947908</c:v>
                </c:pt>
                <c:pt idx="47">
                  <c:v>2.1150763524279577</c:v>
                </c:pt>
                <c:pt idx="48">
                  <c:v>1.7703990731850732</c:v>
                </c:pt>
                <c:pt idx="49">
                  <c:v>1.2666144714257608</c:v>
                </c:pt>
                <c:pt idx="50">
                  <c:v>9.0453011693874735E-2</c:v>
                </c:pt>
                <c:pt idx="51">
                  <c:v>2.7527310780369723E-3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D6-4DB0-90C6-6FAE135B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702536"/>
        <c:axId val="137702928"/>
      </c:scatterChart>
      <c:valAx>
        <c:axId val="13770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Load</a:t>
                </a:r>
                <a:r>
                  <a:rPr lang="en-US" altLang="ko-KR" baseline="0"/>
                  <a:t> Factor (%)</a:t>
                </a:r>
                <a:endParaRPr lang="en-US" altLang="ko-K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02928"/>
        <c:crosses val="autoZero"/>
        <c:crossBetween val="midCat"/>
      </c:valAx>
      <c:valAx>
        <c:axId val="13770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ko-KR"/>
                  <a:t>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_);_(* \(#,##0.0\);_(* &quot;-&quot;?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702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F13" sqref="F13"/>
    </sheetView>
  </sheetViews>
  <sheetFormatPr defaultRowHeight="15"/>
  <cols>
    <col min="1" max="8" width="9.21875" style="1"/>
  </cols>
  <sheetData>
    <row r="1" spans="1:8">
      <c r="A1" s="1" t="s">
        <v>14</v>
      </c>
      <c r="D1" s="1" t="s">
        <v>15</v>
      </c>
      <c r="F1" s="2">
        <f>AVERAGE(D4:D55)</f>
        <v>0.25447133796756927</v>
      </c>
      <c r="G1" s="2" t="s">
        <v>8</v>
      </c>
    </row>
    <row r="2" spans="1:8">
      <c r="A2" s="3" t="s">
        <v>1</v>
      </c>
      <c r="B2" s="3" t="s">
        <v>2</v>
      </c>
      <c r="D2" s="3" t="s">
        <v>1</v>
      </c>
      <c r="E2" s="3" t="s">
        <v>2</v>
      </c>
      <c r="F2" s="4">
        <f>STDEV(D4:D55)</f>
        <v>0.1005308451497494</v>
      </c>
      <c r="G2" s="1" t="s">
        <v>9</v>
      </c>
    </row>
    <row r="3" spans="1:8">
      <c r="A3" s="3" t="s">
        <v>3</v>
      </c>
      <c r="B3" s="3" t="s">
        <v>4</v>
      </c>
      <c r="D3" s="3" t="s">
        <v>3</v>
      </c>
      <c r="E3" s="3" t="s">
        <v>4</v>
      </c>
    </row>
    <row r="4" spans="1:8">
      <c r="A4" s="5">
        <v>5.3822138465300186E-2</v>
      </c>
      <c r="B4" s="6">
        <f t="shared" ref="B4:B35" si="0">_xlfn.NORM.DIST(A4,$F$4,$F$5,FALSE)</f>
        <v>0.17009296735021789</v>
      </c>
      <c r="D4" s="5">
        <v>0.11033531368871434</v>
      </c>
      <c r="E4" s="6">
        <f t="shared" ref="E4:E35" si="1">_xlfn.NORM.DIST(D4,$F$1,$F$2,FALSE)</f>
        <v>1.4198250874746103</v>
      </c>
      <c r="F4" s="2">
        <f>AVERAGE(A4:A199)</f>
        <v>0.26028810004326891</v>
      </c>
      <c r="G4" s="2" t="s">
        <v>10</v>
      </c>
    </row>
    <row r="5" spans="1:8">
      <c r="A5" s="5">
        <v>7.8537741434550057E-2</v>
      </c>
      <c r="B5" s="6">
        <f t="shared" si="0"/>
        <v>0.36453220651694973</v>
      </c>
      <c r="D5" s="5">
        <v>0.12296261899233801</v>
      </c>
      <c r="E5" s="6">
        <f t="shared" si="1"/>
        <v>1.6866311301854133</v>
      </c>
      <c r="F5" s="4">
        <f>STDEV(A4:A199)</f>
        <v>7.9332868637550777E-2</v>
      </c>
      <c r="G5" s="1" t="s">
        <v>11</v>
      </c>
    </row>
    <row r="6" spans="1:8">
      <c r="A6" s="5">
        <v>0.10104836512568334</v>
      </c>
      <c r="B6" s="6">
        <f t="shared" si="0"/>
        <v>0.67076758701487105</v>
      </c>
      <c r="D6" s="5">
        <v>0.13445783132530123</v>
      </c>
      <c r="E6" s="6">
        <f t="shared" si="1"/>
        <v>1.9459990527133844</v>
      </c>
    </row>
    <row r="7" spans="1:8">
      <c r="A7" s="5">
        <v>0.11774527883530329</v>
      </c>
      <c r="B7" s="6">
        <f t="shared" si="0"/>
        <v>1.0009756783582175</v>
      </c>
      <c r="D7" s="5">
        <v>0.14069201264109019</v>
      </c>
      <c r="E7" s="6">
        <f t="shared" si="1"/>
        <v>2.0915036336406025</v>
      </c>
      <c r="F7" s="4">
        <f>PERCENTILE(A4:A199, 0.2)</f>
        <v>0.19278870875003193</v>
      </c>
      <c r="G7" s="1" t="s">
        <v>5</v>
      </c>
      <c r="H7" s="1" t="s">
        <v>12</v>
      </c>
    </row>
    <row r="8" spans="1:8">
      <c r="A8" s="5">
        <v>0.1218147358015058</v>
      </c>
      <c r="B8" s="6">
        <f t="shared" si="0"/>
        <v>1.0961746992776793</v>
      </c>
      <c r="D8" s="5">
        <v>0.14075545573431938</v>
      </c>
      <c r="E8" s="6">
        <f t="shared" si="1"/>
        <v>2.0929976027748496</v>
      </c>
      <c r="F8" s="4">
        <f>PERCENTILE(A4:A199,0.8)</f>
        <v>0.32169279610789847</v>
      </c>
      <c r="G8" s="1" t="s">
        <v>6</v>
      </c>
      <c r="H8" s="1" t="s">
        <v>12</v>
      </c>
    </row>
    <row r="9" spans="1:8">
      <c r="A9" s="5">
        <v>0.1286067386871268</v>
      </c>
      <c r="B9" s="6">
        <f t="shared" si="0"/>
        <v>1.2682000032297995</v>
      </c>
      <c r="D9" s="5">
        <v>0.14528679717286797</v>
      </c>
      <c r="E9" s="6">
        <f t="shared" si="1"/>
        <v>2.2002417922931201</v>
      </c>
    </row>
    <row r="10" spans="1:8">
      <c r="A10" s="5">
        <v>0.13459018724860661</v>
      </c>
      <c r="B10" s="6">
        <f t="shared" si="0"/>
        <v>1.4332495890560093</v>
      </c>
      <c r="D10" s="5">
        <v>0.14615189478203175</v>
      </c>
      <c r="E10" s="6">
        <f t="shared" si="1"/>
        <v>2.2208195035721161</v>
      </c>
      <c r="F10" s="4">
        <f>PERCENTILE(D4:D55,0.2)</f>
        <v>0.17356707284527875</v>
      </c>
      <c r="G10" s="1" t="s">
        <v>5</v>
      </c>
      <c r="H10" s="1" t="s">
        <v>13</v>
      </c>
    </row>
    <row r="11" spans="1:8">
      <c r="A11" s="5">
        <v>0.14081628630559348</v>
      </c>
      <c r="B11" s="6">
        <f t="shared" si="0"/>
        <v>1.6180349211375573</v>
      </c>
      <c r="D11" s="5">
        <v>0.15040255499867203</v>
      </c>
      <c r="E11" s="6">
        <f t="shared" si="1"/>
        <v>2.322258793983067</v>
      </c>
      <c r="F11" s="4">
        <f>PERCENTILE(D4:D55,0.8)</f>
        <v>0.33037949229504598</v>
      </c>
      <c r="G11" s="1" t="s">
        <v>7</v>
      </c>
      <c r="H11" s="1" t="s">
        <v>0</v>
      </c>
    </row>
    <row r="12" spans="1:8">
      <c r="A12" s="5">
        <v>0.14108694374078176</v>
      </c>
      <c r="B12" s="6">
        <f t="shared" si="0"/>
        <v>1.6263600248837387</v>
      </c>
      <c r="D12" s="5">
        <v>0.16034564011999422</v>
      </c>
      <c r="E12" s="6">
        <f t="shared" si="1"/>
        <v>2.5600728455240409</v>
      </c>
    </row>
    <row r="13" spans="1:8">
      <c r="A13" s="5">
        <v>0.14295606856363458</v>
      </c>
      <c r="B13" s="6">
        <f t="shared" si="0"/>
        <v>1.6844980128518967</v>
      </c>
      <c r="D13" s="5">
        <v>0.16720563464700502</v>
      </c>
      <c r="E13" s="6">
        <f t="shared" si="1"/>
        <v>2.722627980424563</v>
      </c>
      <c r="F13" s="1" t="s">
        <v>16</v>
      </c>
      <c r="G13" s="1" t="s">
        <v>17</v>
      </c>
    </row>
    <row r="14" spans="1:8">
      <c r="A14" s="5">
        <v>0.14308708749508084</v>
      </c>
      <c r="B14" s="6">
        <f t="shared" si="0"/>
        <v>1.6886152178343543</v>
      </c>
      <c r="D14" s="5">
        <v>0.17099457182945663</v>
      </c>
      <c r="E14" s="6">
        <f t="shared" si="1"/>
        <v>2.8111776892681934</v>
      </c>
    </row>
    <row r="15" spans="1:8">
      <c r="A15" s="5">
        <v>0.14380030011547412</v>
      </c>
      <c r="B15" s="6">
        <f t="shared" si="0"/>
        <v>1.7111228467112181</v>
      </c>
      <c r="D15" s="5">
        <v>0.1838570769085672</v>
      </c>
      <c r="E15" s="6">
        <f t="shared" si="1"/>
        <v>3.1007980648814444</v>
      </c>
    </row>
    <row r="16" spans="1:8">
      <c r="A16" s="5">
        <v>0.14908367271380968</v>
      </c>
      <c r="B16" s="6">
        <f t="shared" si="0"/>
        <v>1.8827248782280694</v>
      </c>
      <c r="D16" s="5">
        <v>0.19190536014121992</v>
      </c>
      <c r="E16" s="6">
        <f t="shared" si="1"/>
        <v>3.2696685977181716</v>
      </c>
    </row>
    <row r="17" spans="1:5">
      <c r="A17" s="5">
        <v>0.14948218446187439</v>
      </c>
      <c r="B17" s="6">
        <f t="shared" si="0"/>
        <v>1.8960046940767992</v>
      </c>
      <c r="D17" s="5">
        <v>0.19520445962504882</v>
      </c>
      <c r="E17" s="6">
        <f t="shared" si="1"/>
        <v>3.3353375510948915</v>
      </c>
    </row>
    <row r="18" spans="1:5">
      <c r="A18" s="5">
        <v>0.15024946309620588</v>
      </c>
      <c r="B18" s="6">
        <f t="shared" si="0"/>
        <v>1.9217009214341108</v>
      </c>
      <c r="D18" s="5">
        <v>0.19600344084430174</v>
      </c>
      <c r="E18" s="6">
        <f t="shared" si="1"/>
        <v>3.3508958970502878</v>
      </c>
    </row>
    <row r="19" spans="1:5">
      <c r="A19" s="5">
        <v>0.15061261829251782</v>
      </c>
      <c r="B19" s="6">
        <f t="shared" si="0"/>
        <v>1.9339210820956174</v>
      </c>
      <c r="D19" s="5">
        <v>0.19890040908132237</v>
      </c>
      <c r="E19" s="6">
        <f t="shared" si="1"/>
        <v>3.406114156102753</v>
      </c>
    </row>
    <row r="20" spans="1:5">
      <c r="A20" s="5">
        <v>0.15618616524817822</v>
      </c>
      <c r="B20" s="6">
        <f t="shared" si="0"/>
        <v>2.1259261833426777</v>
      </c>
      <c r="D20" s="5">
        <v>0.19951350823327504</v>
      </c>
      <c r="E20" s="6">
        <f t="shared" si="1"/>
        <v>3.4175525420979991</v>
      </c>
    </row>
    <row r="21" spans="1:5">
      <c r="A21" s="5">
        <v>0.15806030792394893</v>
      </c>
      <c r="B21" s="6">
        <f t="shared" si="0"/>
        <v>2.1922491995918971</v>
      </c>
      <c r="D21" s="5">
        <v>0.20182523185828891</v>
      </c>
      <c r="E21" s="6">
        <f t="shared" si="1"/>
        <v>3.459870594680305</v>
      </c>
    </row>
    <row r="22" spans="1:5">
      <c r="A22" s="5">
        <v>0.16249502954641828</v>
      </c>
      <c r="B22" s="6">
        <f t="shared" si="0"/>
        <v>2.3523109384910939</v>
      </c>
      <c r="D22" s="5">
        <v>0.20396057289599248</v>
      </c>
      <c r="E22" s="6">
        <f t="shared" si="1"/>
        <v>3.4977815881527814</v>
      </c>
    </row>
    <row r="23" spans="1:5">
      <c r="A23" s="5">
        <v>0.16606378424657534</v>
      </c>
      <c r="B23" s="6">
        <f t="shared" si="0"/>
        <v>2.483921538524962</v>
      </c>
      <c r="D23" s="5">
        <v>0.20594362919872392</v>
      </c>
      <c r="E23" s="6">
        <f t="shared" si="1"/>
        <v>3.531933469304676</v>
      </c>
    </row>
    <row r="24" spans="1:5">
      <c r="A24" s="5">
        <v>0.1699214371604951</v>
      </c>
      <c r="B24" s="6">
        <f t="shared" si="0"/>
        <v>2.6284912878255491</v>
      </c>
      <c r="D24" s="5">
        <v>0.20841153822684608</v>
      </c>
      <c r="E24" s="6">
        <f t="shared" si="1"/>
        <v>3.5729592611918122</v>
      </c>
    </row>
    <row r="25" spans="1:5">
      <c r="A25" s="5">
        <v>0.17470402141426586</v>
      </c>
      <c r="B25" s="6">
        <f t="shared" si="0"/>
        <v>2.8102192092793445</v>
      </c>
      <c r="D25" s="5">
        <v>0.21283948201100286</v>
      </c>
      <c r="E25" s="6">
        <f t="shared" si="1"/>
        <v>3.6422600037502355</v>
      </c>
    </row>
    <row r="26" spans="1:5">
      <c r="A26" s="5">
        <v>0.17510025305310475</v>
      </c>
      <c r="B26" s="6">
        <f t="shared" si="0"/>
        <v>2.8253665829016219</v>
      </c>
      <c r="D26" s="5">
        <v>0.21291291437021642</v>
      </c>
      <c r="E26" s="6">
        <f t="shared" si="1"/>
        <v>3.6433609547141685</v>
      </c>
    </row>
    <row r="27" spans="1:5">
      <c r="A27" s="5">
        <v>0.17675355149670205</v>
      </c>
      <c r="B27" s="6">
        <f t="shared" si="0"/>
        <v>2.8886782209045387</v>
      </c>
      <c r="D27" s="5">
        <v>0.22147670099122832</v>
      </c>
      <c r="E27" s="6">
        <f t="shared" si="1"/>
        <v>3.760279080500839</v>
      </c>
    </row>
    <row r="28" spans="1:5">
      <c r="A28" s="5">
        <v>0.17778108033131221</v>
      </c>
      <c r="B28" s="6">
        <f t="shared" si="0"/>
        <v>2.9280985535792481</v>
      </c>
      <c r="D28" s="5">
        <v>0.24304116778972715</v>
      </c>
      <c r="E28" s="6">
        <f t="shared" si="1"/>
        <v>3.942789685825375</v>
      </c>
    </row>
    <row r="29" spans="1:5">
      <c r="A29" s="5">
        <v>0.17865724362954258</v>
      </c>
      <c r="B29" s="6">
        <f t="shared" si="0"/>
        <v>2.9617440175021241</v>
      </c>
      <c r="D29" s="5">
        <v>0.24349941154213584</v>
      </c>
      <c r="E29" s="6">
        <f t="shared" si="1"/>
        <v>3.9447926374273297</v>
      </c>
    </row>
    <row r="30" spans="1:5">
      <c r="A30" s="5">
        <v>0.18202658196172131</v>
      </c>
      <c r="B30" s="6">
        <f t="shared" si="0"/>
        <v>3.0912561534238576</v>
      </c>
      <c r="D30" s="5">
        <v>0.24358681796474727</v>
      </c>
      <c r="E30" s="6">
        <f t="shared" si="1"/>
        <v>3.9451654915401737</v>
      </c>
    </row>
    <row r="31" spans="1:5">
      <c r="A31" s="5">
        <v>0.18258086565066775</v>
      </c>
      <c r="B31" s="6">
        <f t="shared" si="0"/>
        <v>3.1125601267611454</v>
      </c>
      <c r="D31" s="5">
        <v>0.24431397495850046</v>
      </c>
      <c r="E31" s="6">
        <f t="shared" si="1"/>
        <v>3.9481530315924149</v>
      </c>
    </row>
    <row r="32" spans="1:5">
      <c r="A32" s="5">
        <v>0.18300636735137185</v>
      </c>
      <c r="B32" s="6">
        <f t="shared" si="0"/>
        <v>3.1289102751272928</v>
      </c>
      <c r="D32" s="5">
        <v>0.2455284471108089</v>
      </c>
      <c r="E32" s="6">
        <f t="shared" si="1"/>
        <v>3.9526866111528496</v>
      </c>
    </row>
    <row r="33" spans="1:5">
      <c r="A33" s="5">
        <v>0.18588128977762233</v>
      </c>
      <c r="B33" s="6">
        <f t="shared" si="0"/>
        <v>3.2392115490588047</v>
      </c>
      <c r="D33" s="5">
        <v>0.24604360618661861</v>
      </c>
      <c r="E33" s="6">
        <f t="shared" si="1"/>
        <v>3.9544369277042297</v>
      </c>
    </row>
    <row r="34" spans="1:5">
      <c r="A34" s="5">
        <v>0.18933421778881954</v>
      </c>
      <c r="B34" s="6">
        <f t="shared" si="0"/>
        <v>3.3709841065387471</v>
      </c>
      <c r="D34" s="5">
        <v>0.25067521861404407</v>
      </c>
      <c r="E34" s="6">
        <f t="shared" si="1"/>
        <v>3.9655287939083963</v>
      </c>
    </row>
    <row r="35" spans="1:5">
      <c r="A35" s="5">
        <v>0.18957246677615949</v>
      </c>
      <c r="B35" s="6">
        <f t="shared" si="0"/>
        <v>3.3800353920836916</v>
      </c>
      <c r="D35" s="5">
        <v>0.25591536873293075</v>
      </c>
      <c r="E35" s="6">
        <f t="shared" si="1"/>
        <v>3.9679476067505308</v>
      </c>
    </row>
    <row r="36" spans="1:5">
      <c r="A36" s="5">
        <v>0.18973484556023781</v>
      </c>
      <c r="B36" s="6">
        <f t="shared" ref="B36:B67" si="2">_xlfn.NORM.DIST(A36,$F$4,$F$5,FALSE)</f>
        <v>3.3862007249832224</v>
      </c>
      <c r="D36" s="5">
        <v>0.26529362515031851</v>
      </c>
      <c r="E36" s="6">
        <f t="shared" ref="E36:E55" si="3">_xlfn.NORM.DIST(D36,$F$1,$F$2,FALSE)</f>
        <v>3.9454291650530822</v>
      </c>
    </row>
    <row r="37" spans="1:5">
      <c r="A37" s="5">
        <v>0.18974231382432638</v>
      </c>
      <c r="B37" s="6">
        <f t="shared" si="2"/>
        <v>3.3864842153413166</v>
      </c>
      <c r="D37" s="5">
        <v>0.27247069632972259</v>
      </c>
      <c r="E37" s="6">
        <f t="shared" si="3"/>
        <v>3.905258292476145</v>
      </c>
    </row>
    <row r="38" spans="1:5">
      <c r="A38" s="5">
        <v>0.19016668100631798</v>
      </c>
      <c r="B38" s="6">
        <f t="shared" si="2"/>
        <v>3.4025824257484212</v>
      </c>
      <c r="D38" s="5">
        <v>0.27743480316872676</v>
      </c>
      <c r="E38" s="6">
        <f t="shared" si="3"/>
        <v>3.8661679555820436</v>
      </c>
    </row>
    <row r="39" spans="1:5">
      <c r="A39" s="5">
        <v>0.19026219922704266</v>
      </c>
      <c r="B39" s="6">
        <f t="shared" si="2"/>
        <v>3.4062029738177144</v>
      </c>
      <c r="D39" s="5">
        <v>0.29124065402790628</v>
      </c>
      <c r="E39" s="6">
        <f t="shared" si="3"/>
        <v>3.711607373506435</v>
      </c>
    </row>
    <row r="40" spans="1:5">
      <c r="A40" s="5">
        <v>0.19046153691586756</v>
      </c>
      <c r="B40" s="6">
        <f t="shared" si="2"/>
        <v>3.4137551961369823</v>
      </c>
      <c r="D40" s="5">
        <v>0.29165125792575092</v>
      </c>
      <c r="E40" s="6">
        <f t="shared" si="3"/>
        <v>3.7060359782860322</v>
      </c>
    </row>
    <row r="41" spans="1:5">
      <c r="A41" s="5">
        <v>0.19175537928530154</v>
      </c>
      <c r="B41" s="6">
        <f t="shared" si="2"/>
        <v>3.462651677961003</v>
      </c>
      <c r="D41" s="5">
        <v>0.2988784740197144</v>
      </c>
      <c r="E41" s="6">
        <f t="shared" si="3"/>
        <v>3.5994858227172752</v>
      </c>
    </row>
    <row r="42" spans="1:5">
      <c r="A42" s="5">
        <v>0.19246694782462795</v>
      </c>
      <c r="B42" s="6">
        <f t="shared" si="2"/>
        <v>3.4894453094633429</v>
      </c>
      <c r="D42" s="5">
        <v>0.30168968987996564</v>
      </c>
      <c r="E42" s="6">
        <f t="shared" si="3"/>
        <v>3.553907528666465</v>
      </c>
    </row>
    <row r="43" spans="1:5">
      <c r="A43" s="5">
        <v>0.19278870875003193</v>
      </c>
      <c r="B43" s="6">
        <f t="shared" si="2"/>
        <v>3.5015364833122016</v>
      </c>
      <c r="D43" s="5">
        <v>0.32025440981057191</v>
      </c>
      <c r="E43" s="6">
        <f t="shared" si="3"/>
        <v>3.2035531212777526</v>
      </c>
    </row>
    <row r="44" spans="1:5">
      <c r="A44" s="5">
        <v>0.19411133286510976</v>
      </c>
      <c r="B44" s="6">
        <f t="shared" si="2"/>
        <v>3.5510662596322371</v>
      </c>
      <c r="D44" s="5">
        <v>0.32947448562084852</v>
      </c>
      <c r="E44" s="6">
        <f t="shared" si="3"/>
        <v>3.0042897494120804</v>
      </c>
    </row>
    <row r="45" spans="1:5">
      <c r="A45" s="5">
        <v>0.19466148404818759</v>
      </c>
      <c r="B45" s="6">
        <f t="shared" si="2"/>
        <v>3.5715817822459659</v>
      </c>
      <c r="D45" s="5">
        <v>0.33060574396359532</v>
      </c>
      <c r="E45" s="6">
        <f t="shared" si="3"/>
        <v>2.9789844290501479</v>
      </c>
    </row>
    <row r="46" spans="1:5">
      <c r="A46" s="5">
        <v>0.19486260212900983</v>
      </c>
      <c r="B46" s="6">
        <f t="shared" si="2"/>
        <v>3.5790682024554599</v>
      </c>
      <c r="D46" s="5">
        <v>0.33963523335101847</v>
      </c>
      <c r="E46" s="6">
        <f t="shared" si="3"/>
        <v>2.7718844993852603</v>
      </c>
    </row>
    <row r="47" spans="1:5">
      <c r="A47" s="5">
        <v>0.19559300087837242</v>
      </c>
      <c r="B47" s="6">
        <f t="shared" si="2"/>
        <v>3.6061938621810685</v>
      </c>
      <c r="D47" s="5">
        <v>0.34251272611377687</v>
      </c>
      <c r="E47" s="6">
        <f t="shared" si="3"/>
        <v>2.704372873822976</v>
      </c>
    </row>
    <row r="48" spans="1:5">
      <c r="A48" s="5">
        <v>0.19671017908163516</v>
      </c>
      <c r="B48" s="6">
        <f t="shared" si="2"/>
        <v>3.647483876365726</v>
      </c>
      <c r="D48" s="5">
        <v>0.34349123040708923</v>
      </c>
      <c r="E48" s="6">
        <f t="shared" si="3"/>
        <v>2.6812913597937569</v>
      </c>
    </row>
    <row r="49" spans="1:5">
      <c r="A49" s="5">
        <v>0.19791110893950734</v>
      </c>
      <c r="B49" s="6">
        <f t="shared" si="2"/>
        <v>3.6915801502782699</v>
      </c>
      <c r="D49" s="5">
        <v>0.3437898839945332</v>
      </c>
      <c r="E49" s="6">
        <f t="shared" si="3"/>
        <v>2.6742354019163872</v>
      </c>
    </row>
    <row r="50" spans="1:5">
      <c r="A50" s="5">
        <v>0.20097567316206652</v>
      </c>
      <c r="B50" s="6">
        <f t="shared" si="2"/>
        <v>3.802586238559643</v>
      </c>
      <c r="D50" s="5">
        <v>0.36444975736499702</v>
      </c>
      <c r="E50" s="6">
        <f t="shared" si="3"/>
        <v>2.1813838118947908</v>
      </c>
    </row>
    <row r="51" spans="1:5">
      <c r="A51" s="5">
        <v>0.20152200326854949</v>
      </c>
      <c r="B51" s="6">
        <f t="shared" si="2"/>
        <v>3.8221243306447472</v>
      </c>
      <c r="D51" s="5">
        <v>0.36725074868054325</v>
      </c>
      <c r="E51" s="6">
        <f t="shared" si="3"/>
        <v>2.1150763524279577</v>
      </c>
    </row>
    <row r="52" spans="1:5">
      <c r="A52" s="5">
        <v>0.20362354414122694</v>
      </c>
      <c r="B52" s="6">
        <f t="shared" si="2"/>
        <v>3.8964979698605897</v>
      </c>
      <c r="D52" s="5">
        <v>0.38220068545360247</v>
      </c>
      <c r="E52" s="6">
        <f t="shared" si="3"/>
        <v>1.7703990731850732</v>
      </c>
    </row>
    <row r="53" spans="1:5">
      <c r="A53" s="5">
        <v>0.20581235004101253</v>
      </c>
      <c r="B53" s="6">
        <f t="shared" si="2"/>
        <v>3.9725341571430368</v>
      </c>
      <c r="D53" s="5">
        <v>0.4064029878059679</v>
      </c>
      <c r="E53" s="6">
        <f t="shared" si="3"/>
        <v>1.2666144714257608</v>
      </c>
    </row>
    <row r="54" spans="1:5">
      <c r="A54" s="5">
        <v>0.20737531287375313</v>
      </c>
      <c r="B54" s="6">
        <f t="shared" si="2"/>
        <v>4.0258598649777513</v>
      </c>
      <c r="D54" s="5">
        <v>0.53093214621012752</v>
      </c>
      <c r="E54" s="6">
        <f t="shared" si="3"/>
        <v>9.0453011693874735E-2</v>
      </c>
    </row>
    <row r="55" spans="1:5">
      <c r="A55" s="5">
        <v>0.20818644894850222</v>
      </c>
      <c r="B55" s="6">
        <f t="shared" si="2"/>
        <v>4.0531958904294338</v>
      </c>
      <c r="D55" s="5">
        <v>0.63790167181748803</v>
      </c>
      <c r="E55" s="6">
        <f t="shared" si="3"/>
        <v>2.7527310780369723E-3</v>
      </c>
    </row>
    <row r="56" spans="1:5">
      <c r="A56" s="5">
        <v>0.20875538251873091</v>
      </c>
      <c r="B56" s="6">
        <f t="shared" si="2"/>
        <v>4.0722261271443214</v>
      </c>
    </row>
    <row r="57" spans="1:5">
      <c r="A57" s="5">
        <v>0.20893190011142429</v>
      </c>
      <c r="B57" s="6">
        <f t="shared" si="2"/>
        <v>4.0781059672364774</v>
      </c>
    </row>
    <row r="58" spans="1:5">
      <c r="A58" s="5">
        <v>0.20970244442621602</v>
      </c>
      <c r="B58" s="6">
        <f t="shared" si="2"/>
        <v>4.1036346345407342</v>
      </c>
    </row>
    <row r="59" spans="1:5">
      <c r="A59" s="5">
        <v>0.21060934907614795</v>
      </c>
      <c r="B59" s="6">
        <f t="shared" si="2"/>
        <v>4.1333862386267217</v>
      </c>
    </row>
    <row r="60" spans="1:5">
      <c r="A60" s="5">
        <v>0.21160204520832829</v>
      </c>
      <c r="B60" s="6">
        <f t="shared" si="2"/>
        <v>4.1655755248152859</v>
      </c>
    </row>
    <row r="61" spans="1:5">
      <c r="A61" s="5">
        <v>0.21325584246615673</v>
      </c>
      <c r="B61" s="6">
        <f t="shared" si="2"/>
        <v>4.2182924045510575</v>
      </c>
    </row>
    <row r="62" spans="1:5">
      <c r="A62" s="5">
        <v>0.21531651873078003</v>
      </c>
      <c r="B62" s="6">
        <f t="shared" si="2"/>
        <v>4.2823087442435659</v>
      </c>
    </row>
    <row r="63" spans="1:5">
      <c r="A63" s="5">
        <v>0.21696189018470277</v>
      </c>
      <c r="B63" s="6">
        <f t="shared" si="2"/>
        <v>4.3320210794545737</v>
      </c>
    </row>
    <row r="64" spans="1:5">
      <c r="A64" s="5">
        <v>0.21767838982660623</v>
      </c>
      <c r="B64" s="6">
        <f t="shared" si="2"/>
        <v>4.3532636757850875</v>
      </c>
    </row>
    <row r="65" spans="1:2">
      <c r="A65" s="5">
        <v>0.22038262402872663</v>
      </c>
      <c r="B65" s="6">
        <f t="shared" si="2"/>
        <v>4.4311232385392358</v>
      </c>
    </row>
    <row r="66" spans="1:2">
      <c r="A66" s="5">
        <v>0.2207616105371232</v>
      </c>
      <c r="B66" s="6">
        <f t="shared" si="2"/>
        <v>4.4417332536166585</v>
      </c>
    </row>
    <row r="67" spans="1:2">
      <c r="A67" s="5">
        <v>0.22180359543735675</v>
      </c>
      <c r="B67" s="6">
        <f t="shared" si="2"/>
        <v>4.4705096518542433</v>
      </c>
    </row>
    <row r="68" spans="1:2">
      <c r="A68" s="5">
        <v>0.22188660321122147</v>
      </c>
      <c r="B68" s="6">
        <f t="shared" ref="B68:B99" si="4">_xlfn.NORM.DIST(A68,$F$4,$F$5,FALSE)</f>
        <v>4.4727768885936285</v>
      </c>
    </row>
    <row r="69" spans="1:2">
      <c r="A69" s="5">
        <v>0.22204229482479618</v>
      </c>
      <c r="B69" s="6">
        <f t="shared" si="4"/>
        <v>4.4770192620312876</v>
      </c>
    </row>
    <row r="70" spans="1:2">
      <c r="A70" s="5">
        <v>0.22584740684111049</v>
      </c>
      <c r="B70" s="6">
        <f t="shared" si="4"/>
        <v>4.5764805109029609</v>
      </c>
    </row>
    <row r="71" spans="1:2">
      <c r="A71" s="5">
        <v>0.22667514531713892</v>
      </c>
      <c r="B71" s="6">
        <f t="shared" si="4"/>
        <v>4.5970068731057578</v>
      </c>
    </row>
    <row r="72" spans="1:2">
      <c r="A72" s="5">
        <v>0.2268673039968945</v>
      </c>
      <c r="B72" s="6">
        <f t="shared" si="4"/>
        <v>4.6017135523234316</v>
      </c>
    </row>
    <row r="73" spans="1:2">
      <c r="A73" s="5">
        <v>0.22704366807649276</v>
      </c>
      <c r="B73" s="6">
        <f t="shared" si="4"/>
        <v>4.6060138212634314</v>
      </c>
    </row>
    <row r="74" spans="1:2">
      <c r="A74" s="5">
        <v>0.22852707670363928</v>
      </c>
      <c r="B74" s="6">
        <f t="shared" si="4"/>
        <v>4.6414350900407397</v>
      </c>
    </row>
    <row r="75" spans="1:2">
      <c r="A75" s="5">
        <v>0.23071125623074187</v>
      </c>
      <c r="B75" s="6">
        <f t="shared" si="4"/>
        <v>4.6910996060788941</v>
      </c>
    </row>
    <row r="76" spans="1:2">
      <c r="A76" s="5">
        <v>0.23308667562725918</v>
      </c>
      <c r="B76" s="6">
        <f t="shared" si="4"/>
        <v>4.741634290760631</v>
      </c>
    </row>
    <row r="77" spans="1:2">
      <c r="A77" s="5">
        <v>0.2343065767419534</v>
      </c>
      <c r="B77" s="6">
        <f t="shared" si="4"/>
        <v>4.7661366822785425</v>
      </c>
    </row>
    <row r="78" spans="1:2">
      <c r="A78" s="5">
        <v>0.23468829748450601</v>
      </c>
      <c r="B78" s="6">
        <f t="shared" si="4"/>
        <v>4.7735978732312203</v>
      </c>
    </row>
    <row r="79" spans="1:2">
      <c r="A79" s="5">
        <v>0.23578620268333375</v>
      </c>
      <c r="B79" s="6">
        <f t="shared" si="4"/>
        <v>4.7945041213249437</v>
      </c>
    </row>
    <row r="80" spans="1:2">
      <c r="A80" s="5">
        <v>0.23611487129691303</v>
      </c>
      <c r="B80" s="6">
        <f t="shared" si="4"/>
        <v>4.8006015778822579</v>
      </c>
    </row>
    <row r="81" spans="1:2">
      <c r="A81" s="5">
        <v>0.23649487478925821</v>
      </c>
      <c r="B81" s="6">
        <f t="shared" si="4"/>
        <v>4.8075582099518384</v>
      </c>
    </row>
    <row r="82" spans="1:2">
      <c r="A82" s="5">
        <v>0.23722068738825217</v>
      </c>
      <c r="B82" s="6">
        <f t="shared" si="4"/>
        <v>4.8205661287337014</v>
      </c>
    </row>
    <row r="83" spans="1:2">
      <c r="A83" s="5">
        <v>0.23728359892552267</v>
      </c>
      <c r="B83" s="6">
        <f t="shared" si="4"/>
        <v>4.8216762700986289</v>
      </c>
    </row>
    <row r="84" spans="1:2">
      <c r="A84" s="5">
        <v>0.23750073391297424</v>
      </c>
      <c r="B84" s="6">
        <f t="shared" si="4"/>
        <v>4.8254865022419935</v>
      </c>
    </row>
    <row r="85" spans="1:2">
      <c r="A85" s="5">
        <v>0.23984189778513618</v>
      </c>
      <c r="B85" s="6">
        <f t="shared" si="4"/>
        <v>4.8644452479420117</v>
      </c>
    </row>
    <row r="86" spans="1:2">
      <c r="A86" s="5">
        <v>0.24127607315419383</v>
      </c>
      <c r="B86" s="6">
        <f t="shared" si="4"/>
        <v>4.8863638809746437</v>
      </c>
    </row>
    <row r="87" spans="1:2">
      <c r="A87" s="5">
        <v>0.24138813398320916</v>
      </c>
      <c r="B87" s="6">
        <f t="shared" si="4"/>
        <v>4.8880133844360909</v>
      </c>
    </row>
    <row r="88" spans="1:2">
      <c r="A88" s="5">
        <v>0.24245440347407185</v>
      </c>
      <c r="B88" s="6">
        <f t="shared" si="4"/>
        <v>4.9032470058294004</v>
      </c>
    </row>
    <row r="89" spans="1:2">
      <c r="A89" s="5">
        <v>0.24322461043600657</v>
      </c>
      <c r="B89" s="6">
        <f t="shared" si="4"/>
        <v>4.9137281590394934</v>
      </c>
    </row>
    <row r="90" spans="1:2">
      <c r="A90" s="5">
        <v>0.24326798892496593</v>
      </c>
      <c r="B90" s="6">
        <f t="shared" si="4"/>
        <v>4.9143053509141694</v>
      </c>
    </row>
    <row r="91" spans="1:2">
      <c r="A91" s="5">
        <v>0.24374283827520363</v>
      </c>
      <c r="B91" s="6">
        <f t="shared" si="4"/>
        <v>4.9205319103214071</v>
      </c>
    </row>
    <row r="92" spans="1:2">
      <c r="A92" s="5">
        <v>0.24612871537006745</v>
      </c>
      <c r="B92" s="6">
        <f t="shared" si="4"/>
        <v>4.949252430266033</v>
      </c>
    </row>
    <row r="93" spans="1:2">
      <c r="A93" s="5">
        <v>0.24629189396938897</v>
      </c>
      <c r="B93" s="6">
        <f t="shared" si="4"/>
        <v>4.951059231582172</v>
      </c>
    </row>
    <row r="94" spans="1:2">
      <c r="A94" s="5">
        <v>0.24711526798637887</v>
      </c>
      <c r="B94" s="6">
        <f t="shared" si="4"/>
        <v>4.959866053221905</v>
      </c>
    </row>
    <row r="95" spans="1:2">
      <c r="A95" s="5">
        <v>0.25115768136790156</v>
      </c>
      <c r="B95" s="6">
        <f t="shared" si="4"/>
        <v>4.9955192765048366</v>
      </c>
    </row>
    <row r="96" spans="1:2">
      <c r="A96" s="5">
        <v>0.25205542174720252</v>
      </c>
      <c r="B96" s="6">
        <f t="shared" si="4"/>
        <v>5.0017092844714028</v>
      </c>
    </row>
    <row r="97" spans="1:2">
      <c r="A97" s="5">
        <v>0.253586538995619</v>
      </c>
      <c r="B97" s="6">
        <f t="shared" si="4"/>
        <v>5.0108035622415228</v>
      </c>
    </row>
    <row r="98" spans="1:2">
      <c r="A98" s="5">
        <v>0.25389681279352694</v>
      </c>
      <c r="B98" s="6">
        <f t="shared" si="4"/>
        <v>5.0124209732135885</v>
      </c>
    </row>
    <row r="99" spans="1:2">
      <c r="A99" s="5">
        <v>0.25426561918778606</v>
      </c>
      <c r="B99" s="6">
        <f t="shared" si="4"/>
        <v>5.0142444165801381</v>
      </c>
    </row>
    <row r="100" spans="1:2">
      <c r="A100" s="5">
        <v>0.2549659913141778</v>
      </c>
      <c r="B100" s="6">
        <f t="shared" ref="B100:B131" si="5">_xlfn.NORM.DIST(A100,$F$4,$F$5,FALSE)</f>
        <v>5.0174105113083884</v>
      </c>
    </row>
    <row r="101" spans="1:2">
      <c r="A101" s="5">
        <v>0.25546395292014118</v>
      </c>
      <c r="B101" s="6">
        <f t="shared" si="5"/>
        <v>5.0194248484218749</v>
      </c>
    </row>
    <row r="102" spans="1:2">
      <c r="A102" s="5">
        <v>0.25549294721937327</v>
      </c>
      <c r="B102" s="6">
        <f t="shared" si="5"/>
        <v>5.0195360673073974</v>
      </c>
    </row>
    <row r="103" spans="1:2">
      <c r="A103" s="5">
        <v>0.25722018938623986</v>
      </c>
      <c r="B103" s="6">
        <f t="shared" si="5"/>
        <v>5.0249549106562235</v>
      </c>
    </row>
    <row r="104" spans="1:2">
      <c r="A104" s="5">
        <v>0.25745521164303964</v>
      </c>
      <c r="B104" s="6">
        <f t="shared" si="5"/>
        <v>5.0255085661312453</v>
      </c>
    </row>
    <row r="105" spans="1:2">
      <c r="A105" s="5">
        <v>0.25776838115102352</v>
      </c>
      <c r="B105" s="6">
        <f t="shared" si="5"/>
        <v>5.0261778609676355</v>
      </c>
    </row>
    <row r="106" spans="1:2">
      <c r="A106" s="5">
        <v>0.25850726027737736</v>
      </c>
      <c r="B106" s="6">
        <f t="shared" si="5"/>
        <v>5.02744684054288</v>
      </c>
    </row>
    <row r="107" spans="1:2">
      <c r="A107" s="5">
        <v>0.25972454112436977</v>
      </c>
      <c r="B107" s="6">
        <f t="shared" si="5"/>
        <v>5.0285867823051698</v>
      </c>
    </row>
    <row r="108" spans="1:2">
      <c r="A108" s="5">
        <v>0.26225914200290351</v>
      </c>
      <c r="B108" s="6">
        <f t="shared" si="5"/>
        <v>5.0271618282940871</v>
      </c>
    </row>
    <row r="109" spans="1:2">
      <c r="A109" s="5">
        <v>0.26386576763734398</v>
      </c>
      <c r="B109" s="6">
        <f t="shared" si="5"/>
        <v>5.0236027342986214</v>
      </c>
    </row>
    <row r="110" spans="1:2">
      <c r="A110" s="5">
        <v>0.26493246145768701</v>
      </c>
      <c r="B110" s="6">
        <f t="shared" si="5"/>
        <v>5.0201037139435938</v>
      </c>
    </row>
    <row r="111" spans="1:2">
      <c r="A111" s="5">
        <v>0.26531622014533079</v>
      </c>
      <c r="B111" s="6">
        <f t="shared" si="5"/>
        <v>5.0186235545935354</v>
      </c>
    </row>
    <row r="112" spans="1:2">
      <c r="A112" s="5">
        <v>0.26598362164971989</v>
      </c>
      <c r="B112" s="6">
        <f t="shared" si="5"/>
        <v>5.0157708662711231</v>
      </c>
    </row>
    <row r="113" spans="1:2">
      <c r="A113" s="5">
        <v>0.26687249302831673</v>
      </c>
      <c r="B113" s="6">
        <f t="shared" si="5"/>
        <v>5.0114232885230896</v>
      </c>
    </row>
    <row r="114" spans="1:2">
      <c r="A114" s="5">
        <v>0.26701924022210655</v>
      </c>
      <c r="B114" s="6">
        <f t="shared" si="5"/>
        <v>5.0106453962969475</v>
      </c>
    </row>
    <row r="115" spans="1:2">
      <c r="A115" s="5">
        <v>0.26747418643413623</v>
      </c>
      <c r="B115" s="6">
        <f t="shared" si="5"/>
        <v>5.0081256263925713</v>
      </c>
    </row>
    <row r="116" spans="1:2">
      <c r="A116" s="5">
        <v>0.26803754594422735</v>
      </c>
      <c r="B116" s="6">
        <f t="shared" si="5"/>
        <v>5.0047790550119249</v>
      </c>
    </row>
    <row r="117" spans="1:2">
      <c r="A117" s="5">
        <v>0.26820247529369029</v>
      </c>
      <c r="B117" s="6">
        <f t="shared" si="5"/>
        <v>5.0037519858432979</v>
      </c>
    </row>
    <row r="118" spans="1:2">
      <c r="A118" s="5">
        <v>0.26870929702201457</v>
      </c>
      <c r="B118" s="6">
        <f t="shared" si="5"/>
        <v>5.0004619076289361</v>
      </c>
    </row>
    <row r="119" spans="1:2">
      <c r="A119" s="5">
        <v>0.26920271917074107</v>
      </c>
      <c r="B119" s="6">
        <f t="shared" si="5"/>
        <v>4.9970649573782637</v>
      </c>
    </row>
    <row r="120" spans="1:2">
      <c r="A120" s="5">
        <v>0.27130334007386775</v>
      </c>
      <c r="B120" s="6">
        <f t="shared" si="5"/>
        <v>4.9804725816241575</v>
      </c>
    </row>
    <row r="121" spans="1:2">
      <c r="A121" s="5">
        <v>0.27135740457946289</v>
      </c>
      <c r="B121" s="6">
        <f t="shared" si="5"/>
        <v>4.9800001767968043</v>
      </c>
    </row>
    <row r="122" spans="1:2">
      <c r="A122" s="5">
        <v>0.27208390272083899</v>
      </c>
      <c r="B122" s="6">
        <f t="shared" si="5"/>
        <v>4.9734324623806758</v>
      </c>
    </row>
    <row r="123" spans="1:2">
      <c r="A123" s="5">
        <v>0.27273233324147289</v>
      </c>
      <c r="B123" s="6">
        <f t="shared" si="5"/>
        <v>4.9672259804732786</v>
      </c>
    </row>
    <row r="124" spans="1:2">
      <c r="A124" s="5">
        <v>0.27335336361007256</v>
      </c>
      <c r="B124" s="6">
        <f t="shared" si="5"/>
        <v>4.9609782962931543</v>
      </c>
    </row>
    <row r="125" spans="1:2">
      <c r="A125" s="5">
        <v>0.27365202322937238</v>
      </c>
      <c r="B125" s="6">
        <f t="shared" si="5"/>
        <v>4.9578683337416853</v>
      </c>
    </row>
    <row r="126" spans="1:2">
      <c r="A126" s="5">
        <v>0.27456928345626963</v>
      </c>
      <c r="B126" s="6">
        <f t="shared" si="5"/>
        <v>4.9478905949348819</v>
      </c>
    </row>
    <row r="127" spans="1:2">
      <c r="A127" s="5">
        <v>0.2747729835073206</v>
      </c>
      <c r="B127" s="6">
        <f t="shared" si="5"/>
        <v>4.9455878050267978</v>
      </c>
    </row>
    <row r="128" spans="1:2">
      <c r="A128" s="5">
        <v>0.27548816856608116</v>
      </c>
      <c r="B128" s="6">
        <f t="shared" si="5"/>
        <v>4.9372534846020564</v>
      </c>
    </row>
    <row r="129" spans="1:2">
      <c r="A129" s="5">
        <v>0.27558713734977092</v>
      </c>
      <c r="B129" s="6">
        <f t="shared" si="5"/>
        <v>4.9360696735740532</v>
      </c>
    </row>
    <row r="130" spans="1:2">
      <c r="A130" s="5">
        <v>0.27568457541238983</v>
      </c>
      <c r="B130" s="6">
        <f t="shared" si="5"/>
        <v>4.9348969466268455</v>
      </c>
    </row>
    <row r="131" spans="1:2">
      <c r="A131" s="5">
        <v>0.27572767067465082</v>
      </c>
      <c r="B131" s="6">
        <f t="shared" si="5"/>
        <v>4.9343759834063627</v>
      </c>
    </row>
    <row r="132" spans="1:2">
      <c r="A132" s="5">
        <v>0.27733582010578883</v>
      </c>
      <c r="B132" s="6">
        <f t="shared" ref="B132:B163" si="6">_xlfn.NORM.DIST(A132,$F$4,$F$5,FALSE)</f>
        <v>4.9139381498888559</v>
      </c>
    </row>
    <row r="133" spans="1:2">
      <c r="A133" s="5">
        <v>0.27768219568118441</v>
      </c>
      <c r="B133" s="6">
        <f t="shared" si="6"/>
        <v>4.9092831370250201</v>
      </c>
    </row>
    <row r="134" spans="1:2">
      <c r="A134" s="5">
        <v>0.27796898014718624</v>
      </c>
      <c r="B134" s="6">
        <f t="shared" si="6"/>
        <v>4.9053615554486711</v>
      </c>
    </row>
    <row r="135" spans="1:2">
      <c r="A135" s="5">
        <v>0.2796459411661294</v>
      </c>
      <c r="B135" s="6">
        <f t="shared" si="6"/>
        <v>4.8812157002985792</v>
      </c>
    </row>
    <row r="136" spans="1:2">
      <c r="A136" s="5">
        <v>0.28232884210980169</v>
      </c>
      <c r="B136" s="6">
        <f t="shared" si="6"/>
        <v>4.8383344779469208</v>
      </c>
    </row>
    <row r="137" spans="1:2">
      <c r="A137" s="5">
        <v>0.28611729197787039</v>
      </c>
      <c r="B137" s="6">
        <f t="shared" si="6"/>
        <v>4.7691260219558087</v>
      </c>
    </row>
    <row r="138" spans="1:2">
      <c r="A138" s="5">
        <v>0.28666858098407172</v>
      </c>
      <c r="B138" s="6">
        <f t="shared" si="6"/>
        <v>4.75823330167223</v>
      </c>
    </row>
    <row r="139" spans="1:2">
      <c r="A139" s="5">
        <v>0.28683599878703175</v>
      </c>
      <c r="B139" s="6">
        <f t="shared" si="6"/>
        <v>4.7548848286764622</v>
      </c>
    </row>
    <row r="140" spans="1:2">
      <c r="A140" s="5">
        <v>0.2871482547794692</v>
      </c>
      <c r="B140" s="6">
        <f t="shared" si="6"/>
        <v>4.7485892804436647</v>
      </c>
    </row>
    <row r="141" spans="1:2">
      <c r="A141" s="5">
        <v>0.28792970560018805</v>
      </c>
      <c r="B141" s="6">
        <f t="shared" si="6"/>
        <v>4.7325492218923753</v>
      </c>
    </row>
    <row r="142" spans="1:2">
      <c r="A142" s="5">
        <v>0.29009912917193492</v>
      </c>
      <c r="B142" s="6">
        <f t="shared" si="6"/>
        <v>4.6859192946399828</v>
      </c>
    </row>
    <row r="143" spans="1:2">
      <c r="A143" s="5">
        <v>0.29349441342545735</v>
      </c>
      <c r="B143" s="6">
        <f t="shared" si="6"/>
        <v>4.6069407988746995</v>
      </c>
    </row>
    <row r="144" spans="1:2">
      <c r="A144" s="5">
        <v>0.29609989284920973</v>
      </c>
      <c r="B144" s="6">
        <f t="shared" si="6"/>
        <v>4.5415933697993882</v>
      </c>
    </row>
    <row r="145" spans="1:2">
      <c r="A145" s="5">
        <v>0.29675485043407918</v>
      </c>
      <c r="B145" s="6">
        <f t="shared" si="6"/>
        <v>4.5245451868033744</v>
      </c>
    </row>
    <row r="146" spans="1:2">
      <c r="A146" s="5">
        <v>0.29893588058090476</v>
      </c>
      <c r="B146" s="6">
        <f t="shared" si="6"/>
        <v>4.4660390926268576</v>
      </c>
    </row>
    <row r="147" spans="1:2">
      <c r="A147" s="5">
        <v>0.30100118012812821</v>
      </c>
      <c r="B147" s="6">
        <f t="shared" si="6"/>
        <v>4.4082626014411055</v>
      </c>
    </row>
    <row r="148" spans="1:2">
      <c r="A148" s="5">
        <v>0.30127769480152733</v>
      </c>
      <c r="B148" s="6">
        <f t="shared" si="6"/>
        <v>4.4003577097649371</v>
      </c>
    </row>
    <row r="149" spans="1:2">
      <c r="A149" s="5">
        <v>0.30148957761536616</v>
      </c>
      <c r="B149" s="6">
        <f t="shared" si="6"/>
        <v>4.3942739556064767</v>
      </c>
    </row>
    <row r="150" spans="1:2">
      <c r="A150" s="5">
        <v>0.30193628034747816</v>
      </c>
      <c r="B150" s="6">
        <f t="shared" si="6"/>
        <v>4.3813730009062937</v>
      </c>
    </row>
    <row r="151" spans="1:2">
      <c r="A151" s="5">
        <v>0.30417357661668482</v>
      </c>
      <c r="B151" s="6">
        <f t="shared" si="6"/>
        <v>4.3152675327765087</v>
      </c>
    </row>
    <row r="152" spans="1:2">
      <c r="A152" s="5">
        <v>0.30565073033330364</v>
      </c>
      <c r="B152" s="6">
        <f t="shared" si="6"/>
        <v>4.270307788881583</v>
      </c>
    </row>
    <row r="153" spans="1:2">
      <c r="A153" s="5">
        <v>0.30776936038598729</v>
      </c>
      <c r="B153" s="6">
        <f t="shared" si="6"/>
        <v>4.2040949190267387</v>
      </c>
    </row>
    <row r="154" spans="1:2">
      <c r="A154" s="5">
        <v>0.308450203086514</v>
      </c>
      <c r="B154" s="6">
        <f t="shared" si="6"/>
        <v>4.1824021521757686</v>
      </c>
    </row>
    <row r="155" spans="1:2">
      <c r="A155" s="5">
        <v>0.310827285567505</v>
      </c>
      <c r="B155" s="6">
        <f t="shared" si="6"/>
        <v>4.1051669381933964</v>
      </c>
    </row>
    <row r="156" spans="1:2">
      <c r="A156" s="5">
        <v>0.31267079602100173</v>
      </c>
      <c r="B156" s="6">
        <f t="shared" si="6"/>
        <v>4.0437513306728352</v>
      </c>
    </row>
    <row r="157" spans="1:2">
      <c r="A157" s="5">
        <v>0.31562087919557363</v>
      </c>
      <c r="B157" s="6">
        <f t="shared" si="6"/>
        <v>3.9429444602103301</v>
      </c>
    </row>
    <row r="158" spans="1:2">
      <c r="A158" s="5">
        <v>0.31654737916568704</v>
      </c>
      <c r="B158" s="6">
        <f t="shared" si="6"/>
        <v>3.9106906765355673</v>
      </c>
    </row>
    <row r="159" spans="1:2">
      <c r="A159" s="5">
        <v>0.31903136545390964</v>
      </c>
      <c r="B159" s="6">
        <f t="shared" si="6"/>
        <v>3.8229390707787347</v>
      </c>
    </row>
    <row r="160" spans="1:2">
      <c r="A160" s="5">
        <v>0.32169279610789847</v>
      </c>
      <c r="B160" s="6">
        <f t="shared" si="6"/>
        <v>3.7270458332299339</v>
      </c>
    </row>
    <row r="161" spans="1:2">
      <c r="A161" s="5">
        <v>0.32292772354456961</v>
      </c>
      <c r="B161" s="6">
        <f t="shared" si="6"/>
        <v>3.681963457740228</v>
      </c>
    </row>
    <row r="162" spans="1:2">
      <c r="A162" s="5">
        <v>0.32348363513029721</v>
      </c>
      <c r="B162" s="6">
        <f t="shared" si="6"/>
        <v>3.6615580783950232</v>
      </c>
    </row>
    <row r="163" spans="1:2">
      <c r="A163" s="5">
        <v>0.32457461550694017</v>
      </c>
      <c r="B163" s="6">
        <f t="shared" si="6"/>
        <v>3.6213235878605645</v>
      </c>
    </row>
    <row r="164" spans="1:2">
      <c r="A164" s="5">
        <v>0.3280219668296932</v>
      </c>
      <c r="B164" s="6">
        <f t="shared" ref="B164:B195" si="7">_xlfn.NORM.DIST(A164,$F$4,$F$5,FALSE)</f>
        <v>3.4927268787898846</v>
      </c>
    </row>
    <row r="165" spans="1:2">
      <c r="A165" s="5">
        <v>0.32859288140201726</v>
      </c>
      <c r="B165" s="6">
        <f t="shared" si="7"/>
        <v>3.4712425097719195</v>
      </c>
    </row>
    <row r="166" spans="1:2">
      <c r="A166" s="5">
        <v>0.33231227369803745</v>
      </c>
      <c r="B166" s="6">
        <f t="shared" si="7"/>
        <v>3.3302503391933249</v>
      </c>
    </row>
    <row r="167" spans="1:2">
      <c r="A167" s="5">
        <v>0.33590889924425066</v>
      </c>
      <c r="B167" s="6">
        <f t="shared" si="7"/>
        <v>3.192679655895903</v>
      </c>
    </row>
    <row r="168" spans="1:2">
      <c r="A168" s="5">
        <v>0.33939375283171586</v>
      </c>
      <c r="B168" s="6">
        <f t="shared" si="7"/>
        <v>3.0588046393811332</v>
      </c>
    </row>
    <row r="169" spans="1:2">
      <c r="A169" s="5">
        <v>0.34239509991867939</v>
      </c>
      <c r="B169" s="6">
        <f t="shared" si="7"/>
        <v>2.9434565368152392</v>
      </c>
    </row>
    <row r="170" spans="1:2">
      <c r="A170" s="5">
        <v>0.34475921976843654</v>
      </c>
      <c r="B170" s="6">
        <f t="shared" si="7"/>
        <v>2.8527929730552581</v>
      </c>
    </row>
    <row r="171" spans="1:2">
      <c r="A171" s="5">
        <v>0.34575352068718823</v>
      </c>
      <c r="B171" s="6">
        <f t="shared" si="7"/>
        <v>2.8147541628506207</v>
      </c>
    </row>
    <row r="172" spans="1:2">
      <c r="A172" s="5">
        <v>0.3469939049805833</v>
      </c>
      <c r="B172" s="6">
        <f t="shared" si="7"/>
        <v>2.7674017551223802</v>
      </c>
    </row>
    <row r="173" spans="1:2">
      <c r="A173" s="5">
        <v>0.3502879163062031</v>
      </c>
      <c r="B173" s="6">
        <f t="shared" si="7"/>
        <v>2.6423445652888469</v>
      </c>
    </row>
    <row r="174" spans="1:2">
      <c r="A174" s="5">
        <v>0.35310661792927084</v>
      </c>
      <c r="B174" s="6">
        <f t="shared" si="7"/>
        <v>2.536355119283578</v>
      </c>
    </row>
    <row r="175" spans="1:2">
      <c r="A175" s="5">
        <v>0.35429523474236296</v>
      </c>
      <c r="B175" s="6">
        <f t="shared" si="7"/>
        <v>2.4920017215200736</v>
      </c>
    </row>
    <row r="176" spans="1:2">
      <c r="A176" s="5">
        <v>0.35504959434929834</v>
      </c>
      <c r="B176" s="6">
        <f t="shared" si="7"/>
        <v>2.4639689501590669</v>
      </c>
    </row>
    <row r="177" spans="1:2">
      <c r="A177" s="5">
        <v>0.35573187653309019</v>
      </c>
      <c r="B177" s="6">
        <f t="shared" si="7"/>
        <v>2.4386964228079711</v>
      </c>
    </row>
    <row r="178" spans="1:2">
      <c r="A178" s="5">
        <v>0.36877023912730783</v>
      </c>
      <c r="B178" s="6">
        <f t="shared" si="7"/>
        <v>1.9743355478049935</v>
      </c>
    </row>
    <row r="179" spans="1:2">
      <c r="A179" s="5">
        <v>0.37003651149934275</v>
      </c>
      <c r="B179" s="6">
        <f t="shared" si="7"/>
        <v>1.9314640276628325</v>
      </c>
    </row>
    <row r="180" spans="1:2">
      <c r="A180" s="5">
        <v>0.37383753437660511</v>
      </c>
      <c r="B180" s="6">
        <f t="shared" si="7"/>
        <v>1.8055205989358976</v>
      </c>
    </row>
    <row r="181" spans="1:2">
      <c r="A181" s="5">
        <v>0.37518046878523093</v>
      </c>
      <c r="B181" s="6">
        <f t="shared" si="7"/>
        <v>1.7620480688461566</v>
      </c>
    </row>
    <row r="182" spans="1:2">
      <c r="A182" s="5">
        <v>0.37992516634416945</v>
      </c>
      <c r="B182" s="6">
        <f t="shared" si="7"/>
        <v>1.6129636828774068</v>
      </c>
    </row>
    <row r="183" spans="1:2">
      <c r="A183" s="5">
        <v>0.38259972804882197</v>
      </c>
      <c r="B183" s="6">
        <f t="shared" si="7"/>
        <v>1.5321381324112191</v>
      </c>
    </row>
    <row r="184" spans="1:2">
      <c r="A184" s="5">
        <v>0.38313399142634535</v>
      </c>
      <c r="B184" s="6">
        <f t="shared" si="7"/>
        <v>1.5162780784962642</v>
      </c>
    </row>
    <row r="185" spans="1:2">
      <c r="A185" s="5">
        <v>0.38635569941213438</v>
      </c>
      <c r="B185" s="6">
        <f t="shared" si="7"/>
        <v>1.4226908810265926</v>
      </c>
    </row>
    <row r="186" spans="1:2">
      <c r="A186" s="5">
        <v>0.38933687379381604</v>
      </c>
      <c r="B186" s="6">
        <f t="shared" si="7"/>
        <v>1.339275582301501</v>
      </c>
    </row>
    <row r="187" spans="1:2">
      <c r="A187" s="5">
        <v>0.39558171178616458</v>
      </c>
      <c r="B187" s="6">
        <f t="shared" si="7"/>
        <v>1.1746660311677415</v>
      </c>
    </row>
    <row r="188" spans="1:2">
      <c r="A188" s="5">
        <v>0.40350893070126231</v>
      </c>
      <c r="B188" s="6">
        <f t="shared" si="7"/>
        <v>0.98568623000022626</v>
      </c>
    </row>
    <row r="189" spans="1:2">
      <c r="A189" s="5">
        <v>0.40816220848511348</v>
      </c>
      <c r="B189" s="6">
        <f t="shared" si="7"/>
        <v>0.8851232640054939</v>
      </c>
    </row>
    <row r="190" spans="1:2">
      <c r="A190" s="5">
        <v>0.41930249789875695</v>
      </c>
      <c r="B190" s="6">
        <f t="shared" si="7"/>
        <v>0.67460006950722928</v>
      </c>
    </row>
    <row r="191" spans="1:2">
      <c r="A191" s="5">
        <v>0.42375436824812979</v>
      </c>
      <c r="B191" s="6">
        <f t="shared" si="7"/>
        <v>0.60188487811170654</v>
      </c>
    </row>
    <row r="192" spans="1:2">
      <c r="A192" s="5">
        <v>0.4271026338602652</v>
      </c>
      <c r="B192" s="6">
        <f t="shared" si="7"/>
        <v>0.55126250216296535</v>
      </c>
    </row>
    <row r="193" spans="1:2">
      <c r="A193" s="5">
        <v>0.42760986851956412</v>
      </c>
      <c r="B193" s="6">
        <f t="shared" si="7"/>
        <v>0.54388967278039413</v>
      </c>
    </row>
    <row r="194" spans="1:2">
      <c r="A194" s="5">
        <v>0.4292141755832653</v>
      </c>
      <c r="B194" s="6">
        <f t="shared" si="7"/>
        <v>0.52107319005611696</v>
      </c>
    </row>
    <row r="195" spans="1:2">
      <c r="A195" s="5">
        <v>0.4358327233710752</v>
      </c>
      <c r="B195" s="6">
        <f t="shared" si="7"/>
        <v>0.43474749590777328</v>
      </c>
    </row>
    <row r="196" spans="1:2">
      <c r="A196" s="5">
        <v>0.46466384090353569</v>
      </c>
      <c r="B196" s="6">
        <f t="shared" ref="B196:B199" si="8">_xlfn.NORM.DIST(A196,$F$4,$F$5,FALSE)</f>
        <v>0.1821022026538969</v>
      </c>
    </row>
    <row r="197" spans="1:2">
      <c r="A197" s="5">
        <v>0.46809240285743942</v>
      </c>
      <c r="B197" s="6">
        <f t="shared" si="8"/>
        <v>0.16276352162534313</v>
      </c>
    </row>
    <row r="198" spans="1:2">
      <c r="A198" s="5">
        <v>0.47625238783461116</v>
      </c>
      <c r="B198" s="6">
        <f t="shared" si="8"/>
        <v>0.12366591748047338</v>
      </c>
    </row>
    <row r="199" spans="1:2">
      <c r="A199" s="5">
        <v>0.47892730755708324</v>
      </c>
      <c r="B199" s="6">
        <f t="shared" si="8"/>
        <v>0.11275611090730096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9 Data</vt:lpstr>
      <vt:lpstr>Figure 9</vt:lpstr>
    </vt:vector>
  </TitlesOfParts>
  <Company>Bates White,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Yang</dc:creator>
  <cp:lastModifiedBy>Melissa Paschal</cp:lastModifiedBy>
  <dcterms:created xsi:type="dcterms:W3CDTF">2017-06-07T15:06:21Z</dcterms:created>
  <dcterms:modified xsi:type="dcterms:W3CDTF">2017-06-09T13:55:52Z</dcterms:modified>
</cp:coreProperties>
</file>