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ummary" sheetId="4" r:id="rId1"/>
    <sheet name="ACOS" sheetId="1" r:id="rId2"/>
    <sheet name="ACOS NEM Breakout" sheetId="2" r:id="rId3"/>
    <sheet name="ACOS NEM BkOut Modified" sheetId="3" r:id="rId4"/>
  </sheets>
  <calcPr calcId="152511" calcMode="manual" iterate="1"/>
</workbook>
</file>

<file path=xl/calcChain.xml><?xml version="1.0" encoding="utf-8"?>
<calcChain xmlns="http://schemas.openxmlformats.org/spreadsheetml/2006/main">
  <c r="C4" i="4" l="1"/>
  <c r="D2" i="4"/>
  <c r="C2" i="4"/>
  <c r="B2" i="4"/>
  <c r="D4" i="4" s="1"/>
</calcChain>
</file>

<file path=xl/sharedStrings.xml><?xml version="1.0" encoding="utf-8"?>
<sst xmlns="http://schemas.openxmlformats.org/spreadsheetml/2006/main" count="1190" uniqueCount="152">
  <si>
    <t>Distribution Factors  ( F20-F22 )</t>
  </si>
  <si>
    <t>Rocky Mountain Power</t>
  </si>
  <si>
    <t>Cost Of Service By Rate Schedule</t>
  </si>
  <si>
    <t>State of Utah</t>
  </si>
  <si>
    <t>2010 Protocol (Non Wgt)</t>
  </si>
  <si>
    <t>12 Months Ended Dec 2015</t>
  </si>
  <si>
    <t>Distribution Factors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</si>
  <si>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</si>
  <si>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</si>
  <si>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</si>
  <si>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</si>
  <si>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</si>
  <si>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</si>
  <si>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</si>
  <si>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</si>
  <si>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</si>
  <si>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</si>
  <si>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</si>
  <si>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</si>
  <si>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</si>
  <si>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Description</t>
  </si>
  <si>
    <t>Residential
Sch 1</t>
  </si>
  <si>
    <t>General
Large Dist.
Sch 6</t>
  </si>
  <si>
    <t>General
+1 MW
Sch 8</t>
  </si>
  <si>
    <t>Street &amp; Area
Lighting
Sch. 7,11,12</t>
  </si>
  <si>
    <t>General
Trans
Sch 9</t>
  </si>
  <si>
    <t>Irrigation
Sch 10</t>
  </si>
  <si>
    <t>Traffic
Signals
Sch 15</t>
  </si>
  <si>
    <t>Outdoor
Lighting
Sch 15</t>
  </si>
  <si>
    <t>General
Small Dist.
Sch 23</t>
  </si>
  <si>
    <t>Industrial
Cust 1</t>
  </si>
  <si>
    <t>Industrial
Cust 2</t>
  </si>
  <si>
    <t>Total</t>
  </si>
  <si>
    <t>Secondary</t>
  </si>
  <si>
    <t>Primary</t>
  </si>
  <si>
    <t>Combined</t>
  </si>
  <si>
    <t>Sub-Transmission</t>
  </si>
  <si>
    <t>Transmission</t>
  </si>
  <si>
    <t>12 Wgt Dist Peaks</t>
  </si>
  <si>
    <t>@ Input</t>
  </si>
  <si>
    <t>Substations</t>
  </si>
  <si>
    <t>FACTOR 20</t>
  </si>
  <si>
    <t>Max NCP - Sec</t>
  </si>
  <si>
    <t>Cust/Transformer</t>
  </si>
  <si>
    <t>Coincidence Factor</t>
  </si>
  <si>
    <t>Max NCP - Wgt</t>
  </si>
  <si>
    <t>Line Transformers</t>
  </si>
  <si>
    <t>FACTOR 21</t>
  </si>
  <si>
    <t>Max NCP - Wgt *</t>
  </si>
  <si>
    <t>(Less Irrg &amp; St Ltg)</t>
  </si>
  <si>
    <t>Secondary Lines</t>
  </si>
  <si>
    <t>FACTOR 22</t>
  </si>
  <si>
    <t xml:space="preserve">*  If Line 19 &gt; 1, </t>
  </si>
  <si>
    <t xml:space="preserve">    Line 28 = Line 23</t>
  </si>
  <si>
    <t>Distribution Factors Detail</t>
  </si>
  <si>
    <t>Weighted Distribution Peaks</t>
  </si>
  <si>
    <t>N</t>
  </si>
  <si>
    <t>O</t>
  </si>
  <si>
    <t>COS</t>
  </si>
  <si>
    <t>Sum of 12 Wgt</t>
  </si>
  <si>
    <t>Sch</t>
  </si>
  <si>
    <t>Dist Peaks</t>
  </si>
  <si>
    <t>Substation Peaks</t>
  </si>
  <si>
    <t>Weighting</t>
  </si>
  <si>
    <t>Residential</t>
  </si>
  <si>
    <t>Sch 001                   sec</t>
  </si>
  <si>
    <t>1</t>
  </si>
  <si>
    <t>Sch 007                   sec</t>
  </si>
  <si>
    <t>7</t>
  </si>
  <si>
    <t>Residential Total</t>
  </si>
  <si>
    <t>General Service</t>
  </si>
  <si>
    <t>Sch 006                   com</t>
  </si>
  <si>
    <t>6</t>
  </si>
  <si>
    <t>Sch 008                   com</t>
  </si>
  <si>
    <t>8</t>
  </si>
  <si>
    <t>Sch 023                   sec</t>
  </si>
  <si>
    <t>23</t>
  </si>
  <si>
    <t>General Service Total</t>
  </si>
  <si>
    <t>Irrigation</t>
  </si>
  <si>
    <t>Sch 010                   com</t>
  </si>
  <si>
    <t>10</t>
  </si>
  <si>
    <t>Street Lights</t>
  </si>
  <si>
    <t>Sch 011                   sec</t>
  </si>
  <si>
    <t>Sch 012                   sec</t>
  </si>
  <si>
    <t>Sch 15 TOSS           sec</t>
  </si>
  <si>
    <t>Sch 15  MONL          sec</t>
  </si>
  <si>
    <t>St Lighting Total</t>
  </si>
  <si>
    <t>Distribution Peaks @ Input</t>
  </si>
  <si>
    <t>Sum of 12</t>
  </si>
  <si>
    <t xml:space="preserve">        Description</t>
  </si>
  <si>
    <t>Sch 010                   sec</t>
  </si>
  <si>
    <t>Distribution Peaks @ Sales</t>
  </si>
  <si>
    <t>12</t>
  </si>
  <si>
    <t>Dist Peaks @ sales</t>
  </si>
  <si>
    <t>Sch 012 (sec)</t>
  </si>
  <si>
    <t>Non Coincident Peaks @ Input</t>
  </si>
  <si>
    <t>P</t>
  </si>
  <si>
    <t>Maximum</t>
  </si>
  <si>
    <t>NCP</t>
  </si>
  <si>
    <t>Sch 001            sec</t>
  </si>
  <si>
    <t>Sch 007            sec</t>
  </si>
  <si>
    <t>Sch 006            com</t>
  </si>
  <si>
    <t>Sch 008            com</t>
  </si>
  <si>
    <t>Sch 009            sub trn</t>
  </si>
  <si>
    <t>9</t>
  </si>
  <si>
    <t>Sch 023            sec</t>
  </si>
  <si>
    <t>Cust 1</t>
  </si>
  <si>
    <t>contract</t>
  </si>
  <si>
    <t>Cust 2</t>
  </si>
  <si>
    <t>Sch 010           sec</t>
  </si>
  <si>
    <t>Sch 011          sec</t>
  </si>
  <si>
    <t>Sch 012          sec</t>
  </si>
  <si>
    <t>Street Light Total</t>
  </si>
  <si>
    <t>Non Coincident Peaks @ Sales</t>
  </si>
  <si>
    <t>sc</t>
  </si>
  <si>
    <t>NCP  @ sales</t>
  </si>
  <si>
    <t>Residential
NEM
Sch 1-135</t>
  </si>
  <si>
    <t>General Large
Dist. NEM
Sch 6-135</t>
  </si>
  <si>
    <t>General
+1 MW NEM
Sch 8-135</t>
  </si>
  <si>
    <t>Irrigation NEM
Sch 10-135</t>
  </si>
  <si>
    <t>General Small
Dist. NEM
Sch 23-135</t>
  </si>
  <si>
    <t>Sch 001 NEM          sec</t>
  </si>
  <si>
    <t>1-135</t>
  </si>
  <si>
    <t>Sch 006 NEM          com</t>
  </si>
  <si>
    <t>6-135</t>
  </si>
  <si>
    <t>Sch 008 NEM          com</t>
  </si>
  <si>
    <t>8-135</t>
  </si>
  <si>
    <t>Sch 023 NEM         sec</t>
  </si>
  <si>
    <t>23-135</t>
  </si>
  <si>
    <t>Sch 010 NEM           com</t>
  </si>
  <si>
    <t>10-135</t>
  </si>
  <si>
    <t>Sec</t>
  </si>
  <si>
    <t>Pri</t>
  </si>
  <si>
    <t>Sch 6 breakdown:</t>
  </si>
  <si>
    <t>Sch 6 - 135 breakdown:</t>
  </si>
  <si>
    <t>Sch 8 breakdown:</t>
  </si>
  <si>
    <t>Sch 8 - 135 breakdown:</t>
  </si>
  <si>
    <t>Sch 023 NEM           sec</t>
  </si>
  <si>
    <t>Sch 010 NEM          sec</t>
  </si>
  <si>
    <t>Sch 010 NEM           sec</t>
  </si>
  <si>
    <t>Sch 001 NEM    sec</t>
  </si>
  <si>
    <t>Sch 006 NEM    com</t>
  </si>
  <si>
    <t>Sch 008 NEM    com</t>
  </si>
  <si>
    <t>Sch 023 NEM    sec</t>
  </si>
  <si>
    <t>Sch 010 NEM   sec</t>
  </si>
  <si>
    <t>Sch 001 NEM   sec</t>
  </si>
  <si>
    <t>Sch 006 NEM   com</t>
  </si>
  <si>
    <t>ACOS</t>
  </si>
  <si>
    <t>Combined Line Transformer Allocator</t>
  </si>
  <si>
    <t>ACOS NEM Breakout</t>
  </si>
  <si>
    <t>ACOS NEM Breakout - Modified</t>
  </si>
  <si>
    <t>Difference to ACOS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</si>
</sst>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_);_(@_)"/>
    <numFmt numFmtId="167" formatCode="0.00_)"/>
    <numFmt numFmtId="168" formatCode="h:mm;@"/>
    <numFmt numFmtId="169" formatCode="_(* #,##0.0_);_(* \(#,##0.0\);_(* &quot;-&quot;_);_(@_)"/>
    <numFmt numFmtId="170" formatCode="_(* #,##0.00_);_(* \(#,##0.00\);_(* &quot;-&quot;_);_(@_)"/>
    <numFmt numFmtId="171" formatCode="#,##0.0000_);\(#,##0.0000\)"/>
    <numFmt numFmtId="172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8">
    <xf numFmtId="0" fontId="0" fillId="0" borderId="0" xfId="0"/>
    <xf numFmtId="164" fontId="4" fillId="0" borderId="0" xfId="3" applyNumberFormat="1" applyFont="1" applyFill="1"/>
    <xf numFmtId="0" fontId="5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0" fontId="6" fillId="0" borderId="0" xfId="0" applyFont="1" applyFill="1"/>
    <xf numFmtId="164" fontId="4" fillId="0" borderId="0" xfId="3" applyNumberFormat="1" applyFont="1" applyFill="1" applyProtection="1"/>
    <xf numFmtId="37" fontId="4" fillId="0" borderId="0" xfId="0" applyNumberFormat="1" applyFont="1" applyFill="1" applyAlignment="1" applyProtection="1">
      <alignment horizontal="centerContinuous"/>
    </xf>
    <xf numFmtId="164" fontId="4" fillId="0" borderId="0" xfId="3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2" fontId="5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5" fillId="0" borderId="1" xfId="3" applyNumberFormat="1" applyFont="1" applyFill="1" applyBorder="1"/>
    <xf numFmtId="0" fontId="4" fillId="0" borderId="2" xfId="0" applyFont="1" applyFill="1" applyBorder="1" applyAlignment="1">
      <alignment horizontal="center" wrapText="1"/>
    </xf>
    <xf numFmtId="164" fontId="3" fillId="0" borderId="0" xfId="3" applyNumberFormat="1" applyFont="1" applyFill="1"/>
    <xf numFmtId="0" fontId="3" fillId="0" borderId="0" xfId="0" applyFont="1" applyFill="1"/>
    <xf numFmtId="164" fontId="3" fillId="0" borderId="0" xfId="0" applyNumberFormat="1" applyFont="1" applyFill="1" applyProtection="1"/>
    <xf numFmtId="3" fontId="3" fillId="0" borderId="0" xfId="0" applyNumberFormat="1" applyFont="1" applyFill="1"/>
    <xf numFmtId="164" fontId="3" fillId="0" borderId="1" xfId="0" applyNumberFormat="1" applyFont="1" applyFill="1" applyBorder="1" applyProtection="1"/>
    <xf numFmtId="165" fontId="4" fillId="0" borderId="3" xfId="0" applyNumberFormat="1" applyFont="1" applyFill="1" applyBorder="1" applyProtection="1"/>
    <xf numFmtId="166" fontId="3" fillId="0" borderId="0" xfId="0" applyNumberFormat="1" applyFont="1" applyFill="1"/>
    <xf numFmtId="37" fontId="3" fillId="0" borderId="0" xfId="0" applyNumberFormat="1" applyFont="1" applyFill="1" applyProtection="1"/>
    <xf numFmtId="164" fontId="3" fillId="0" borderId="0" xfId="3" applyNumberFormat="1" applyFont="1" applyFill="1" applyProtection="1"/>
    <xf numFmtId="43" fontId="3" fillId="0" borderId="0" xfId="0" applyNumberFormat="1" applyFont="1" applyFill="1"/>
    <xf numFmtId="43" fontId="3" fillId="0" borderId="0" xfId="3" applyNumberFormat="1" applyFont="1" applyFill="1" applyAlignment="1">
      <alignment horizontal="center"/>
    </xf>
    <xf numFmtId="43" fontId="3" fillId="0" borderId="0" xfId="0" applyNumberFormat="1" applyFont="1" applyFill="1" applyProtection="1">
      <protection locked="0"/>
    </xf>
    <xf numFmtId="43" fontId="4" fillId="0" borderId="0" xfId="0" applyNumberFormat="1" applyFont="1" applyFill="1"/>
    <xf numFmtId="167" fontId="3" fillId="0" borderId="0" xfId="0" applyNumberFormat="1" applyFont="1" applyFill="1" applyProtection="1">
      <protection locked="0"/>
    </xf>
    <xf numFmtId="164" fontId="3" fillId="0" borderId="0" xfId="3" applyNumberFormat="1" applyFont="1" applyFill="1" applyProtection="1">
      <protection locked="0"/>
    </xf>
    <xf numFmtId="37" fontId="3" fillId="0" borderId="1" xfId="0" applyNumberFormat="1" applyFont="1" applyFill="1" applyBorder="1" applyProtection="1"/>
    <xf numFmtId="13" fontId="3" fillId="0" borderId="0" xfId="3" applyNumberFormat="1" applyFont="1" applyFill="1"/>
    <xf numFmtId="43" fontId="3" fillId="0" borderId="0" xfId="3" applyFont="1" applyFill="1"/>
    <xf numFmtId="43" fontId="4" fillId="0" borderId="0" xfId="3" applyFont="1" applyFill="1"/>
    <xf numFmtId="37" fontId="4" fillId="0" borderId="0" xfId="0" applyNumberFormat="1" applyFont="1" applyFill="1" applyProtection="1"/>
    <xf numFmtId="17" fontId="4" fillId="0" borderId="0" xfId="0" applyNumberFormat="1" applyFont="1" applyFill="1" applyAlignment="1">
      <alignment horizontal="center"/>
    </xf>
    <xf numFmtId="164" fontId="4" fillId="0" borderId="0" xfId="3" applyNumberFormat="1" applyFont="1" applyFill="1" applyAlignment="1">
      <alignment horizontal="center"/>
    </xf>
    <xf numFmtId="37" fontId="4" fillId="0" borderId="0" xfId="0" applyNumberFormat="1" applyFont="1" applyFill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/>
    <xf numFmtId="164" fontId="4" fillId="0" borderId="1" xfId="3" applyNumberFormat="1" applyFont="1" applyFill="1" applyBorder="1" applyAlignment="1">
      <alignment horizontal="center"/>
    </xf>
    <xf numFmtId="168" fontId="4" fillId="0" borderId="4" xfId="0" applyNumberFormat="1" applyFont="1" applyFill="1" applyBorder="1" applyAlignment="1">
      <alignment horizontal="center"/>
    </xf>
    <xf numFmtId="169" fontId="4" fillId="0" borderId="0" xfId="0" applyNumberFormat="1" applyFont="1" applyFill="1" applyProtection="1"/>
    <xf numFmtId="43" fontId="4" fillId="0" borderId="0" xfId="3" applyFont="1" applyFill="1" applyAlignment="1">
      <alignment horizontal="center"/>
    </xf>
    <xf numFmtId="10" fontId="4" fillId="0" borderId="0" xfId="0" applyNumberFormat="1" applyFont="1" applyFill="1" applyProtection="1"/>
    <xf numFmtId="170" fontId="4" fillId="0" borderId="0" xfId="0" applyNumberFormat="1" applyFont="1" applyFill="1" applyProtection="1"/>
    <xf numFmtId="167" fontId="4" fillId="0" borderId="0" xfId="0" applyNumberFormat="1" applyFont="1" applyFill="1" applyProtection="1"/>
    <xf numFmtId="164" fontId="4" fillId="0" borderId="0" xfId="3" quotePrefix="1" applyNumberFormat="1" applyFont="1" applyFill="1" applyAlignment="1">
      <alignment horizontal="center"/>
    </xf>
    <xf numFmtId="164" fontId="4" fillId="0" borderId="0" xfId="0" applyNumberFormat="1" applyFont="1" applyFill="1" applyProtection="1"/>
    <xf numFmtId="10" fontId="4" fillId="0" borderId="0" xfId="0" applyNumberFormat="1" applyFont="1" applyFill="1" applyProtection="1">
      <protection locked="0"/>
    </xf>
    <xf numFmtId="164" fontId="4" fillId="0" borderId="4" xfId="0" applyNumberFormat="1" applyFont="1" applyFill="1" applyBorder="1" applyProtection="1"/>
    <xf numFmtId="0" fontId="4" fillId="0" borderId="0" xfId="0" applyFont="1" applyFill="1" applyAlignment="1">
      <alignment horizontal="right"/>
    </xf>
    <xf numFmtId="0" fontId="4" fillId="0" borderId="0" xfId="3" quotePrefix="1" applyNumberFormat="1" applyFont="1" applyFill="1" applyAlignment="1">
      <alignment horizontal="center"/>
    </xf>
    <xf numFmtId="164" fontId="4" fillId="0" borderId="1" xfId="0" applyNumberFormat="1" applyFont="1" applyFill="1" applyBorder="1" applyProtection="1"/>
    <xf numFmtId="0" fontId="4" fillId="0" borderId="4" xfId="0" applyFont="1" applyFill="1" applyBorder="1"/>
    <xf numFmtId="0" fontId="4" fillId="0" borderId="0" xfId="0" quotePrefix="1" applyFont="1" applyFill="1" applyAlignment="1">
      <alignment horizontal="center"/>
    </xf>
    <xf numFmtId="164" fontId="4" fillId="0" borderId="3" xfId="0" applyNumberFormat="1" applyFont="1" applyFill="1" applyBorder="1" applyProtection="1"/>
    <xf numFmtId="164" fontId="4" fillId="0" borderId="0" xfId="3" applyNumberFormat="1" applyFont="1" applyFill="1" applyAlignment="1">
      <alignment horizontal="right"/>
    </xf>
    <xf numFmtId="164" fontId="4" fillId="0" borderId="1" xfId="3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164" fontId="4" fillId="0" borderId="0" xfId="0" applyNumberFormat="1" applyFont="1" applyFill="1" applyProtection="1">
      <protection locked="0"/>
    </xf>
    <xf numFmtId="164" fontId="4" fillId="0" borderId="4" xfId="0" applyNumberFormat="1" applyFont="1" applyFill="1" applyBorder="1" applyProtection="1">
      <protection locked="0"/>
    </xf>
    <xf numFmtId="37" fontId="4" fillId="0" borderId="0" xfId="0" applyNumberFormat="1" applyFont="1" applyFill="1" applyProtection="1">
      <protection locked="0"/>
    </xf>
    <xf numFmtId="43" fontId="4" fillId="0" borderId="0" xfId="0" applyNumberFormat="1" applyFont="1" applyFill="1" applyProtection="1">
      <protection locked="0"/>
    </xf>
    <xf numFmtId="37" fontId="4" fillId="0" borderId="4" xfId="0" applyNumberFormat="1" applyFont="1" applyFill="1" applyBorder="1" applyProtection="1"/>
    <xf numFmtId="10" fontId="4" fillId="0" borderId="0" xfId="4" applyNumberFormat="1" applyFont="1" applyFill="1"/>
    <xf numFmtId="2" fontId="4" fillId="0" borderId="0" xfId="0" applyNumberFormat="1" applyFont="1" applyFill="1" applyBorder="1" applyAlignment="1">
      <alignment horizontal="left"/>
    </xf>
    <xf numFmtId="1" fontId="4" fillId="0" borderId="0" xfId="3" applyNumberFormat="1" applyFont="1" applyFill="1" applyAlignment="1" applyProtection="1">
      <alignment horizontal="center"/>
      <protection locked="0"/>
    </xf>
    <xf numFmtId="37" fontId="4" fillId="0" borderId="0" xfId="0" applyNumberFormat="1" applyFont="1" applyFill="1" applyBorder="1" applyProtection="1">
      <protection locked="0"/>
    </xf>
    <xf numFmtId="37" fontId="4" fillId="0" borderId="0" xfId="3" applyNumberFormat="1" applyFont="1" applyFill="1" applyBorder="1" applyProtection="1">
      <protection locked="0"/>
    </xf>
    <xf numFmtId="37" fontId="4" fillId="0" borderId="4" xfId="0" applyNumberFormat="1" applyFont="1" applyFill="1" applyBorder="1" applyProtection="1">
      <protection locked="0"/>
    </xf>
    <xf numFmtId="171" fontId="4" fillId="0" borderId="0" xfId="0" applyNumberFormat="1" applyFont="1" applyFill="1" applyProtection="1"/>
    <xf numFmtId="164" fontId="4" fillId="0" borderId="1" xfId="0" applyNumberFormat="1" applyFont="1" applyFill="1" applyBorder="1" applyAlignment="1" applyProtection="1">
      <alignment horizontal="right"/>
    </xf>
    <xf numFmtId="37" fontId="4" fillId="0" borderId="2" xfId="0" applyNumberFormat="1" applyFont="1" applyFill="1" applyBorder="1" applyProtection="1">
      <protection locked="0"/>
    </xf>
    <xf numFmtId="164" fontId="4" fillId="0" borderId="5" xfId="3" applyNumberFormat="1" applyFont="1" applyFill="1" applyBorder="1"/>
    <xf numFmtId="17" fontId="5" fillId="0" borderId="6" xfId="0" applyNumberFormat="1" applyFont="1" applyFill="1" applyBorder="1" applyAlignment="1">
      <alignment horizontal="center"/>
    </xf>
    <xf numFmtId="164" fontId="4" fillId="0" borderId="6" xfId="3" applyNumberFormat="1" applyFont="1" applyFill="1" applyBorder="1"/>
    <xf numFmtId="164" fontId="7" fillId="0" borderId="6" xfId="3" applyNumberFormat="1" applyFont="1" applyFill="1" applyBorder="1"/>
    <xf numFmtId="164" fontId="4" fillId="0" borderId="7" xfId="3" applyNumberFormat="1" applyFont="1" applyFill="1" applyBorder="1"/>
    <xf numFmtId="17" fontId="5" fillId="0" borderId="8" xfId="0" applyNumberFormat="1" applyFont="1" applyFill="1" applyBorder="1" applyAlignment="1">
      <alignment horizontal="center"/>
    </xf>
    <xf numFmtId="164" fontId="4" fillId="0" borderId="0" xfId="3" applyNumberFormat="1" applyFont="1" applyFill="1" applyBorder="1"/>
    <xf numFmtId="17" fontId="5" fillId="0" borderId="0" xfId="0" applyNumberFormat="1" applyFont="1" applyFill="1" applyAlignment="1">
      <alignment horizontal="center"/>
    </xf>
    <xf numFmtId="0" fontId="4" fillId="0" borderId="8" xfId="0" applyFont="1" applyFill="1" applyBorder="1"/>
    <xf numFmtId="164" fontId="4" fillId="0" borderId="0" xfId="3" quotePrefix="1" applyNumberFormat="1" applyFont="1" applyFill="1" applyBorder="1" applyAlignment="1">
      <alignment horizontal="center"/>
    </xf>
    <xf numFmtId="164" fontId="4" fillId="0" borderId="5" xfId="0" applyNumberFormat="1" applyFont="1" applyFill="1" applyBorder="1" applyProtection="1"/>
    <xf numFmtId="0" fontId="4" fillId="0" borderId="9" xfId="0" applyFont="1" applyFill="1" applyBorder="1"/>
    <xf numFmtId="164" fontId="4" fillId="0" borderId="10" xfId="3" quotePrefix="1" applyNumberFormat="1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 applyAlignment="1">
      <alignment horizontal="center"/>
    </xf>
    <xf numFmtId="17" fontId="4" fillId="0" borderId="4" xfId="0" applyNumberFormat="1" applyFont="1" applyFill="1" applyBorder="1" applyAlignment="1">
      <alignment horizontal="center"/>
    </xf>
    <xf numFmtId="164" fontId="4" fillId="0" borderId="0" xfId="1" applyNumberFormat="1" applyFont="1" applyFill="1"/>
    <xf numFmtId="10" fontId="4" fillId="0" borderId="0" xfId="2" applyNumberFormat="1" applyFont="1" applyFill="1"/>
    <xf numFmtId="164" fontId="4" fillId="0" borderId="4" xfId="3" applyNumberFormat="1" applyFont="1" applyFill="1" applyBorder="1" applyProtection="1"/>
    <xf numFmtId="164" fontId="4" fillId="0" borderId="0" xfId="0" applyNumberFormat="1" applyFont="1" applyFill="1"/>
    <xf numFmtId="164" fontId="4" fillId="0" borderId="4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Protection="1"/>
    <xf numFmtId="164" fontId="4" fillId="0" borderId="0" xfId="0" applyNumberFormat="1" applyFont="1" applyFill="1" applyBorder="1"/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center"/>
    </xf>
    <xf numFmtId="37" fontId="4" fillId="0" borderId="4" xfId="3" applyNumberFormat="1" applyFont="1" applyFill="1" applyBorder="1" applyProtection="1"/>
    <xf numFmtId="9" fontId="4" fillId="0" borderId="0" xfId="4" applyFont="1" applyFill="1"/>
    <xf numFmtId="37" fontId="4" fillId="0" borderId="4" xfId="0" applyNumberFormat="1" applyFont="1" applyFill="1" applyBorder="1" applyAlignment="1" applyProtection="1">
      <alignment horizontal="right"/>
    </xf>
    <xf numFmtId="164" fontId="4" fillId="0" borderId="7" xfId="3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7" fillId="0" borderId="0" xfId="3" applyNumberFormat="1" applyFont="1" applyFill="1" applyBorder="1"/>
    <xf numFmtId="164" fontId="6" fillId="0" borderId="0" xfId="0" applyNumberFormat="1" applyFont="1" applyFill="1"/>
    <xf numFmtId="164" fontId="3" fillId="0" borderId="4" xfId="0" applyNumberFormat="1" applyFont="1" applyFill="1" applyBorder="1" applyProtection="1"/>
    <xf numFmtId="172" fontId="3" fillId="0" borderId="0" xfId="2" applyNumberFormat="1" applyFont="1" applyFill="1"/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165" fontId="6" fillId="0" borderId="0" xfId="2" applyNumberFormat="1" applyFont="1" applyFill="1"/>
    <xf numFmtId="164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/>
    <xf numFmtId="164" fontId="4" fillId="0" borderId="2" xfId="0" applyNumberFormat="1" applyFont="1" applyFill="1" applyBorder="1" applyProtection="1"/>
    <xf numFmtId="0" fontId="4" fillId="0" borderId="2" xfId="0" applyFont="1" applyFill="1" applyBorder="1"/>
    <xf numFmtId="0" fontId="2" fillId="0" borderId="0" xfId="0" applyFont="1"/>
    <xf numFmtId="172" fontId="0" fillId="0" borderId="0" xfId="2" applyNumberFormat="1" applyFont="1"/>
    <xf numFmtId="165" fontId="0" fillId="0" borderId="0" xfId="2" applyNumberFormat="1" applyFont="1"/>
  </cellXfs>
  <cellStyles count="5">
    <cellStyle name="Comma" xfId="1" builtinId="3"/>
    <cellStyle name="Comma 11" xfId="3"/>
    <cellStyle name="Normal" xfId="0" builtinId="0"/>
    <cellStyle name="Percent" xfId="2" builtinId="5"/>
    <cellStyle name="Percent 10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/>
  </sheetViews>
  <sheetFormatPr defaultRowHeight="15" x14ac:dyDescent="0.25"/>
  <cols>
    <col min="1" max="1" width="34.85546875" bestFit="1" customWidth="1"/>
    <col min="2" max="2" width="11.7109375" customWidth="1"/>
    <col min="3" max="3" width="21.5703125" bestFit="1" customWidth="1"/>
    <col min="4" max="4" width="29.140625" bestFit="1" customWidth="1"/>
  </cols>
  <sheetData>
    <row r="1" spans="1:4" x14ac:dyDescent="0.25">
      <c r="B1" s="115" t="s">
        <v>147</v>
      </c>
      <c r="C1" s="115" t="s">
        <v>149</v>
      </c>
      <c r="D1" s="115" t="s">
        <v>150</v>
      </c>
    </row>
    <row r="2" spans="1:4" x14ac:dyDescent="0.25">
      <c r="A2" s="115" t="s">
        <v>148</v>
      </c>
      <c r="B2" s="117">
        <f>ACOS!D38</f>
        <v>0.60458908641024467</v>
      </c>
      <c r="C2" s="117">
        <f>'ACOS NEM Breakout'!D38+'ACOS NEM Breakout'!E38</f>
        <v>0.60538554038271319</v>
      </c>
      <c r="D2" s="117">
        <f>'ACOS NEM BkOut Modified'!D38+'ACOS NEM BkOut Modified'!E38</f>
        <v>0.60456358491237638</v>
      </c>
    </row>
    <row r="4" spans="1:4" x14ac:dyDescent="0.25">
      <c r="A4" s="115" t="s">
        <v>151</v>
      </c>
      <c r="C4" s="116">
        <f>C2/B2-1</f>
        <v>1.3173475842864768E-3</v>
      </c>
      <c r="D4" s="116">
        <f>D2/B2-1</f>
        <v>-4.2179884555459957E-5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9"/>
  <sheetViews>
    <sheetView topLeftCell="A12" workbookViewId="0">
      <selection activeCell="G23" sqref="G23"/>
    </sheetView>
  </sheetViews>
  <sheetFormatPr defaultRowHeight="15" x14ac:dyDescent="0.25"/>
  <cols>
    <col min="1" max="1" width="9.140625" style="5"/>
    <col min="2" max="2" width="29.28515625" style="5" bestFit="1" customWidth="1"/>
    <col min="3" max="3" width="9.42578125" style="5" bestFit="1" customWidth="1"/>
    <col min="4" max="4" width="11.140625" style="5" bestFit="1" customWidth="1"/>
    <col min="5" max="5" width="10.7109375" style="5" bestFit="1" customWidth="1"/>
    <col min="6" max="6" width="10.28515625" style="5" bestFit="1" customWidth="1"/>
    <col min="7" max="7" width="13.28515625" style="5" bestFit="1" customWidth="1"/>
    <col min="8" max="9" width="10.28515625" style="5" bestFit="1" customWidth="1"/>
    <col min="10" max="10" width="13.140625" style="5" bestFit="1" customWidth="1"/>
    <col min="11" max="11" width="10.28515625" style="5" bestFit="1" customWidth="1"/>
    <col min="12" max="13" width="10.7109375" style="5" bestFit="1" customWidth="1"/>
    <col min="14" max="15" width="10.28515625" style="5" bestFit="1" customWidth="1"/>
    <col min="16" max="16" width="14.28515625" style="5" bestFit="1" customWidth="1"/>
    <col min="17" max="17" width="11.28515625" style="5" bestFit="1" customWidth="1"/>
    <col min="18" max="16384" width="9.140625" style="5"/>
  </cols>
  <sheetData>
    <row r="1" spans="1:17" x14ac:dyDescent="0.25">
      <c r="A1" s="1"/>
      <c r="B1" s="2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x14ac:dyDescent="0.25">
      <c r="A2" s="6"/>
      <c r="B2" s="7" t="s">
        <v>1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4"/>
    </row>
    <row r="3" spans="1:17" x14ac:dyDescent="0.25">
      <c r="A3" s="6"/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4"/>
    </row>
    <row r="4" spans="1:17" x14ac:dyDescent="0.25">
      <c r="A4" s="6"/>
      <c r="B4" s="7" t="s">
        <v>3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4"/>
    </row>
    <row r="5" spans="1:17" x14ac:dyDescent="0.25">
      <c r="A5" s="6"/>
      <c r="B5" s="7" t="s">
        <v>4</v>
      </c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4"/>
    </row>
    <row r="6" spans="1:17" x14ac:dyDescent="0.25">
      <c r="A6" s="6"/>
      <c r="B6" s="7" t="s">
        <v>5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P6" s="3"/>
      <c r="Q6" s="4"/>
    </row>
    <row r="7" spans="1:17" x14ac:dyDescent="0.25">
      <c r="A7" s="1"/>
      <c r="B7" s="7" t="s">
        <v>6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P7" s="3"/>
      <c r="Q7" s="4"/>
    </row>
    <row r="8" spans="1:17" x14ac:dyDescent="0.25">
      <c r="A8" s="1"/>
      <c r="B8" s="3"/>
      <c r="C8" s="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</row>
    <row r="9" spans="1:17" x14ac:dyDescent="0.25">
      <c r="A9" s="1"/>
      <c r="B9" s="10" t="s">
        <v>7</v>
      </c>
      <c r="C9" s="1"/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 t="s">
        <v>13</v>
      </c>
      <c r="J9" s="10" t="s">
        <v>14</v>
      </c>
      <c r="K9" s="10" t="s">
        <v>15</v>
      </c>
      <c r="L9" s="10" t="s">
        <v>16</v>
      </c>
      <c r="M9" s="10" t="s">
        <v>17</v>
      </c>
      <c r="N9" s="10" t="s">
        <v>18</v>
      </c>
      <c r="O9" s="10" t="s">
        <v>19</v>
      </c>
      <c r="P9" s="10"/>
      <c r="Q9" s="3"/>
    </row>
    <row r="10" spans="1:17" x14ac:dyDescent="0.25">
      <c r="A10" s="1"/>
      <c r="B10" s="3"/>
      <c r="C10" s="1"/>
      <c r="D10" s="3"/>
      <c r="E10" s="3"/>
      <c r="F10" s="3"/>
      <c r="G10" s="3"/>
      <c r="H10" s="3"/>
      <c r="I10" s="3"/>
      <c r="J10" s="3"/>
      <c r="K10" s="3"/>
      <c r="L10" s="3"/>
      <c r="N10" s="4"/>
      <c r="O10" s="3"/>
      <c r="P10" s="3"/>
      <c r="Q10" s="3"/>
    </row>
    <row r="11" spans="1:17" ht="39" x14ac:dyDescent="0.25">
      <c r="A11" s="1"/>
      <c r="B11" s="11" t="s">
        <v>20</v>
      </c>
      <c r="C11" s="12"/>
      <c r="D11" s="13" t="s">
        <v>21</v>
      </c>
      <c r="E11" s="13" t="s">
        <v>22</v>
      </c>
      <c r="F11" s="13" t="s">
        <v>23</v>
      </c>
      <c r="G11" s="13" t="s">
        <v>24</v>
      </c>
      <c r="H11" s="13" t="s">
        <v>25</v>
      </c>
      <c r="I11" s="13" t="s">
        <v>26</v>
      </c>
      <c r="J11" s="13" t="s">
        <v>27</v>
      </c>
      <c r="K11" s="13" t="s">
        <v>28</v>
      </c>
      <c r="L11" s="13" t="s">
        <v>29</v>
      </c>
      <c r="M11" s="13" t="s">
        <v>30</v>
      </c>
      <c r="N11" s="13" t="s">
        <v>31</v>
      </c>
      <c r="O11" s="11" t="s">
        <v>32</v>
      </c>
      <c r="P11" s="4"/>
      <c r="Q11" s="4"/>
    </row>
    <row r="12" spans="1:17" x14ac:dyDescent="0.25">
      <c r="A12" s="1"/>
      <c r="B12" s="3"/>
      <c r="C12" s="1"/>
      <c r="D12" s="3"/>
      <c r="E12" s="3"/>
      <c r="F12" s="3"/>
      <c r="G12" s="3"/>
      <c r="H12" s="3"/>
      <c r="I12" s="3"/>
      <c r="J12" s="3"/>
      <c r="K12" s="3"/>
      <c r="L12" s="3"/>
      <c r="N12" s="4"/>
      <c r="O12" s="3"/>
      <c r="P12" s="4"/>
      <c r="Q12" s="4"/>
    </row>
    <row r="13" spans="1:17" x14ac:dyDescent="0.25">
      <c r="A13" s="14">
        <v>1</v>
      </c>
      <c r="B13" s="15" t="s">
        <v>33</v>
      </c>
      <c r="C13" s="14"/>
      <c r="D13" s="16">
        <v>1822720.5366906661</v>
      </c>
      <c r="E13" s="16">
        <v>0</v>
      </c>
      <c r="F13" s="16">
        <v>0</v>
      </c>
      <c r="G13" s="16">
        <v>1748.7592551433088</v>
      </c>
      <c r="H13" s="16">
        <v>0</v>
      </c>
      <c r="I13" s="16">
        <v>0</v>
      </c>
      <c r="J13" s="16">
        <v>852.43876319878927</v>
      </c>
      <c r="K13" s="16">
        <v>449.67647143590443</v>
      </c>
      <c r="L13" s="16">
        <v>322639.13367454096</v>
      </c>
      <c r="M13" s="16">
        <v>0</v>
      </c>
      <c r="N13" s="16">
        <v>0</v>
      </c>
      <c r="O13" s="16">
        <v>2148410.5448549851</v>
      </c>
      <c r="P13" s="4"/>
      <c r="Q13" s="4"/>
    </row>
    <row r="14" spans="1:17" x14ac:dyDescent="0.25">
      <c r="A14" s="14">
        <v>2</v>
      </c>
      <c r="B14" s="15"/>
      <c r="C14" s="14"/>
      <c r="D14" s="15"/>
      <c r="E14" s="15"/>
      <c r="F14" s="15"/>
      <c r="G14" s="15"/>
      <c r="H14" s="15"/>
      <c r="I14" s="15"/>
      <c r="J14" s="15"/>
      <c r="K14" s="15"/>
      <c r="L14" s="15"/>
      <c r="N14" s="17"/>
      <c r="O14" s="15"/>
      <c r="P14" s="4"/>
      <c r="Q14" s="4"/>
    </row>
    <row r="15" spans="1:17" x14ac:dyDescent="0.25">
      <c r="A15" s="14">
        <v>3</v>
      </c>
      <c r="B15" s="15" t="s">
        <v>34</v>
      </c>
      <c r="C15" s="14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4"/>
      <c r="Q15" s="4"/>
    </row>
    <row r="16" spans="1:17" x14ac:dyDescent="0.25">
      <c r="A16" s="14">
        <v>4</v>
      </c>
      <c r="B16" s="15"/>
      <c r="C16" s="14"/>
      <c r="D16" s="15"/>
      <c r="E16" s="15"/>
      <c r="F16" s="15"/>
      <c r="G16" s="15"/>
      <c r="H16" s="15"/>
      <c r="I16" s="15"/>
      <c r="J16" s="15"/>
      <c r="K16" s="15"/>
      <c r="L16" s="15"/>
      <c r="N16" s="17"/>
      <c r="O16" s="15"/>
      <c r="P16" s="4"/>
      <c r="Q16" s="4"/>
    </row>
    <row r="17" spans="1:17" x14ac:dyDescent="0.25">
      <c r="A17" s="14">
        <v>5</v>
      </c>
      <c r="B17" s="15" t="s">
        <v>35</v>
      </c>
      <c r="C17" s="14"/>
      <c r="D17" s="16">
        <v>0</v>
      </c>
      <c r="E17" s="16">
        <v>1145111.6619576188</v>
      </c>
      <c r="F17" s="16">
        <v>297051.14631685172</v>
      </c>
      <c r="G17" s="16">
        <v>0</v>
      </c>
      <c r="H17" s="16">
        <v>0</v>
      </c>
      <c r="I17" s="16">
        <v>62432.271899273474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1504595.0801737439</v>
      </c>
      <c r="P17" s="4"/>
      <c r="Q17" s="4"/>
    </row>
    <row r="18" spans="1:17" x14ac:dyDescent="0.25">
      <c r="A18" s="14">
        <v>6</v>
      </c>
      <c r="B18" s="15"/>
      <c r="C18" s="14"/>
      <c r="D18" s="15"/>
      <c r="E18" s="15"/>
      <c r="F18" s="15"/>
      <c r="G18" s="15"/>
      <c r="H18" s="15"/>
      <c r="I18" s="15"/>
      <c r="J18" s="15"/>
      <c r="K18" s="15"/>
      <c r="L18" s="15"/>
      <c r="N18" s="17"/>
      <c r="O18" s="15"/>
      <c r="P18" s="4"/>
      <c r="Q18" s="4"/>
    </row>
    <row r="19" spans="1:17" x14ac:dyDescent="0.25">
      <c r="A19" s="14">
        <v>7</v>
      </c>
      <c r="B19" s="15" t="s">
        <v>36</v>
      </c>
      <c r="C19" s="14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4"/>
      <c r="Q19" s="4"/>
    </row>
    <row r="20" spans="1:17" x14ac:dyDescent="0.25">
      <c r="A20" s="14">
        <v>8</v>
      </c>
      <c r="B20" s="15"/>
      <c r="C20" s="14"/>
      <c r="D20" s="15"/>
      <c r="E20" s="15"/>
      <c r="F20" s="15"/>
      <c r="G20" s="15"/>
      <c r="H20" s="15"/>
      <c r="I20" s="15"/>
      <c r="J20" s="15"/>
      <c r="K20" s="15"/>
      <c r="L20" s="15"/>
      <c r="N20" s="17"/>
      <c r="O20" s="15"/>
      <c r="P20" s="4"/>
      <c r="Q20" s="4"/>
    </row>
    <row r="21" spans="1:17" x14ac:dyDescent="0.25">
      <c r="A21" s="14">
        <v>9</v>
      </c>
      <c r="B21" s="15" t="s">
        <v>37</v>
      </c>
      <c r="C21" s="14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4"/>
      <c r="Q21" s="4"/>
    </row>
    <row r="22" spans="1:17" x14ac:dyDescent="0.25">
      <c r="A22" s="14">
        <v>10</v>
      </c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N22" s="17"/>
      <c r="O22" s="15"/>
      <c r="P22" s="4"/>
      <c r="Q22" s="4"/>
    </row>
    <row r="23" spans="1:17" x14ac:dyDescent="0.25">
      <c r="A23" s="14">
        <v>11</v>
      </c>
      <c r="B23" s="15" t="s">
        <v>38</v>
      </c>
      <c r="C23" s="14"/>
      <c r="D23" s="15"/>
      <c r="E23" s="15"/>
      <c r="F23" s="15"/>
      <c r="G23" s="15"/>
      <c r="H23" s="15"/>
      <c r="I23" s="15"/>
      <c r="J23" s="15"/>
      <c r="K23" s="15"/>
      <c r="L23" s="15"/>
      <c r="N23" s="17"/>
      <c r="O23" s="15"/>
      <c r="P23" s="4"/>
      <c r="Q23" s="4"/>
    </row>
    <row r="24" spans="1:17" x14ac:dyDescent="0.25">
      <c r="A24" s="14">
        <v>12</v>
      </c>
      <c r="B24" s="15" t="s">
        <v>39</v>
      </c>
      <c r="C24" s="14"/>
      <c r="D24" s="18">
        <v>1822720.5366906661</v>
      </c>
      <c r="E24" s="18">
        <v>1145111.6619576188</v>
      </c>
      <c r="F24" s="18">
        <v>297051.14631685172</v>
      </c>
      <c r="G24" s="18">
        <v>1748.7592551433088</v>
      </c>
      <c r="H24" s="18">
        <v>0</v>
      </c>
      <c r="I24" s="18">
        <v>62432.271899273474</v>
      </c>
      <c r="J24" s="18">
        <v>852.43876319878927</v>
      </c>
      <c r="K24" s="18">
        <v>449.67647143590443</v>
      </c>
      <c r="L24" s="18">
        <v>322639.13367454096</v>
      </c>
      <c r="M24" s="18">
        <v>0</v>
      </c>
      <c r="N24" s="18">
        <v>0</v>
      </c>
      <c r="O24" s="18">
        <v>3653005.6250287294</v>
      </c>
      <c r="P24" s="4"/>
      <c r="Q24" s="4"/>
    </row>
    <row r="25" spans="1:17" x14ac:dyDescent="0.25">
      <c r="A25" s="14">
        <v>13</v>
      </c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N25" s="17"/>
      <c r="O25" s="15"/>
      <c r="P25" s="4"/>
      <c r="Q25" s="4"/>
    </row>
    <row r="26" spans="1:17" x14ac:dyDescent="0.25">
      <c r="A26" s="14">
        <v>14</v>
      </c>
      <c r="B26" s="15" t="s">
        <v>40</v>
      </c>
      <c r="C26" s="14"/>
      <c r="D26" s="15"/>
      <c r="E26" s="15"/>
      <c r="F26" s="15"/>
      <c r="G26" s="15"/>
      <c r="H26" s="15"/>
      <c r="I26" s="15"/>
      <c r="J26" s="15"/>
      <c r="K26" s="15"/>
      <c r="L26" s="15"/>
      <c r="N26" s="17"/>
      <c r="O26" s="15"/>
      <c r="P26" s="4"/>
      <c r="Q26" s="4"/>
    </row>
    <row r="27" spans="1:17" ht="15.75" thickBot="1" x14ac:dyDescent="0.3">
      <c r="A27" s="14">
        <v>15</v>
      </c>
      <c r="B27" s="3" t="s">
        <v>41</v>
      </c>
      <c r="C27" s="1"/>
      <c r="D27" s="19">
        <v>0.49896461264724473</v>
      </c>
      <c r="E27" s="19">
        <v>0.3134710918898771</v>
      </c>
      <c r="F27" s="19">
        <v>8.1316914565253515E-2</v>
      </c>
      <c r="G27" s="19">
        <v>4.7871792015911706E-4</v>
      </c>
      <c r="H27" s="19">
        <v>0</v>
      </c>
      <c r="I27" s="19">
        <v>1.7090658572085408E-2</v>
      </c>
      <c r="J27" s="19">
        <v>2.3335271026090609E-4</v>
      </c>
      <c r="K27" s="19">
        <v>1.230976673988472E-4</v>
      </c>
      <c r="L27" s="19">
        <v>8.8321554027720267E-2</v>
      </c>
      <c r="M27" s="19">
        <v>0</v>
      </c>
      <c r="N27" s="19">
        <v>0</v>
      </c>
      <c r="O27" s="19">
        <v>1</v>
      </c>
      <c r="P27" s="4"/>
      <c r="Q27" s="4"/>
    </row>
    <row r="28" spans="1:17" ht="15.75" thickTop="1" x14ac:dyDescent="0.25">
      <c r="A28" s="14">
        <v>16</v>
      </c>
      <c r="B28" s="15"/>
      <c r="C28" s="14"/>
      <c r="D28" s="15"/>
      <c r="E28" s="15"/>
      <c r="F28" s="15"/>
      <c r="G28" s="15"/>
      <c r="H28" s="15"/>
      <c r="I28" s="20"/>
      <c r="J28" s="15"/>
      <c r="K28" s="15"/>
      <c r="L28" s="15"/>
      <c r="N28" s="17"/>
      <c r="O28" s="15"/>
      <c r="P28" s="4"/>
      <c r="Q28" s="4"/>
    </row>
    <row r="29" spans="1:17" x14ac:dyDescent="0.25">
      <c r="A29" s="14">
        <v>17</v>
      </c>
      <c r="B29" s="15" t="s">
        <v>42</v>
      </c>
      <c r="C29" s="14"/>
      <c r="D29" s="21">
        <v>5923071.2233792953</v>
      </c>
      <c r="E29" s="21">
        <v>1745286</v>
      </c>
      <c r="F29" s="21">
        <v>457405</v>
      </c>
      <c r="G29" s="21">
        <v>28180.188754033752</v>
      </c>
      <c r="H29" s="22">
        <v>0</v>
      </c>
      <c r="I29" s="21">
        <v>141758.57820803329</v>
      </c>
      <c r="J29" s="21">
        <v>1009.67202</v>
      </c>
      <c r="K29" s="21">
        <v>5936.1553459662427</v>
      </c>
      <c r="L29" s="21">
        <v>656394.8659215736</v>
      </c>
      <c r="M29" s="22">
        <v>0</v>
      </c>
      <c r="N29" s="22">
        <v>0</v>
      </c>
      <c r="O29" s="21">
        <v>8959041.6836289018</v>
      </c>
      <c r="P29" s="4"/>
      <c r="Q29" s="4"/>
    </row>
    <row r="30" spans="1:17" x14ac:dyDescent="0.25">
      <c r="A30" s="14">
        <v>18</v>
      </c>
      <c r="B30" s="15"/>
      <c r="C30" s="14"/>
      <c r="D30" s="15"/>
      <c r="E30" s="15"/>
      <c r="F30" s="15"/>
      <c r="G30" s="15"/>
      <c r="H30" s="15"/>
      <c r="I30" s="15"/>
      <c r="J30" s="15"/>
      <c r="K30" s="15"/>
      <c r="L30" s="15"/>
      <c r="N30" s="17"/>
      <c r="O30" s="15"/>
      <c r="P30" s="4"/>
      <c r="Q30" s="4"/>
    </row>
    <row r="31" spans="1:17" x14ac:dyDescent="0.25">
      <c r="A31" s="14">
        <v>19</v>
      </c>
      <c r="B31" s="23" t="s">
        <v>43</v>
      </c>
      <c r="C31" s="24"/>
      <c r="D31" s="25">
        <v>6.31</v>
      </c>
      <c r="E31" s="25">
        <v>1</v>
      </c>
      <c r="F31" s="25">
        <v>1</v>
      </c>
      <c r="G31" s="25">
        <v>1</v>
      </c>
      <c r="H31" s="25">
        <v>0</v>
      </c>
      <c r="I31" s="25">
        <v>1</v>
      </c>
      <c r="J31" s="25">
        <v>1</v>
      </c>
      <c r="K31" s="25">
        <v>1</v>
      </c>
      <c r="L31" s="25">
        <v>3.07</v>
      </c>
      <c r="M31" s="22">
        <v>0</v>
      </c>
      <c r="N31" s="22">
        <v>0</v>
      </c>
      <c r="O31" s="23"/>
      <c r="P31" s="26"/>
      <c r="Q31" s="26"/>
    </row>
    <row r="32" spans="1:17" x14ac:dyDescent="0.25">
      <c r="A32" s="14">
        <v>20</v>
      </c>
      <c r="B32" s="15"/>
      <c r="C32" s="24"/>
      <c r="D32" s="15"/>
      <c r="E32" s="15"/>
      <c r="F32" s="15"/>
      <c r="G32" s="15"/>
      <c r="H32" s="15"/>
      <c r="I32" s="15"/>
      <c r="J32" s="15"/>
      <c r="K32" s="15"/>
      <c r="L32" s="15"/>
      <c r="N32" s="17"/>
      <c r="O32" s="15"/>
      <c r="P32" s="4"/>
      <c r="Q32" s="4"/>
    </row>
    <row r="33" spans="1:17" x14ac:dyDescent="0.25">
      <c r="A33" s="14">
        <v>21</v>
      </c>
      <c r="B33" s="15" t="s">
        <v>44</v>
      </c>
      <c r="C33" s="24"/>
      <c r="D33" s="27">
        <v>0.76</v>
      </c>
      <c r="E33" s="27">
        <v>1</v>
      </c>
      <c r="F33" s="27">
        <v>1</v>
      </c>
      <c r="G33" s="27">
        <v>1</v>
      </c>
      <c r="H33" s="28">
        <v>0</v>
      </c>
      <c r="I33" s="27">
        <v>1</v>
      </c>
      <c r="J33" s="27">
        <v>1</v>
      </c>
      <c r="K33" s="27">
        <v>1</v>
      </c>
      <c r="L33" s="27">
        <v>0.86</v>
      </c>
      <c r="M33" s="22">
        <v>0</v>
      </c>
      <c r="N33" s="22">
        <v>0</v>
      </c>
      <c r="O33" s="15"/>
      <c r="P33" s="4"/>
      <c r="Q33" s="4"/>
    </row>
    <row r="34" spans="1:17" x14ac:dyDescent="0.25">
      <c r="A34" s="14">
        <v>22</v>
      </c>
      <c r="B34" s="15"/>
      <c r="C34" s="14"/>
      <c r="D34" s="15"/>
      <c r="E34" s="15"/>
      <c r="F34" s="15"/>
      <c r="G34" s="15"/>
      <c r="H34" s="15"/>
      <c r="I34" s="15"/>
      <c r="J34" s="15"/>
      <c r="K34" s="15"/>
      <c r="L34" s="15"/>
      <c r="N34" s="17"/>
      <c r="O34" s="15"/>
      <c r="P34" s="4"/>
      <c r="Q34" s="4"/>
    </row>
    <row r="35" spans="1:17" x14ac:dyDescent="0.25">
      <c r="A35" s="14">
        <v>23</v>
      </c>
      <c r="B35" s="15" t="s">
        <v>45</v>
      </c>
      <c r="C35" s="14"/>
      <c r="D35" s="29">
        <v>4501534.1297682645</v>
      </c>
      <c r="E35" s="29">
        <v>1745286</v>
      </c>
      <c r="F35" s="29">
        <v>457405</v>
      </c>
      <c r="G35" s="29">
        <v>28180.188754033752</v>
      </c>
      <c r="H35" s="29">
        <v>0</v>
      </c>
      <c r="I35" s="29">
        <v>141758.57820803329</v>
      </c>
      <c r="J35" s="29">
        <v>1009.67202</v>
      </c>
      <c r="K35" s="29">
        <v>5936.1553459662427</v>
      </c>
      <c r="L35" s="29">
        <v>564499.58469255327</v>
      </c>
      <c r="M35" s="29">
        <v>0</v>
      </c>
      <c r="N35" s="29">
        <v>0</v>
      </c>
      <c r="O35" s="29">
        <v>7445609.3087888509</v>
      </c>
      <c r="P35" s="4"/>
      <c r="Q35" s="4"/>
    </row>
    <row r="36" spans="1:17" x14ac:dyDescent="0.25">
      <c r="A36" s="14">
        <v>24</v>
      </c>
      <c r="B36" s="15"/>
      <c r="C36" s="14"/>
      <c r="D36" s="15"/>
      <c r="E36" s="15"/>
      <c r="F36" s="15"/>
      <c r="G36" s="15"/>
      <c r="H36" s="15"/>
      <c r="I36" s="15"/>
      <c r="J36" s="15"/>
      <c r="K36" s="15"/>
      <c r="L36" s="15"/>
      <c r="N36" s="17"/>
      <c r="O36" s="15"/>
      <c r="P36" s="4"/>
      <c r="Q36" s="4"/>
    </row>
    <row r="37" spans="1:17" x14ac:dyDescent="0.25">
      <c r="A37" s="14">
        <v>25</v>
      </c>
      <c r="B37" s="15" t="s">
        <v>46</v>
      </c>
      <c r="C37" s="14"/>
      <c r="D37" s="15"/>
      <c r="E37" s="15"/>
      <c r="F37" s="15"/>
      <c r="G37" s="15"/>
      <c r="H37" s="15"/>
      <c r="I37" s="15"/>
      <c r="J37" s="15"/>
      <c r="K37" s="15"/>
      <c r="L37" s="15"/>
      <c r="N37" s="17"/>
      <c r="O37" s="15"/>
      <c r="P37" s="4"/>
      <c r="Q37" s="4"/>
    </row>
    <row r="38" spans="1:17" ht="15.75" thickBot="1" x14ac:dyDescent="0.3">
      <c r="A38" s="14">
        <v>26</v>
      </c>
      <c r="B38" s="3" t="s">
        <v>47</v>
      </c>
      <c r="C38" s="1"/>
      <c r="D38" s="19">
        <v>0.60458908641024467</v>
      </c>
      <c r="E38" s="19">
        <v>0.23440472466636839</v>
      </c>
      <c r="F38" s="19">
        <v>6.1432850023446145E-2</v>
      </c>
      <c r="G38" s="19">
        <v>3.7848062643804927E-3</v>
      </c>
      <c r="H38" s="19">
        <v>0</v>
      </c>
      <c r="I38" s="19">
        <v>1.9039217924139592E-2</v>
      </c>
      <c r="J38" s="19">
        <v>1.3560636586292218E-4</v>
      </c>
      <c r="K38" s="19">
        <v>7.9726924953732968E-4</v>
      </c>
      <c r="L38" s="19">
        <v>7.581643909602051E-2</v>
      </c>
      <c r="M38" s="19">
        <v>0</v>
      </c>
      <c r="N38" s="19">
        <v>0</v>
      </c>
      <c r="O38" s="19">
        <v>1</v>
      </c>
      <c r="P38" s="4"/>
      <c r="Q38" s="4"/>
    </row>
    <row r="39" spans="1:17" ht="15.75" thickTop="1" x14ac:dyDescent="0.25">
      <c r="A39" s="14">
        <v>27</v>
      </c>
      <c r="B39" s="15"/>
      <c r="C39" s="14"/>
      <c r="D39" s="15"/>
      <c r="E39" s="15"/>
      <c r="F39" s="15"/>
      <c r="G39" s="15"/>
      <c r="H39" s="15"/>
      <c r="I39" s="15"/>
      <c r="J39" s="15"/>
      <c r="K39" s="15"/>
      <c r="L39" s="15"/>
      <c r="N39" s="17"/>
      <c r="O39" s="15"/>
      <c r="P39" s="4"/>
      <c r="Q39" s="4"/>
    </row>
    <row r="40" spans="1:17" x14ac:dyDescent="0.25">
      <c r="A40" s="14">
        <v>28</v>
      </c>
      <c r="B40" s="15" t="s">
        <v>48</v>
      </c>
      <c r="C40" s="14"/>
      <c r="D40" s="29">
        <v>4501534.1297682645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564499.58469255327</v>
      </c>
      <c r="M40" s="29">
        <v>0</v>
      </c>
      <c r="N40" s="29">
        <v>0</v>
      </c>
      <c r="O40" s="29">
        <v>5066033.7144608181</v>
      </c>
      <c r="P40" s="4"/>
      <c r="Q40" s="4"/>
    </row>
    <row r="41" spans="1:17" x14ac:dyDescent="0.25">
      <c r="A41" s="14">
        <v>29</v>
      </c>
      <c r="B41" s="15" t="s">
        <v>49</v>
      </c>
      <c r="C41" s="14"/>
      <c r="D41" s="15"/>
      <c r="E41" s="15"/>
      <c r="F41" s="15"/>
      <c r="G41" s="15"/>
      <c r="H41" s="15"/>
      <c r="I41" s="15"/>
      <c r="J41" s="15"/>
      <c r="K41" s="15"/>
      <c r="L41" s="15"/>
      <c r="N41" s="17"/>
      <c r="O41" s="15"/>
      <c r="P41" s="4"/>
      <c r="Q41" s="4"/>
    </row>
    <row r="42" spans="1:17" x14ac:dyDescent="0.25">
      <c r="A42" s="14">
        <v>30</v>
      </c>
      <c r="B42" s="15"/>
      <c r="C42" s="14"/>
      <c r="D42" s="15"/>
      <c r="E42" s="15"/>
      <c r="F42" s="15"/>
      <c r="G42" s="15"/>
      <c r="H42" s="15"/>
      <c r="I42" s="15"/>
      <c r="J42" s="15"/>
      <c r="K42" s="15"/>
      <c r="L42" s="15"/>
      <c r="N42" s="17"/>
      <c r="O42" s="15"/>
      <c r="P42" s="4"/>
      <c r="Q42" s="4"/>
    </row>
    <row r="43" spans="1:17" x14ac:dyDescent="0.25">
      <c r="A43" s="14">
        <v>31</v>
      </c>
      <c r="B43" s="15" t="s">
        <v>50</v>
      </c>
      <c r="C43" s="14"/>
      <c r="D43" s="15"/>
      <c r="E43" s="15"/>
      <c r="F43" s="15"/>
      <c r="G43" s="15"/>
      <c r="H43" s="15"/>
      <c r="I43" s="15"/>
      <c r="J43" s="15"/>
      <c r="K43" s="15"/>
      <c r="L43" s="15"/>
      <c r="N43" s="17"/>
      <c r="O43" s="15"/>
      <c r="P43" s="4"/>
      <c r="Q43" s="4"/>
    </row>
    <row r="44" spans="1:17" ht="15.75" thickBot="1" x14ac:dyDescent="0.3">
      <c r="A44" s="14">
        <v>32</v>
      </c>
      <c r="B44" s="3" t="s">
        <v>51</v>
      </c>
      <c r="C44" s="1"/>
      <c r="D44" s="19">
        <v>0.88857168812729981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0.11142831187270008</v>
      </c>
      <c r="M44" s="19">
        <v>0</v>
      </c>
      <c r="N44" s="19">
        <v>0</v>
      </c>
      <c r="O44" s="19">
        <v>0.99999999999999989</v>
      </c>
      <c r="P44" s="4"/>
      <c r="Q44" s="4"/>
    </row>
    <row r="45" spans="1:17" ht="15.75" thickTop="1" x14ac:dyDescent="0.25">
      <c r="A45" s="14">
        <v>33</v>
      </c>
      <c r="B45" s="15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7"/>
      <c r="O45" s="3"/>
      <c r="P45" s="4"/>
      <c r="Q45" s="4"/>
    </row>
    <row r="46" spans="1:17" x14ac:dyDescent="0.25">
      <c r="A46" s="14">
        <v>34</v>
      </c>
      <c r="B46" s="15" t="s">
        <v>52</v>
      </c>
      <c r="C46" s="14"/>
      <c r="D46" s="15"/>
      <c r="E46" s="30"/>
      <c r="F46" s="31"/>
      <c r="G46" s="15"/>
      <c r="H46" s="15"/>
      <c r="I46" s="15"/>
      <c r="J46" s="15"/>
      <c r="K46" s="15"/>
      <c r="L46" s="15"/>
      <c r="M46" s="15"/>
      <c r="N46" s="15"/>
      <c r="O46" s="3"/>
      <c r="P46" s="3"/>
      <c r="Q46" s="3"/>
    </row>
    <row r="47" spans="1:17" x14ac:dyDescent="0.25">
      <c r="A47" s="14">
        <v>35</v>
      </c>
      <c r="B47" s="15" t="s">
        <v>53</v>
      </c>
      <c r="C47" s="14"/>
      <c r="D47" s="15"/>
      <c r="E47" s="31"/>
      <c r="F47" s="31"/>
      <c r="G47" s="15"/>
      <c r="H47" s="15"/>
      <c r="I47" s="15"/>
      <c r="J47" s="15"/>
      <c r="K47" s="15"/>
      <c r="L47" s="15"/>
      <c r="M47" s="15"/>
      <c r="N47" s="15"/>
      <c r="O47" s="3"/>
      <c r="P47" s="3"/>
      <c r="Q47" s="3"/>
    </row>
    <row r="48" spans="1:17" x14ac:dyDescent="0.25">
      <c r="A48" s="1"/>
      <c r="B48" s="3"/>
      <c r="C48" s="1"/>
      <c r="D48" s="3"/>
      <c r="E48" s="32"/>
      <c r="F48" s="32"/>
      <c r="G48" s="3"/>
      <c r="H48" s="3"/>
      <c r="I48" s="3"/>
      <c r="J48" s="3"/>
      <c r="K48" s="3"/>
      <c r="L48" s="3"/>
      <c r="M48" s="3"/>
      <c r="N48" s="3"/>
      <c r="O48" s="3"/>
      <c r="P48" s="3"/>
      <c r="Q48" s="4"/>
    </row>
    <row r="49" spans="1:17" x14ac:dyDescent="0.25">
      <c r="A49" s="1"/>
      <c r="B49" s="3"/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4"/>
    </row>
    <row r="50" spans="1:17" x14ac:dyDescent="0.25">
      <c r="A50" s="1"/>
      <c r="B50" s="3"/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4"/>
    </row>
    <row r="51" spans="1:17" x14ac:dyDescent="0.25">
      <c r="A51" s="1"/>
      <c r="B51" s="2" t="s">
        <v>54</v>
      </c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5">
      <c r="A52" s="1"/>
      <c r="B52" s="4"/>
      <c r="C52" s="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</row>
    <row r="53" spans="1:17" x14ac:dyDescent="0.25">
      <c r="A53" s="1"/>
      <c r="B53" s="3"/>
      <c r="C53" s="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A54" s="1"/>
      <c r="B54" s="3"/>
      <c r="C54" s="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x14ac:dyDescent="0.25">
      <c r="A55" s="1"/>
      <c r="B55" s="7" t="s">
        <v>1</v>
      </c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3"/>
    </row>
    <row r="56" spans="1:17" x14ac:dyDescent="0.25">
      <c r="A56" s="1"/>
      <c r="B56" s="7" t="s">
        <v>2</v>
      </c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33"/>
    </row>
    <row r="57" spans="1:17" x14ac:dyDescent="0.25">
      <c r="A57" s="1"/>
      <c r="B57" s="7" t="s">
        <v>3</v>
      </c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33"/>
    </row>
    <row r="58" spans="1:17" x14ac:dyDescent="0.25">
      <c r="A58" s="1"/>
      <c r="B58" s="7" t="s">
        <v>4</v>
      </c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3"/>
    </row>
    <row r="59" spans="1:17" x14ac:dyDescent="0.25">
      <c r="A59" s="1"/>
      <c r="B59" s="7" t="s">
        <v>5</v>
      </c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3"/>
    </row>
    <row r="60" spans="1:17" x14ac:dyDescent="0.25">
      <c r="A60" s="1"/>
      <c r="B60" s="7" t="s">
        <v>55</v>
      </c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3"/>
    </row>
    <row r="61" spans="1:17" x14ac:dyDescent="0.25">
      <c r="A61" s="1"/>
      <c r="B61" s="7"/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3"/>
    </row>
    <row r="62" spans="1:17" x14ac:dyDescent="0.25">
      <c r="A62" s="1"/>
      <c r="B62" s="3"/>
      <c r="C62" s="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x14ac:dyDescent="0.25">
      <c r="A63" s="1"/>
      <c r="B63" s="3"/>
      <c r="C63" s="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25">
      <c r="A64" s="1"/>
      <c r="B64" s="10" t="s">
        <v>7</v>
      </c>
      <c r="C64" s="10" t="s">
        <v>8</v>
      </c>
      <c r="D64" s="10" t="s">
        <v>9</v>
      </c>
      <c r="E64" s="10" t="s">
        <v>10</v>
      </c>
      <c r="F64" s="10" t="s">
        <v>11</v>
      </c>
      <c r="G64" s="10" t="s">
        <v>12</v>
      </c>
      <c r="H64" s="10" t="s">
        <v>13</v>
      </c>
      <c r="I64" s="10" t="s">
        <v>14</v>
      </c>
      <c r="J64" s="10" t="s">
        <v>15</v>
      </c>
      <c r="K64" s="10" t="s">
        <v>16</v>
      </c>
      <c r="L64" s="10" t="s">
        <v>17</v>
      </c>
      <c r="M64" s="10" t="s">
        <v>18</v>
      </c>
      <c r="N64" s="10" t="s">
        <v>19</v>
      </c>
      <c r="O64" s="10" t="s">
        <v>56</v>
      </c>
      <c r="P64" s="10" t="s">
        <v>57</v>
      </c>
      <c r="Q64" s="3"/>
    </row>
    <row r="65" spans="1:17" x14ac:dyDescent="0.25">
      <c r="A65" s="1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3"/>
    </row>
    <row r="66" spans="1:17" x14ac:dyDescent="0.25">
      <c r="A66" s="1"/>
      <c r="B66" s="3"/>
      <c r="C66" s="1"/>
      <c r="D66" s="34">
        <v>42005</v>
      </c>
      <c r="E66" s="34">
        <v>42036</v>
      </c>
      <c r="F66" s="34">
        <v>42067</v>
      </c>
      <c r="G66" s="34">
        <v>42098</v>
      </c>
      <c r="H66" s="34">
        <v>42129</v>
      </c>
      <c r="I66" s="34">
        <v>42160</v>
      </c>
      <c r="J66" s="34">
        <v>42191</v>
      </c>
      <c r="K66" s="34">
        <v>42222</v>
      </c>
      <c r="L66" s="34">
        <v>42253</v>
      </c>
      <c r="M66" s="34">
        <v>42284</v>
      </c>
      <c r="N66" s="34">
        <v>42315</v>
      </c>
      <c r="O66" s="34">
        <v>42346</v>
      </c>
      <c r="P66" s="3"/>
      <c r="Q66" s="3"/>
    </row>
    <row r="67" spans="1:17" x14ac:dyDescent="0.25">
      <c r="A67" s="1"/>
      <c r="B67" s="3"/>
      <c r="C67" s="35" t="s">
        <v>58</v>
      </c>
      <c r="D67" s="36">
        <v>2</v>
      </c>
      <c r="E67" s="36">
        <v>23</v>
      </c>
      <c r="F67" s="36">
        <v>3</v>
      </c>
      <c r="G67" s="36">
        <v>29</v>
      </c>
      <c r="H67" s="36">
        <v>31</v>
      </c>
      <c r="I67" s="36">
        <v>29</v>
      </c>
      <c r="J67" s="36">
        <v>1</v>
      </c>
      <c r="K67" s="36">
        <v>25</v>
      </c>
      <c r="L67" s="36">
        <v>1</v>
      </c>
      <c r="M67" s="36">
        <v>1</v>
      </c>
      <c r="N67" s="36">
        <v>30</v>
      </c>
      <c r="O67" s="36">
        <v>16</v>
      </c>
      <c r="P67" s="37" t="s">
        <v>59</v>
      </c>
      <c r="Q67" s="3"/>
    </row>
    <row r="68" spans="1:17" x14ac:dyDescent="0.25">
      <c r="A68" s="1"/>
      <c r="B68" s="38" t="s">
        <v>20</v>
      </c>
      <c r="C68" s="39" t="s">
        <v>60</v>
      </c>
      <c r="D68" s="40">
        <v>0.83333333333333337</v>
      </c>
      <c r="E68" s="40">
        <v>0.79166666666666663</v>
      </c>
      <c r="F68" s="40">
        <v>0.79166666666666663</v>
      </c>
      <c r="G68" s="40">
        <v>0.625</v>
      </c>
      <c r="H68" s="40">
        <v>0.79166666666666663</v>
      </c>
      <c r="I68" s="40">
        <v>0.70833333333333337</v>
      </c>
      <c r="J68" s="40">
        <v>0.75</v>
      </c>
      <c r="K68" s="40">
        <v>0.66666666666666663</v>
      </c>
      <c r="L68" s="40">
        <v>0.70833333333333337</v>
      </c>
      <c r="M68" s="40">
        <v>0.75</v>
      </c>
      <c r="N68" s="40">
        <v>0.79166666666666663</v>
      </c>
      <c r="O68" s="40">
        <v>0.79166666666666663</v>
      </c>
      <c r="P68" s="11" t="s">
        <v>61</v>
      </c>
      <c r="Q68" s="3"/>
    </row>
    <row r="69" spans="1:17" x14ac:dyDescent="0.25">
      <c r="A69" s="1"/>
      <c r="B69" s="3"/>
      <c r="C69" s="1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"/>
      <c r="P69" s="33"/>
      <c r="Q69" s="3"/>
    </row>
    <row r="70" spans="1:17" x14ac:dyDescent="0.25">
      <c r="A70" s="1"/>
      <c r="B70" s="3" t="s">
        <v>62</v>
      </c>
      <c r="C70" s="1"/>
      <c r="D70" s="41">
        <v>5.0999999999999996</v>
      </c>
      <c r="E70" s="41">
        <v>0.1</v>
      </c>
      <c r="F70" s="41">
        <v>0.1</v>
      </c>
      <c r="G70" s="41">
        <v>2.1</v>
      </c>
      <c r="H70" s="41">
        <v>3.1</v>
      </c>
      <c r="I70" s="41">
        <v>137.1</v>
      </c>
      <c r="J70" s="41">
        <v>19.100000000000001</v>
      </c>
      <c r="K70" s="41">
        <v>7.1</v>
      </c>
      <c r="L70" s="41">
        <v>6.1</v>
      </c>
      <c r="M70" s="41">
        <v>3.1</v>
      </c>
      <c r="N70" s="41">
        <v>1.1000000000000001</v>
      </c>
      <c r="O70" s="41">
        <v>14.1</v>
      </c>
      <c r="P70" s="41">
        <v>198.19999999999996</v>
      </c>
      <c r="Q70" s="42"/>
    </row>
    <row r="71" spans="1:17" x14ac:dyDescent="0.25">
      <c r="A71" s="1"/>
      <c r="B71" s="3" t="s">
        <v>63</v>
      </c>
      <c r="C71" s="1"/>
      <c r="D71" s="43">
        <v>2.5731584258324929E-2</v>
      </c>
      <c r="E71" s="43">
        <v>5.0454086781029275E-4</v>
      </c>
      <c r="F71" s="43">
        <v>5.0454086781029275E-4</v>
      </c>
      <c r="G71" s="43">
        <v>1.0595358224016149E-2</v>
      </c>
      <c r="H71" s="43">
        <v>1.5640766902119074E-2</v>
      </c>
      <c r="I71" s="43">
        <v>0.69172552976791135</v>
      </c>
      <c r="J71" s="43">
        <v>9.6367305751765914E-2</v>
      </c>
      <c r="K71" s="43">
        <v>3.5822401614530784E-2</v>
      </c>
      <c r="L71" s="43">
        <v>3.0776992936427855E-2</v>
      </c>
      <c r="M71" s="43">
        <v>1.5640766902119074E-2</v>
      </c>
      <c r="N71" s="43">
        <v>5.5499495459132202E-3</v>
      </c>
      <c r="O71" s="43">
        <v>7.1140262361251275E-2</v>
      </c>
      <c r="P71" s="43">
        <v>1.0000000000000002</v>
      </c>
      <c r="Q71" s="3"/>
    </row>
    <row r="72" spans="1:17" x14ac:dyDescent="0.25">
      <c r="A72" s="1"/>
      <c r="B72" s="3"/>
      <c r="C72" s="1"/>
      <c r="D72" s="44"/>
      <c r="E72" s="44"/>
      <c r="F72" s="44"/>
      <c r="G72" s="44"/>
      <c r="H72" s="44"/>
      <c r="I72" s="33"/>
      <c r="J72" s="33"/>
      <c r="K72" s="33"/>
      <c r="L72" s="44"/>
      <c r="M72" s="44"/>
      <c r="N72" s="44"/>
      <c r="O72" s="44"/>
      <c r="P72" s="33"/>
      <c r="Q72" s="3"/>
    </row>
    <row r="73" spans="1:17" x14ac:dyDescent="0.25">
      <c r="A73" s="1">
        <v>1</v>
      </c>
      <c r="B73" s="2" t="s">
        <v>64</v>
      </c>
      <c r="C73" s="1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45"/>
    </row>
    <row r="74" spans="1:17" x14ac:dyDescent="0.25">
      <c r="A74" s="1">
        <v>2</v>
      </c>
      <c r="B74" s="3" t="s">
        <v>65</v>
      </c>
      <c r="C74" s="46" t="s">
        <v>66</v>
      </c>
      <c r="D74" s="47">
        <v>37888.096237810299</v>
      </c>
      <c r="E74" s="47">
        <v>579.1308945711404</v>
      </c>
      <c r="F74" s="47">
        <v>714.73626644803232</v>
      </c>
      <c r="G74" s="47">
        <v>6724.8211677093859</v>
      </c>
      <c r="H74" s="47">
        <v>22611.676479021193</v>
      </c>
      <c r="I74" s="47">
        <v>1255430.403027972</v>
      </c>
      <c r="J74" s="47">
        <v>243141.36950951567</v>
      </c>
      <c r="K74" s="47">
        <v>67103.56061400607</v>
      </c>
      <c r="L74" s="47">
        <v>51658.434242119074</v>
      </c>
      <c r="M74" s="47">
        <v>28135.344515267407</v>
      </c>
      <c r="N74" s="47">
        <v>7172.4798318768935</v>
      </c>
      <c r="O74" s="47">
        <v>101560.48390434915</v>
      </c>
      <c r="P74" s="47">
        <v>1822720.5366906661</v>
      </c>
      <c r="Q74" s="48"/>
    </row>
    <row r="75" spans="1:17" x14ac:dyDescent="0.25">
      <c r="A75" s="1">
        <v>3</v>
      </c>
      <c r="B75" s="3" t="s">
        <v>67</v>
      </c>
      <c r="C75" s="46" t="s">
        <v>68</v>
      </c>
      <c r="D75" s="49">
        <v>14.33600119071645</v>
      </c>
      <c r="E75" s="49">
        <v>0.25054392532795161</v>
      </c>
      <c r="F75" s="49">
        <v>0.22332296670030274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3.0676353784056518</v>
      </c>
      <c r="O75" s="49">
        <v>36.893287416750759</v>
      </c>
      <c r="P75" s="49">
        <v>54.770790877901121</v>
      </c>
      <c r="Q75" s="33"/>
    </row>
    <row r="76" spans="1:17" x14ac:dyDescent="0.25">
      <c r="A76" s="1">
        <v>4</v>
      </c>
      <c r="B76" s="50" t="s">
        <v>69</v>
      </c>
      <c r="C76" s="1"/>
      <c r="D76" s="47">
        <v>37902.432239001013</v>
      </c>
      <c r="E76" s="47">
        <v>579.38143849646838</v>
      </c>
      <c r="F76" s="47">
        <v>714.95958941473259</v>
      </c>
      <c r="G76" s="47">
        <v>6724.8211677093859</v>
      </c>
      <c r="H76" s="47">
        <v>22611.676479021193</v>
      </c>
      <c r="I76" s="47">
        <v>1255430.403027972</v>
      </c>
      <c r="J76" s="47">
        <v>243141.36950951567</v>
      </c>
      <c r="K76" s="47">
        <v>67103.56061400607</v>
      </c>
      <c r="L76" s="47">
        <v>51658.434242119074</v>
      </c>
      <c r="M76" s="47">
        <v>28135.344515267407</v>
      </c>
      <c r="N76" s="47">
        <v>7175.5474672552991</v>
      </c>
      <c r="O76" s="47">
        <v>101597.3771917659</v>
      </c>
      <c r="P76" s="47">
        <v>1822775.3074815441</v>
      </c>
      <c r="Q76" s="3"/>
    </row>
    <row r="77" spans="1:17" x14ac:dyDescent="0.25">
      <c r="A77" s="1">
        <v>5</v>
      </c>
      <c r="B77" s="3"/>
      <c r="C77" s="1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"/>
      <c r="P77" s="33"/>
      <c r="Q77" s="3"/>
    </row>
    <row r="78" spans="1:17" x14ac:dyDescent="0.25">
      <c r="A78" s="1">
        <v>6</v>
      </c>
      <c r="B78" s="2" t="s">
        <v>70</v>
      </c>
      <c r="C78" s="1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"/>
      <c r="P78" s="33"/>
      <c r="Q78" s="33"/>
    </row>
    <row r="79" spans="1:17" x14ac:dyDescent="0.25">
      <c r="A79" s="1">
        <v>7</v>
      </c>
      <c r="B79" s="3" t="s">
        <v>71</v>
      </c>
      <c r="C79" s="46" t="s">
        <v>72</v>
      </c>
      <c r="D79" s="47">
        <v>19433.804742684162</v>
      </c>
      <c r="E79" s="47">
        <v>398.38799192734621</v>
      </c>
      <c r="F79" s="47">
        <v>389.63067608476297</v>
      </c>
      <c r="G79" s="47">
        <v>11888.881937436936</v>
      </c>
      <c r="H79" s="47">
        <v>11556.11806256307</v>
      </c>
      <c r="I79" s="47">
        <v>809663.34914228076</v>
      </c>
      <c r="J79" s="47">
        <v>117731.64833501517</v>
      </c>
      <c r="K79" s="47">
        <v>50316.073662966708</v>
      </c>
      <c r="L79" s="47">
        <v>35959.715438950559</v>
      </c>
      <c r="M79" s="47">
        <v>16565.621089808279</v>
      </c>
      <c r="N79" s="47">
        <v>4923.3491422805255</v>
      </c>
      <c r="O79" s="47">
        <v>66285.081735620595</v>
      </c>
      <c r="P79" s="47">
        <v>1145111.6619576188</v>
      </c>
      <c r="Q79" s="33"/>
    </row>
    <row r="80" spans="1:17" x14ac:dyDescent="0.25">
      <c r="A80" s="1">
        <v>8</v>
      </c>
      <c r="B80" s="3" t="s">
        <v>73</v>
      </c>
      <c r="C80" s="46" t="s">
        <v>74</v>
      </c>
      <c r="D80" s="47">
        <v>6917.3188698284575</v>
      </c>
      <c r="E80" s="47">
        <v>109.97729566094856</v>
      </c>
      <c r="F80" s="47">
        <v>110.03985872855704</v>
      </c>
      <c r="G80" s="47">
        <v>3483.8279515640779</v>
      </c>
      <c r="H80" s="47">
        <v>3907.8299697275488</v>
      </c>
      <c r="I80" s="47">
        <v>202098.68113017158</v>
      </c>
      <c r="J80" s="47">
        <v>30879.939455095868</v>
      </c>
      <c r="K80" s="47">
        <v>12198.817356205855</v>
      </c>
      <c r="L80" s="47">
        <v>8272.5171543895067</v>
      </c>
      <c r="M80" s="47">
        <v>5297.8249243188711</v>
      </c>
      <c r="N80" s="47">
        <v>1830.1624621594353</v>
      </c>
      <c r="O80" s="47">
        <v>21944.209889001013</v>
      </c>
      <c r="P80" s="47">
        <v>297051.14631685172</v>
      </c>
      <c r="Q80" s="33"/>
    </row>
    <row r="81" spans="1:17" x14ac:dyDescent="0.25">
      <c r="A81" s="1">
        <v>9</v>
      </c>
      <c r="B81" s="3" t="s">
        <v>67</v>
      </c>
      <c r="C81" s="46" t="s">
        <v>68</v>
      </c>
      <c r="D81" s="47">
        <v>49.241047568113018</v>
      </c>
      <c r="E81" s="47">
        <v>0.91329093844601428</v>
      </c>
      <c r="F81" s="47">
        <v>0.77607508577194761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11.127816781029265</v>
      </c>
      <c r="O81" s="47">
        <v>131.90721021190717</v>
      </c>
      <c r="P81" s="47">
        <v>193.96544058526743</v>
      </c>
      <c r="Q81" s="3"/>
    </row>
    <row r="82" spans="1:17" x14ac:dyDescent="0.25">
      <c r="A82" s="1">
        <v>10</v>
      </c>
      <c r="B82" s="3" t="s">
        <v>75</v>
      </c>
      <c r="C82" s="46" t="s">
        <v>76</v>
      </c>
      <c r="D82" s="49">
        <v>4890.9846275782047</v>
      </c>
      <c r="E82" s="49">
        <v>99.565378183652896</v>
      </c>
      <c r="F82" s="49">
        <v>96.022764853683157</v>
      </c>
      <c r="G82" s="49">
        <v>2601.8492223814337</v>
      </c>
      <c r="H82" s="49">
        <v>2256.1786017154391</v>
      </c>
      <c r="I82" s="49">
        <v>236935.8847898083</v>
      </c>
      <c r="J82" s="49">
        <v>31908.146048809289</v>
      </c>
      <c r="K82" s="49">
        <v>13657.793784157418</v>
      </c>
      <c r="L82" s="49">
        <v>10102.181613148336</v>
      </c>
      <c r="M82" s="49">
        <v>4049.8242297275483</v>
      </c>
      <c r="N82" s="49">
        <v>1116.9370407669023</v>
      </c>
      <c r="O82" s="49">
        <v>14923.765573410699</v>
      </c>
      <c r="P82" s="49">
        <v>322639.13367454096</v>
      </c>
      <c r="Q82" s="33"/>
    </row>
    <row r="83" spans="1:17" x14ac:dyDescent="0.25">
      <c r="A83" s="1">
        <v>11</v>
      </c>
      <c r="B83" s="50" t="s">
        <v>77</v>
      </c>
      <c r="C83" s="1"/>
      <c r="D83" s="47">
        <v>31291.349287658937</v>
      </c>
      <c r="E83" s="47">
        <v>608.84395671039374</v>
      </c>
      <c r="F83" s="47">
        <v>596.46937475277514</v>
      </c>
      <c r="G83" s="47">
        <v>17974.559111382448</v>
      </c>
      <c r="H83" s="47">
        <v>17720.126634006057</v>
      </c>
      <c r="I83" s="47">
        <v>1248697.9150622608</v>
      </c>
      <c r="J83" s="47">
        <v>180519.73383892031</v>
      </c>
      <c r="K83" s="47">
        <v>76172.684803329976</v>
      </c>
      <c r="L83" s="47">
        <v>54334.4142064884</v>
      </c>
      <c r="M83" s="47">
        <v>25913.270243854698</v>
      </c>
      <c r="N83" s="47">
        <v>7881.5764619878928</v>
      </c>
      <c r="O83" s="47">
        <v>103284.96440824421</v>
      </c>
      <c r="P83" s="47">
        <v>1764995.9073895966</v>
      </c>
      <c r="Q83" s="33"/>
    </row>
    <row r="84" spans="1:17" x14ac:dyDescent="0.25">
      <c r="A84" s="1">
        <v>12</v>
      </c>
      <c r="B84" s="3"/>
      <c r="C84" s="1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3"/>
    </row>
    <row r="85" spans="1:17" x14ac:dyDescent="0.25">
      <c r="A85" s="1">
        <v>13</v>
      </c>
      <c r="B85" s="2" t="s">
        <v>78</v>
      </c>
      <c r="C85" s="1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3"/>
    </row>
    <row r="86" spans="1:17" x14ac:dyDescent="0.25">
      <c r="A86" s="1">
        <v>14</v>
      </c>
      <c r="B86" s="3" t="s">
        <v>79</v>
      </c>
      <c r="C86" s="46" t="s">
        <v>80</v>
      </c>
      <c r="D86" s="47">
        <v>26.008792674066601</v>
      </c>
      <c r="E86" s="47">
        <v>0.77496402623612526</v>
      </c>
      <c r="F86" s="47">
        <v>3.2276279515640773</v>
      </c>
      <c r="G86" s="47">
        <v>403.42627298688205</v>
      </c>
      <c r="H86" s="47">
        <v>487.88290807265389</v>
      </c>
      <c r="I86" s="47">
        <v>49749.757287184671</v>
      </c>
      <c r="J86" s="47">
        <v>7765.1689859636735</v>
      </c>
      <c r="K86" s="47">
        <v>2248.6233968718466</v>
      </c>
      <c r="L86" s="47">
        <v>1448.038893269425</v>
      </c>
      <c r="M86" s="47">
        <v>196.44476993945511</v>
      </c>
      <c r="N86" s="47">
        <v>15.423728476286581</v>
      </c>
      <c r="O86" s="47">
        <v>87.494271856710412</v>
      </c>
      <c r="P86" s="47">
        <v>62432.271899273474</v>
      </c>
      <c r="Q86" s="3"/>
    </row>
    <row r="87" spans="1:17" x14ac:dyDescent="0.25">
      <c r="A87" s="1">
        <v>15</v>
      </c>
      <c r="B87" s="3"/>
      <c r="C87" s="3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x14ac:dyDescent="0.25">
      <c r="A88" s="1">
        <v>16</v>
      </c>
      <c r="B88" s="2" t="s">
        <v>81</v>
      </c>
      <c r="C88" s="3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3"/>
    </row>
    <row r="89" spans="1:17" x14ac:dyDescent="0.25">
      <c r="A89" s="1">
        <v>17</v>
      </c>
      <c r="B89" s="3" t="s">
        <v>82</v>
      </c>
      <c r="C89" s="46" t="s">
        <v>68</v>
      </c>
      <c r="D89" s="47">
        <v>79.754631130171546</v>
      </c>
      <c r="E89" s="47">
        <v>1.4588211705348135</v>
      </c>
      <c r="F89" s="47">
        <v>1.2521640968718468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17.923056902119075</v>
      </c>
      <c r="O89" s="47">
        <v>213.21343598385471</v>
      </c>
      <c r="P89" s="47">
        <v>313.60210928355201</v>
      </c>
      <c r="Q89" s="33"/>
    </row>
    <row r="90" spans="1:17" x14ac:dyDescent="0.25">
      <c r="A90" s="1">
        <v>18</v>
      </c>
      <c r="B90" s="3" t="s">
        <v>83</v>
      </c>
      <c r="C90" s="46" t="s">
        <v>68</v>
      </c>
      <c r="D90" s="47">
        <v>297.89803184607558</v>
      </c>
      <c r="E90" s="47">
        <v>4.9771173851528712</v>
      </c>
      <c r="F90" s="47">
        <v>4.0383251778166001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68.147591715760854</v>
      </c>
      <c r="O90" s="47">
        <v>811.35984827178231</v>
      </c>
      <c r="P90" s="47">
        <v>1186.4209143965882</v>
      </c>
      <c r="Q90" s="33"/>
    </row>
    <row r="91" spans="1:17" x14ac:dyDescent="0.25">
      <c r="A91" s="1">
        <v>19</v>
      </c>
      <c r="B91" s="3" t="s">
        <v>84</v>
      </c>
      <c r="C91" s="51">
        <v>15</v>
      </c>
      <c r="D91" s="47">
        <v>24.507195711402627</v>
      </c>
      <c r="E91" s="47">
        <v>0.47220030272452079</v>
      </c>
      <c r="F91" s="47">
        <v>0.41775838546922311</v>
      </c>
      <c r="G91" s="47">
        <v>8.7495938446014154</v>
      </c>
      <c r="H91" s="47">
        <v>12.433867265388496</v>
      </c>
      <c r="I91" s="47">
        <v>580.36305959636741</v>
      </c>
      <c r="J91" s="47">
        <v>80.322382552976805</v>
      </c>
      <c r="K91" s="47">
        <v>29.739730595358228</v>
      </c>
      <c r="L91" s="47">
        <v>26.05934588294652</v>
      </c>
      <c r="M91" s="47">
        <v>12.674967184661959</v>
      </c>
      <c r="N91" s="47">
        <v>4.8703294752774982</v>
      </c>
      <c r="O91" s="47">
        <v>71.828332401614546</v>
      </c>
      <c r="P91" s="47">
        <v>852.43876319878927</v>
      </c>
      <c r="Q91" s="33"/>
    </row>
    <row r="92" spans="1:17" x14ac:dyDescent="0.25">
      <c r="A92" s="1">
        <v>20</v>
      </c>
      <c r="B92" s="3" t="s">
        <v>85</v>
      </c>
      <c r="C92" s="51">
        <v>15</v>
      </c>
      <c r="D92" s="52">
        <v>114.58782059590223</v>
      </c>
      <c r="E92" s="52">
        <v>2.3242103545040425</v>
      </c>
      <c r="F92" s="52">
        <v>2.115278061335772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23.539263299375396</v>
      </c>
      <c r="O92" s="52">
        <v>307.10989912478698</v>
      </c>
      <c r="P92" s="52">
        <v>449.67647143590443</v>
      </c>
      <c r="Q92" s="33"/>
    </row>
    <row r="93" spans="1:17" x14ac:dyDescent="0.25">
      <c r="A93" s="1">
        <v>21</v>
      </c>
      <c r="B93" s="50" t="s">
        <v>86</v>
      </c>
      <c r="C93" s="35"/>
      <c r="D93" s="47">
        <v>516.74767928355197</v>
      </c>
      <c r="E93" s="47">
        <v>9.2323492129162474</v>
      </c>
      <c r="F93" s="47">
        <v>7.8235257214934419</v>
      </c>
      <c r="G93" s="47">
        <v>8.7495938446014154</v>
      </c>
      <c r="H93" s="47">
        <v>12.433867265388496</v>
      </c>
      <c r="I93" s="47">
        <v>580.36305959636741</v>
      </c>
      <c r="J93" s="47">
        <v>80.322382552976805</v>
      </c>
      <c r="K93" s="47">
        <v>29.739730595358228</v>
      </c>
      <c r="L93" s="47">
        <v>26.05934588294652</v>
      </c>
      <c r="M93" s="47">
        <v>12.674967184661959</v>
      </c>
      <c r="N93" s="47">
        <v>114.48024139253282</v>
      </c>
      <c r="O93" s="47">
        <v>1403.5115157820385</v>
      </c>
      <c r="P93" s="47">
        <v>2802.1382583148334</v>
      </c>
      <c r="Q93" s="33"/>
    </row>
    <row r="94" spans="1:17" x14ac:dyDescent="0.25">
      <c r="A94" s="1">
        <v>22</v>
      </c>
      <c r="B94" s="3"/>
      <c r="C94" s="3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3"/>
    </row>
    <row r="95" spans="1:17" x14ac:dyDescent="0.25">
      <c r="A95" s="1">
        <v>23</v>
      </c>
      <c r="B95" s="3"/>
      <c r="C95" s="35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33"/>
    </row>
    <row r="96" spans="1:17" x14ac:dyDescent="0.25">
      <c r="A96" s="1">
        <v>24</v>
      </c>
      <c r="B96" s="3"/>
      <c r="C96" s="1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3"/>
    </row>
    <row r="97" spans="1:17" ht="15.75" thickBot="1" x14ac:dyDescent="0.3">
      <c r="A97" s="1">
        <v>25</v>
      </c>
      <c r="B97" s="54" t="s">
        <v>3</v>
      </c>
      <c r="C97" s="1"/>
      <c r="D97" s="55">
        <v>69736.537998617569</v>
      </c>
      <c r="E97" s="55">
        <v>1198.2327084460146</v>
      </c>
      <c r="F97" s="55">
        <v>1322.4801178405653</v>
      </c>
      <c r="G97" s="55">
        <v>25111.556145923318</v>
      </c>
      <c r="H97" s="55">
        <v>40832.119888365298</v>
      </c>
      <c r="I97" s="55">
        <v>2554458.4384370139</v>
      </c>
      <c r="J97" s="55">
        <v>431506.59471695259</v>
      </c>
      <c r="K97" s="55">
        <v>145554.60854480325</v>
      </c>
      <c r="L97" s="55">
        <v>107466.94668775985</v>
      </c>
      <c r="M97" s="55">
        <v>54257.73449624623</v>
      </c>
      <c r="N97" s="55">
        <v>15187.027899112012</v>
      </c>
      <c r="O97" s="55">
        <v>206373.34738764886</v>
      </c>
      <c r="P97" s="55">
        <v>3653005.625028729</v>
      </c>
      <c r="Q97" s="33"/>
    </row>
    <row r="98" spans="1:17" ht="15.75" thickTop="1" x14ac:dyDescent="0.25">
      <c r="A98" s="1"/>
      <c r="B98" s="3"/>
      <c r="C98" s="1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3"/>
    </row>
    <row r="99" spans="1:17" x14ac:dyDescent="0.25">
      <c r="A99" s="1"/>
      <c r="B99" s="3"/>
      <c r="C99" s="1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3"/>
    </row>
    <row r="100" spans="1:17" x14ac:dyDescent="0.25">
      <c r="A100" s="1"/>
      <c r="B100" s="3"/>
      <c r="C100" s="1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3"/>
    </row>
    <row r="101" spans="1:17" x14ac:dyDescent="0.25">
      <c r="A101" s="1"/>
      <c r="B101" s="3"/>
      <c r="C101" s="1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3"/>
    </row>
    <row r="102" spans="1:17" x14ac:dyDescent="0.25">
      <c r="A102" s="1"/>
      <c r="B102" s="3"/>
      <c r="C102" s="1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3"/>
    </row>
    <row r="103" spans="1:17" x14ac:dyDescent="0.25">
      <c r="A103" s="1"/>
      <c r="B103" s="7" t="s">
        <v>1</v>
      </c>
      <c r="C103" s="8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33"/>
    </row>
    <row r="104" spans="1:17" x14ac:dyDescent="0.25">
      <c r="A104" s="1"/>
      <c r="B104" s="7" t="s">
        <v>2</v>
      </c>
      <c r="C104" s="8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33"/>
    </row>
    <row r="105" spans="1:17" x14ac:dyDescent="0.25">
      <c r="A105" s="1"/>
      <c r="B105" s="7" t="s">
        <v>3</v>
      </c>
      <c r="C105" s="8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33"/>
    </row>
    <row r="106" spans="1:17" x14ac:dyDescent="0.25">
      <c r="A106" s="1"/>
      <c r="B106" s="7" t="s">
        <v>4</v>
      </c>
      <c r="C106" s="8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33"/>
    </row>
    <row r="107" spans="1:17" x14ac:dyDescent="0.25">
      <c r="A107" s="1"/>
      <c r="B107" s="7" t="s">
        <v>5</v>
      </c>
      <c r="C107" s="8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33"/>
    </row>
    <row r="108" spans="1:17" x14ac:dyDescent="0.25">
      <c r="A108" s="1"/>
      <c r="B108" s="7" t="s">
        <v>87</v>
      </c>
      <c r="C108" s="8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33"/>
    </row>
    <row r="109" spans="1:17" x14ac:dyDescent="0.25">
      <c r="A109" s="8"/>
      <c r="B109" s="9"/>
      <c r="C109" s="8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33"/>
    </row>
    <row r="110" spans="1:17" x14ac:dyDescent="0.25">
      <c r="A110" s="1"/>
      <c r="B110" s="3"/>
      <c r="C110" s="1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3"/>
    </row>
    <row r="111" spans="1:17" x14ac:dyDescent="0.25">
      <c r="A111" s="1"/>
      <c r="B111" s="10" t="s">
        <v>7</v>
      </c>
      <c r="C111" s="10" t="s">
        <v>8</v>
      </c>
      <c r="D111" s="10" t="s">
        <v>9</v>
      </c>
      <c r="E111" s="10" t="s">
        <v>10</v>
      </c>
      <c r="F111" s="10" t="s">
        <v>11</v>
      </c>
      <c r="G111" s="10" t="s">
        <v>12</v>
      </c>
      <c r="H111" s="10" t="s">
        <v>13</v>
      </c>
      <c r="I111" s="10" t="s">
        <v>14</v>
      </c>
      <c r="J111" s="10" t="s">
        <v>15</v>
      </c>
      <c r="K111" s="10" t="s">
        <v>16</v>
      </c>
      <c r="L111" s="10" t="s">
        <v>17</v>
      </c>
      <c r="M111" s="10" t="s">
        <v>18</v>
      </c>
      <c r="N111" s="10" t="s">
        <v>19</v>
      </c>
      <c r="O111" s="10" t="s">
        <v>56</v>
      </c>
      <c r="P111" s="10" t="s">
        <v>57</v>
      </c>
      <c r="Q111" s="33"/>
    </row>
    <row r="112" spans="1:17" x14ac:dyDescent="0.25">
      <c r="A112" s="1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33"/>
    </row>
    <row r="113" spans="1:17" x14ac:dyDescent="0.25">
      <c r="A113" s="1"/>
      <c r="B113" s="3"/>
      <c r="C113" s="1"/>
      <c r="D113" s="34">
        <v>42005</v>
      </c>
      <c r="E113" s="34">
        <v>42036</v>
      </c>
      <c r="F113" s="34">
        <v>42067</v>
      </c>
      <c r="G113" s="34">
        <v>42098</v>
      </c>
      <c r="H113" s="34">
        <v>42129</v>
      </c>
      <c r="I113" s="34">
        <v>42160</v>
      </c>
      <c r="J113" s="34">
        <v>42191</v>
      </c>
      <c r="K113" s="34">
        <v>42222</v>
      </c>
      <c r="L113" s="34">
        <v>42253</v>
      </c>
      <c r="M113" s="34">
        <v>42284</v>
      </c>
      <c r="N113" s="34">
        <v>42315</v>
      </c>
      <c r="O113" s="34">
        <v>42346</v>
      </c>
      <c r="P113" s="3"/>
      <c r="Q113" s="33"/>
    </row>
    <row r="114" spans="1:17" x14ac:dyDescent="0.25">
      <c r="A114" s="1"/>
      <c r="B114" s="3"/>
      <c r="C114" s="56" t="s">
        <v>58</v>
      </c>
      <c r="D114" s="36">
        <v>2</v>
      </c>
      <c r="E114" s="36">
        <v>23</v>
      </c>
      <c r="F114" s="36">
        <v>3</v>
      </c>
      <c r="G114" s="36">
        <v>29</v>
      </c>
      <c r="H114" s="36">
        <v>31</v>
      </c>
      <c r="I114" s="36">
        <v>29</v>
      </c>
      <c r="J114" s="36">
        <v>1</v>
      </c>
      <c r="K114" s="36">
        <v>25</v>
      </c>
      <c r="L114" s="36">
        <v>1</v>
      </c>
      <c r="M114" s="36">
        <v>1</v>
      </c>
      <c r="N114" s="36">
        <v>30</v>
      </c>
      <c r="O114" s="36">
        <v>16</v>
      </c>
      <c r="P114" s="37" t="s">
        <v>88</v>
      </c>
      <c r="Q114" s="33"/>
    </row>
    <row r="115" spans="1:17" x14ac:dyDescent="0.25">
      <c r="A115" s="1"/>
      <c r="B115" s="38" t="s">
        <v>89</v>
      </c>
      <c r="C115" s="57" t="s">
        <v>60</v>
      </c>
      <c r="D115" s="40">
        <v>0.83333333333333337</v>
      </c>
      <c r="E115" s="40">
        <v>0.79166666666666663</v>
      </c>
      <c r="F115" s="40">
        <v>0.79166666666666663</v>
      </c>
      <c r="G115" s="40">
        <v>0.625</v>
      </c>
      <c r="H115" s="40">
        <v>0.79166666666666663</v>
      </c>
      <c r="I115" s="40">
        <v>0.70833333333333337</v>
      </c>
      <c r="J115" s="40">
        <v>0.75</v>
      </c>
      <c r="K115" s="40">
        <v>0.66666666666666663</v>
      </c>
      <c r="L115" s="40">
        <v>0.70833333333333337</v>
      </c>
      <c r="M115" s="40">
        <v>0.75</v>
      </c>
      <c r="N115" s="40">
        <v>0.79166666666666663</v>
      </c>
      <c r="O115" s="40">
        <v>0.79166666666666663</v>
      </c>
      <c r="P115" s="58" t="s">
        <v>61</v>
      </c>
      <c r="Q115" s="33"/>
    </row>
    <row r="116" spans="1:17" x14ac:dyDescent="0.25">
      <c r="A116" s="1"/>
      <c r="B116" s="3"/>
      <c r="C116" s="1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3"/>
    </row>
    <row r="117" spans="1:17" x14ac:dyDescent="0.25">
      <c r="A117" s="1">
        <v>1</v>
      </c>
      <c r="B117" s="2" t="s">
        <v>64</v>
      </c>
      <c r="C117" s="1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3"/>
      <c r="Q117" s="33"/>
    </row>
    <row r="118" spans="1:17" x14ac:dyDescent="0.25">
      <c r="A118" s="1">
        <v>2</v>
      </c>
      <c r="B118" s="3" t="s">
        <v>65</v>
      </c>
      <c r="C118" s="46" t="s">
        <v>66</v>
      </c>
      <c r="D118" s="59">
        <v>1472435.42634</v>
      </c>
      <c r="E118" s="59">
        <v>1147837.43304</v>
      </c>
      <c r="F118" s="59">
        <v>1416607.2800999999</v>
      </c>
      <c r="G118" s="59">
        <v>634695.02639999997</v>
      </c>
      <c r="H118" s="59">
        <v>1445688.47682</v>
      </c>
      <c r="I118" s="59">
        <v>1814925.6446399998</v>
      </c>
      <c r="J118" s="59">
        <v>2523069.0804599999</v>
      </c>
      <c r="K118" s="59">
        <v>1873228.97376</v>
      </c>
      <c r="L118" s="59">
        <v>1678475.6830799999</v>
      </c>
      <c r="M118" s="59">
        <v>1798846.8654599998</v>
      </c>
      <c r="N118" s="59">
        <v>1292350.45698</v>
      </c>
      <c r="O118" s="59">
        <v>1427609.0716199998</v>
      </c>
      <c r="P118" s="47">
        <v>18525769.418699995</v>
      </c>
      <c r="Q118" s="33"/>
    </row>
    <row r="119" spans="1:17" x14ac:dyDescent="0.25">
      <c r="A119" s="1">
        <v>3</v>
      </c>
      <c r="B119" s="3" t="s">
        <v>67</v>
      </c>
      <c r="C119" s="46" t="s">
        <v>68</v>
      </c>
      <c r="D119" s="60">
        <v>557.13635999999997</v>
      </c>
      <c r="E119" s="60">
        <v>496.57805999999999</v>
      </c>
      <c r="F119" s="60">
        <v>442.62611999999996</v>
      </c>
      <c r="G119" s="60">
        <v>0</v>
      </c>
      <c r="H119" s="60">
        <v>0</v>
      </c>
      <c r="I119" s="60">
        <v>0</v>
      </c>
      <c r="J119" s="60">
        <v>0</v>
      </c>
      <c r="K119" s="60">
        <v>0</v>
      </c>
      <c r="L119" s="60">
        <v>0</v>
      </c>
      <c r="M119" s="60">
        <v>0</v>
      </c>
      <c r="N119" s="60">
        <v>552.73212000000001</v>
      </c>
      <c r="O119" s="60">
        <v>518.59925999999996</v>
      </c>
      <c r="P119" s="49">
        <v>2567.6719199999998</v>
      </c>
      <c r="Q119" s="33"/>
    </row>
    <row r="120" spans="1:17" x14ac:dyDescent="0.25">
      <c r="A120" s="1">
        <v>4</v>
      </c>
      <c r="B120" s="50" t="s">
        <v>69</v>
      </c>
      <c r="C120" s="35"/>
      <c r="D120" s="47">
        <v>1472992.5626999999</v>
      </c>
      <c r="E120" s="47">
        <v>1148334.0111</v>
      </c>
      <c r="F120" s="47">
        <v>1417049.9062199998</v>
      </c>
      <c r="G120" s="47">
        <v>634695.02639999997</v>
      </c>
      <c r="H120" s="47">
        <v>1445688.47682</v>
      </c>
      <c r="I120" s="47">
        <v>1814925.6446399998</v>
      </c>
      <c r="J120" s="47">
        <v>2523069.0804599999</v>
      </c>
      <c r="K120" s="47">
        <v>1873228.97376</v>
      </c>
      <c r="L120" s="47">
        <v>1678475.6830799999</v>
      </c>
      <c r="M120" s="47">
        <v>1798846.8654599998</v>
      </c>
      <c r="N120" s="47">
        <v>1292903.1891000001</v>
      </c>
      <c r="O120" s="47">
        <v>1428127.6708799999</v>
      </c>
      <c r="P120" s="47">
        <v>18528337.090619996</v>
      </c>
      <c r="Q120" s="33"/>
    </row>
    <row r="121" spans="1:17" x14ac:dyDescent="0.25">
      <c r="A121" s="1">
        <v>5</v>
      </c>
      <c r="B121" s="3"/>
      <c r="C121" s="35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1:17" x14ac:dyDescent="0.25">
      <c r="A122" s="1">
        <v>6</v>
      </c>
      <c r="B122" s="2" t="s">
        <v>70</v>
      </c>
      <c r="C122" s="35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"/>
      <c r="P122" s="33"/>
      <c r="Q122" s="33"/>
    </row>
    <row r="123" spans="1:17" x14ac:dyDescent="0.25">
      <c r="A123" s="1">
        <v>7</v>
      </c>
      <c r="B123" s="3" t="s">
        <v>71</v>
      </c>
      <c r="C123" s="46" t="s">
        <v>72</v>
      </c>
      <c r="D123" s="61">
        <v>755251</v>
      </c>
      <c r="E123" s="61">
        <v>789605</v>
      </c>
      <c r="F123" s="61">
        <v>772248</v>
      </c>
      <c r="G123" s="61">
        <v>1122084</v>
      </c>
      <c r="H123" s="61">
        <v>738846</v>
      </c>
      <c r="I123" s="61">
        <v>1170498</v>
      </c>
      <c r="J123" s="61">
        <v>1221697</v>
      </c>
      <c r="K123" s="61">
        <v>1404598</v>
      </c>
      <c r="L123" s="61">
        <v>1168396</v>
      </c>
      <c r="M123" s="61">
        <v>1059131</v>
      </c>
      <c r="N123" s="61">
        <v>887098</v>
      </c>
      <c r="O123" s="61">
        <v>931752</v>
      </c>
      <c r="P123" s="47">
        <v>12021204</v>
      </c>
      <c r="Q123" s="33"/>
    </row>
    <row r="124" spans="1:17" x14ac:dyDescent="0.25">
      <c r="A124" s="1">
        <v>8</v>
      </c>
      <c r="B124" s="3" t="s">
        <v>73</v>
      </c>
      <c r="C124" s="46" t="s">
        <v>74</v>
      </c>
      <c r="D124" s="61">
        <v>268826</v>
      </c>
      <c r="E124" s="61">
        <v>217975</v>
      </c>
      <c r="F124" s="61">
        <v>218099</v>
      </c>
      <c r="G124" s="61">
        <v>328807</v>
      </c>
      <c r="H124" s="61">
        <v>249849</v>
      </c>
      <c r="I124" s="61">
        <v>292166</v>
      </c>
      <c r="J124" s="61">
        <v>320440</v>
      </c>
      <c r="K124" s="61">
        <v>340536</v>
      </c>
      <c r="L124" s="61">
        <v>268789</v>
      </c>
      <c r="M124" s="61">
        <v>338719</v>
      </c>
      <c r="N124" s="61">
        <v>329762</v>
      </c>
      <c r="O124" s="61">
        <v>308464</v>
      </c>
      <c r="P124" s="47">
        <v>3482432</v>
      </c>
      <c r="Q124" s="33"/>
    </row>
    <row r="125" spans="1:17" x14ac:dyDescent="0.25">
      <c r="A125" s="1">
        <v>9</v>
      </c>
      <c r="B125" s="3" t="s">
        <v>67</v>
      </c>
      <c r="C125" s="46" t="s">
        <v>68</v>
      </c>
      <c r="D125" s="59">
        <v>1913.6422799999998</v>
      </c>
      <c r="E125" s="59">
        <v>1810.1426399999998</v>
      </c>
      <c r="F125" s="59">
        <v>1538.1808199999998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59">
        <v>0</v>
      </c>
      <c r="M125" s="59">
        <v>0</v>
      </c>
      <c r="N125" s="59">
        <v>2005.0302599999998</v>
      </c>
      <c r="O125" s="59">
        <v>1854.1850399999998</v>
      </c>
      <c r="P125" s="47">
        <v>9121.1810399999995</v>
      </c>
      <c r="Q125" s="33"/>
    </row>
    <row r="126" spans="1:17" x14ac:dyDescent="0.25">
      <c r="A126" s="1">
        <v>10</v>
      </c>
      <c r="B126" s="3" t="s">
        <v>75</v>
      </c>
      <c r="C126" s="46" t="s">
        <v>76</v>
      </c>
      <c r="D126" s="60">
        <v>190077.08885999999</v>
      </c>
      <c r="E126" s="60">
        <v>197338.57955999998</v>
      </c>
      <c r="F126" s="60">
        <v>190317.11993999998</v>
      </c>
      <c r="G126" s="60">
        <v>245565.00756</v>
      </c>
      <c r="H126" s="60">
        <v>144249.87059999999</v>
      </c>
      <c r="I126" s="60">
        <v>342528.75539999997</v>
      </c>
      <c r="J126" s="60">
        <v>331109.66213999997</v>
      </c>
      <c r="K126" s="60">
        <v>381264.04619999998</v>
      </c>
      <c r="L126" s="60">
        <v>328238.09765999997</v>
      </c>
      <c r="M126" s="60">
        <v>258927.47171999997</v>
      </c>
      <c r="N126" s="60">
        <v>201251.74679999999</v>
      </c>
      <c r="O126" s="60">
        <v>209779.4565</v>
      </c>
      <c r="P126" s="49">
        <v>3020646.902939999</v>
      </c>
      <c r="Q126" s="33"/>
    </row>
    <row r="127" spans="1:17" x14ac:dyDescent="0.25">
      <c r="A127" s="1">
        <v>11</v>
      </c>
      <c r="B127" s="50" t="s">
        <v>77</v>
      </c>
      <c r="C127" s="1"/>
      <c r="D127" s="47">
        <v>1216067.73114</v>
      </c>
      <c r="E127" s="47">
        <v>1206728.7222</v>
      </c>
      <c r="F127" s="47">
        <v>1182202.30076</v>
      </c>
      <c r="G127" s="47">
        <v>1696456.0075600001</v>
      </c>
      <c r="H127" s="47">
        <v>1132944.8706</v>
      </c>
      <c r="I127" s="47">
        <v>1805192.7553999999</v>
      </c>
      <c r="J127" s="47">
        <v>1873246.6621399999</v>
      </c>
      <c r="K127" s="47">
        <v>2126398.0461999997</v>
      </c>
      <c r="L127" s="47">
        <v>1765423.09766</v>
      </c>
      <c r="M127" s="47">
        <v>1656777.47172</v>
      </c>
      <c r="N127" s="47">
        <v>1420116.77706</v>
      </c>
      <c r="O127" s="47">
        <v>1451849.64154</v>
      </c>
      <c r="P127" s="47">
        <v>18533404.083979998</v>
      </c>
      <c r="Q127" s="33"/>
    </row>
    <row r="128" spans="1:17" x14ac:dyDescent="0.25">
      <c r="A128" s="1">
        <v>12</v>
      </c>
      <c r="B128" s="3"/>
      <c r="C128" s="1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x14ac:dyDescent="0.25">
      <c r="A129" s="1">
        <v>13</v>
      </c>
      <c r="B129" s="2" t="s">
        <v>78</v>
      </c>
      <c r="C129" s="1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3"/>
    </row>
    <row r="130" spans="1:17" x14ac:dyDescent="0.25">
      <c r="A130" s="1">
        <v>14</v>
      </c>
      <c r="B130" s="3" t="s">
        <v>90</v>
      </c>
      <c r="C130" s="46" t="s">
        <v>80</v>
      </c>
      <c r="D130" s="59">
        <v>1010.7730799999999</v>
      </c>
      <c r="E130" s="59">
        <v>1535.9786999999999</v>
      </c>
      <c r="F130" s="59">
        <v>6397.1585999999998</v>
      </c>
      <c r="G130" s="59">
        <v>38075.755859999997</v>
      </c>
      <c r="H130" s="59">
        <v>31193.029799999997</v>
      </c>
      <c r="I130" s="59">
        <v>71921.239199999996</v>
      </c>
      <c r="J130" s="59">
        <v>80578.873979999989</v>
      </c>
      <c r="K130" s="59">
        <v>62771.430599999992</v>
      </c>
      <c r="L130" s="59">
        <v>47049.39486</v>
      </c>
      <c r="M130" s="59">
        <v>12559.79142</v>
      </c>
      <c r="N130" s="59">
        <v>2779.0754399999996</v>
      </c>
      <c r="O130" s="59">
        <v>1229.88402</v>
      </c>
      <c r="P130" s="47">
        <v>357102.38556000002</v>
      </c>
      <c r="Q130" s="33"/>
    </row>
    <row r="131" spans="1:17" x14ac:dyDescent="0.25">
      <c r="A131" s="1">
        <v>15</v>
      </c>
      <c r="B131" s="50"/>
      <c r="C131" s="46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47"/>
      <c r="Q131" s="33"/>
    </row>
    <row r="132" spans="1:17" x14ac:dyDescent="0.25">
      <c r="A132" s="1">
        <v>16</v>
      </c>
      <c r="B132" s="2" t="s">
        <v>81</v>
      </c>
      <c r="C132" s="35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3"/>
      <c r="Q132" s="33"/>
    </row>
    <row r="133" spans="1:17" x14ac:dyDescent="0.25">
      <c r="A133" s="1">
        <v>17</v>
      </c>
      <c r="B133" s="3" t="s">
        <v>82</v>
      </c>
      <c r="C133" s="46" t="s">
        <v>68</v>
      </c>
      <c r="D133" s="62">
        <v>3099.4838999999997</v>
      </c>
      <c r="E133" s="59">
        <v>2891.3835599999998</v>
      </c>
      <c r="F133" s="59">
        <v>2481.7892400000001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59">
        <v>0</v>
      </c>
      <c r="M133" s="59">
        <v>0</v>
      </c>
      <c r="N133" s="59">
        <v>3229.4089799999997</v>
      </c>
      <c r="O133" s="59">
        <v>2997.0853199999997</v>
      </c>
      <c r="P133" s="47">
        <v>14699.151</v>
      </c>
      <c r="Q133" s="33"/>
    </row>
    <row r="134" spans="1:17" x14ac:dyDescent="0.25">
      <c r="A134" s="1">
        <v>18</v>
      </c>
      <c r="B134" s="3" t="s">
        <v>83</v>
      </c>
      <c r="C134" s="46" t="s">
        <v>68</v>
      </c>
      <c r="D134" s="59">
        <v>11577.135276841602</v>
      </c>
      <c r="E134" s="59">
        <v>9864.6466573729886</v>
      </c>
      <c r="F134" s="59">
        <v>8003.9605024325001</v>
      </c>
      <c r="G134" s="59">
        <v>0</v>
      </c>
      <c r="H134" s="59">
        <v>0</v>
      </c>
      <c r="I134" s="59">
        <v>0</v>
      </c>
      <c r="J134" s="59">
        <v>0</v>
      </c>
      <c r="K134" s="59">
        <v>0</v>
      </c>
      <c r="L134" s="59">
        <v>0</v>
      </c>
      <c r="M134" s="59">
        <v>0</v>
      </c>
      <c r="N134" s="59">
        <v>12278.956980057997</v>
      </c>
      <c r="O134" s="59">
        <v>11405.072477125335</v>
      </c>
      <c r="P134" s="47">
        <v>53129.771893830424</v>
      </c>
      <c r="Q134" s="33"/>
    </row>
    <row r="135" spans="1:17" x14ac:dyDescent="0.25">
      <c r="A135" s="1">
        <v>19</v>
      </c>
      <c r="B135" s="3" t="s">
        <v>84</v>
      </c>
      <c r="C135" s="51">
        <v>15</v>
      </c>
      <c r="D135" s="59">
        <v>952.41689999999994</v>
      </c>
      <c r="E135" s="59">
        <v>935.90099999999995</v>
      </c>
      <c r="F135" s="59">
        <v>827.99712</v>
      </c>
      <c r="G135" s="59">
        <v>825.79499999999996</v>
      </c>
      <c r="H135" s="59">
        <v>794.96531999999991</v>
      </c>
      <c r="I135" s="59">
        <v>839.00771999999995</v>
      </c>
      <c r="J135" s="59">
        <v>833.50241999999992</v>
      </c>
      <c r="K135" s="59">
        <v>830.19923999999992</v>
      </c>
      <c r="L135" s="59">
        <v>846.71513999999991</v>
      </c>
      <c r="M135" s="59">
        <v>810.38015999999993</v>
      </c>
      <c r="N135" s="59">
        <v>877.54481999999996</v>
      </c>
      <c r="O135" s="59">
        <v>1009.67202</v>
      </c>
      <c r="P135" s="47">
        <v>10384.09686</v>
      </c>
      <c r="Q135" s="33"/>
    </row>
    <row r="136" spans="1:17" x14ac:dyDescent="0.25">
      <c r="A136" s="1">
        <v>20</v>
      </c>
      <c r="B136" s="3" t="s">
        <v>85</v>
      </c>
      <c r="C136" s="51">
        <v>15</v>
      </c>
      <c r="D136" s="52">
        <v>4453.1972631583958</v>
      </c>
      <c r="E136" s="52">
        <v>4606.5849226270111</v>
      </c>
      <c r="F136" s="52">
        <v>4192.4811175674995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52">
        <v>0</v>
      </c>
      <c r="M136" s="52">
        <v>0</v>
      </c>
      <c r="N136" s="52">
        <v>4241.347259942002</v>
      </c>
      <c r="O136" s="52">
        <v>4316.963262874664</v>
      </c>
      <c r="P136" s="52">
        <v>21810.573826169573</v>
      </c>
      <c r="Q136" s="33"/>
    </row>
    <row r="137" spans="1:17" x14ac:dyDescent="0.25">
      <c r="A137" s="1">
        <v>21</v>
      </c>
      <c r="B137" s="50" t="s">
        <v>86</v>
      </c>
      <c r="C137" s="1"/>
      <c r="D137" s="47">
        <v>20082.233339999999</v>
      </c>
      <c r="E137" s="47">
        <v>18298.51614</v>
      </c>
      <c r="F137" s="47">
        <v>15506.22798</v>
      </c>
      <c r="G137" s="47">
        <v>825.79499999999996</v>
      </c>
      <c r="H137" s="47">
        <v>794.96531999999991</v>
      </c>
      <c r="I137" s="47">
        <v>839.00771999999995</v>
      </c>
      <c r="J137" s="47">
        <v>833.50241999999992</v>
      </c>
      <c r="K137" s="47">
        <v>830.19923999999992</v>
      </c>
      <c r="L137" s="47">
        <v>846.71513999999991</v>
      </c>
      <c r="M137" s="47">
        <v>810.38015999999993</v>
      </c>
      <c r="N137" s="47">
        <v>20627.258040000001</v>
      </c>
      <c r="O137" s="47">
        <v>19728.793079999999</v>
      </c>
      <c r="P137" s="47">
        <v>100023.59358</v>
      </c>
      <c r="Q137" s="33"/>
    </row>
    <row r="138" spans="1:17" x14ac:dyDescent="0.25">
      <c r="A138" s="1">
        <v>22</v>
      </c>
      <c r="B138" s="50"/>
      <c r="C138" s="1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33"/>
    </row>
    <row r="139" spans="1:17" x14ac:dyDescent="0.25">
      <c r="A139" s="1">
        <v>23</v>
      </c>
      <c r="B139" s="3"/>
      <c r="C139" s="1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53"/>
      <c r="P139" s="63"/>
      <c r="Q139" s="33"/>
    </row>
    <row r="140" spans="1:17" x14ac:dyDescent="0.25">
      <c r="A140" s="1">
        <v>24</v>
      </c>
      <c r="B140" s="3"/>
      <c r="C140" s="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"/>
      <c r="P140" s="33"/>
      <c r="Q140" s="33"/>
    </row>
    <row r="141" spans="1:17" ht="15.75" thickBot="1" x14ac:dyDescent="0.3">
      <c r="A141" s="1">
        <v>25</v>
      </c>
      <c r="B141" s="54" t="s">
        <v>3</v>
      </c>
      <c r="C141" s="1"/>
      <c r="D141" s="55">
        <v>2710153.3002599999</v>
      </c>
      <c r="E141" s="55">
        <v>2374897.2281399998</v>
      </c>
      <c r="F141" s="55">
        <v>2621155.59356</v>
      </c>
      <c r="G141" s="55">
        <v>2370052.58482</v>
      </c>
      <c r="H141" s="55">
        <v>2610621.3425400001</v>
      </c>
      <c r="I141" s="55">
        <v>3692878.64696</v>
      </c>
      <c r="J141" s="55">
        <v>4477728.118999999</v>
      </c>
      <c r="K141" s="55">
        <v>4063228.6497999998</v>
      </c>
      <c r="L141" s="55">
        <v>3491794.8907399997</v>
      </c>
      <c r="M141" s="55">
        <v>3468994.5087600001</v>
      </c>
      <c r="N141" s="55">
        <v>2736426.2996400003</v>
      </c>
      <c r="O141" s="55">
        <v>2900935.9895200003</v>
      </c>
      <c r="P141" s="55">
        <v>37518867.153739996</v>
      </c>
      <c r="Q141" s="33"/>
    </row>
    <row r="142" spans="1:17" ht="15.75" thickTop="1" x14ac:dyDescent="0.25">
      <c r="A142" s="1"/>
      <c r="B142" s="3"/>
      <c r="C142" s="1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3"/>
    </row>
    <row r="143" spans="1:17" x14ac:dyDescent="0.25">
      <c r="A143" s="1"/>
      <c r="B143" s="3"/>
      <c r="C143" s="1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64"/>
      <c r="Q143" s="33"/>
    </row>
    <row r="144" spans="1:17" x14ac:dyDescent="0.25">
      <c r="A144" s="1"/>
      <c r="B144" s="3"/>
      <c r="C144" s="1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3"/>
    </row>
    <row r="145" spans="1:17" x14ac:dyDescent="0.25">
      <c r="A145" s="1"/>
      <c r="B145" s="3"/>
      <c r="C145" s="1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3"/>
    </row>
    <row r="146" spans="1:17" x14ac:dyDescent="0.25">
      <c r="A146" s="1"/>
      <c r="B146" s="3"/>
      <c r="C146" s="1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3"/>
    </row>
    <row r="147" spans="1:17" x14ac:dyDescent="0.25">
      <c r="A147" s="1"/>
      <c r="B147" s="3"/>
      <c r="C147" s="1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3"/>
    </row>
    <row r="148" spans="1:17" x14ac:dyDescent="0.25">
      <c r="A148" s="1"/>
      <c r="B148" s="7" t="s">
        <v>1</v>
      </c>
      <c r="C148" s="8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33"/>
    </row>
    <row r="149" spans="1:17" x14ac:dyDescent="0.25">
      <c r="A149" s="1"/>
      <c r="B149" s="7" t="s">
        <v>2</v>
      </c>
      <c r="C149" s="8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33"/>
    </row>
    <row r="150" spans="1:17" x14ac:dyDescent="0.25">
      <c r="A150" s="1"/>
      <c r="B150" s="7" t="s">
        <v>3</v>
      </c>
      <c r="C150" s="8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33"/>
    </row>
    <row r="151" spans="1:17" x14ac:dyDescent="0.25">
      <c r="A151" s="1"/>
      <c r="B151" s="7" t="s">
        <v>4</v>
      </c>
      <c r="C151" s="8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3"/>
    </row>
    <row r="152" spans="1:17" x14ac:dyDescent="0.25">
      <c r="A152" s="1"/>
      <c r="B152" s="7" t="s">
        <v>5</v>
      </c>
      <c r="C152" s="8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3"/>
    </row>
    <row r="153" spans="1:17" x14ac:dyDescent="0.25">
      <c r="A153" s="1"/>
      <c r="B153" s="7" t="s">
        <v>91</v>
      </c>
      <c r="C153" s="8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3"/>
    </row>
    <row r="154" spans="1:17" x14ac:dyDescent="0.25">
      <c r="A154" s="8"/>
      <c r="B154" s="9"/>
      <c r="C154" s="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3"/>
    </row>
    <row r="155" spans="1:17" x14ac:dyDescent="0.25">
      <c r="A155" s="1"/>
      <c r="B155" s="3"/>
      <c r="C155" s="1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x14ac:dyDescent="0.25">
      <c r="A156" s="1"/>
      <c r="B156" s="10" t="s">
        <v>7</v>
      </c>
      <c r="C156" s="10" t="s">
        <v>8</v>
      </c>
      <c r="D156" s="10" t="s">
        <v>9</v>
      </c>
      <c r="E156" s="10" t="s">
        <v>10</v>
      </c>
      <c r="F156" s="10" t="s">
        <v>11</v>
      </c>
      <c r="G156" s="10" t="s">
        <v>12</v>
      </c>
      <c r="H156" s="10" t="s">
        <v>13</v>
      </c>
      <c r="I156" s="10" t="s">
        <v>14</v>
      </c>
      <c r="J156" s="10" t="s">
        <v>15</v>
      </c>
      <c r="K156" s="10" t="s">
        <v>16</v>
      </c>
      <c r="L156" s="10" t="s">
        <v>17</v>
      </c>
      <c r="M156" s="10" t="s">
        <v>18</v>
      </c>
      <c r="N156" s="10" t="s">
        <v>19</v>
      </c>
      <c r="O156" s="10" t="s">
        <v>56</v>
      </c>
      <c r="P156" s="10" t="s">
        <v>57</v>
      </c>
      <c r="Q156" s="3"/>
    </row>
    <row r="157" spans="1:17" x14ac:dyDescent="0.25">
      <c r="A157" s="1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65"/>
      <c r="P157" s="10"/>
      <c r="Q157" s="3"/>
    </row>
    <row r="158" spans="1:17" x14ac:dyDescent="0.25">
      <c r="A158" s="1"/>
      <c r="B158" s="37"/>
      <c r="C158" s="1"/>
      <c r="D158" s="34">
        <v>42005</v>
      </c>
      <c r="E158" s="34">
        <v>42036</v>
      </c>
      <c r="F158" s="34">
        <v>42067</v>
      </c>
      <c r="G158" s="34">
        <v>42098</v>
      </c>
      <c r="H158" s="34">
        <v>42129</v>
      </c>
      <c r="I158" s="34">
        <v>42160</v>
      </c>
      <c r="J158" s="34">
        <v>42191</v>
      </c>
      <c r="K158" s="34">
        <v>42222</v>
      </c>
      <c r="L158" s="34">
        <v>42253</v>
      </c>
      <c r="M158" s="34">
        <v>42284</v>
      </c>
      <c r="N158" s="34">
        <v>42315</v>
      </c>
      <c r="O158" s="34">
        <v>42346</v>
      </c>
      <c r="P158" s="3"/>
      <c r="Q158" s="3"/>
    </row>
    <row r="159" spans="1:17" x14ac:dyDescent="0.25">
      <c r="A159" s="1"/>
      <c r="B159" s="3"/>
      <c r="C159" s="35" t="s">
        <v>58</v>
      </c>
      <c r="D159" s="66">
        <v>2</v>
      </c>
      <c r="E159" s="66">
        <v>23</v>
      </c>
      <c r="F159" s="66">
        <v>3</v>
      </c>
      <c r="G159" s="66">
        <v>29</v>
      </c>
      <c r="H159" s="66">
        <v>31</v>
      </c>
      <c r="I159" s="66">
        <v>29</v>
      </c>
      <c r="J159" s="66">
        <v>1</v>
      </c>
      <c r="K159" s="66">
        <v>25</v>
      </c>
      <c r="L159" s="66">
        <v>1</v>
      </c>
      <c r="M159" s="66">
        <v>1</v>
      </c>
      <c r="N159" s="66">
        <v>30</v>
      </c>
      <c r="O159" s="66">
        <v>16</v>
      </c>
      <c r="P159" s="37" t="s">
        <v>88</v>
      </c>
      <c r="Q159" s="3"/>
    </row>
    <row r="160" spans="1:17" x14ac:dyDescent="0.25">
      <c r="A160" s="1"/>
      <c r="B160" s="38" t="s">
        <v>89</v>
      </c>
      <c r="C160" s="39" t="s">
        <v>60</v>
      </c>
      <c r="D160" s="40">
        <v>0.83333333333333337</v>
      </c>
      <c r="E160" s="40">
        <v>0.79166666666666663</v>
      </c>
      <c r="F160" s="40">
        <v>0.79166666666666663</v>
      </c>
      <c r="G160" s="40">
        <v>0.625</v>
      </c>
      <c r="H160" s="40">
        <v>0.79166666666666663</v>
      </c>
      <c r="I160" s="40">
        <v>0.70833333333333337</v>
      </c>
      <c r="J160" s="40">
        <v>0.75</v>
      </c>
      <c r="K160" s="40">
        <v>0.66666666666666663</v>
      </c>
      <c r="L160" s="40">
        <v>0.70833333333333337</v>
      </c>
      <c r="M160" s="40">
        <v>0.75</v>
      </c>
      <c r="N160" s="40">
        <v>0.79166666666666663</v>
      </c>
      <c r="O160" s="40">
        <v>0.79166666666666663</v>
      </c>
      <c r="P160" s="11" t="s">
        <v>61</v>
      </c>
      <c r="Q160" s="3"/>
    </row>
    <row r="161" spans="1:17" x14ac:dyDescent="0.25">
      <c r="A161" s="1"/>
      <c r="B161" s="3"/>
      <c r="C161" s="1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x14ac:dyDescent="0.25">
      <c r="A162" s="1">
        <v>1</v>
      </c>
      <c r="B162" s="2" t="s">
        <v>64</v>
      </c>
      <c r="C162" s="1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3"/>
      <c r="Q162" s="3"/>
    </row>
    <row r="163" spans="1:17" x14ac:dyDescent="0.25">
      <c r="A163" s="1">
        <v>2</v>
      </c>
      <c r="B163" s="3" t="s">
        <v>65</v>
      </c>
      <c r="C163" s="46" t="s">
        <v>66</v>
      </c>
      <c r="D163" s="67">
        <v>1337289</v>
      </c>
      <c r="E163" s="67">
        <v>1042484</v>
      </c>
      <c r="F163" s="67">
        <v>1286585</v>
      </c>
      <c r="G163" s="67">
        <v>576440</v>
      </c>
      <c r="H163" s="67">
        <v>1312997</v>
      </c>
      <c r="I163" s="68">
        <v>1648344</v>
      </c>
      <c r="J163" s="68">
        <v>2291491</v>
      </c>
      <c r="K163" s="68">
        <v>1701296</v>
      </c>
      <c r="L163" s="68">
        <v>1524418</v>
      </c>
      <c r="M163" s="68">
        <v>1633741</v>
      </c>
      <c r="N163" s="68">
        <v>1173733</v>
      </c>
      <c r="O163" s="67">
        <v>1296577</v>
      </c>
      <c r="P163" s="47">
        <v>16825395</v>
      </c>
      <c r="Q163" s="3"/>
    </row>
    <row r="164" spans="1:17" x14ac:dyDescent="0.25">
      <c r="A164" s="1">
        <v>3</v>
      </c>
      <c r="B164" s="3" t="s">
        <v>67</v>
      </c>
      <c r="C164" s="46" t="s">
        <v>68</v>
      </c>
      <c r="D164" s="60">
        <v>506</v>
      </c>
      <c r="E164" s="60">
        <v>451</v>
      </c>
      <c r="F164" s="60">
        <v>402</v>
      </c>
      <c r="G164" s="60">
        <v>0</v>
      </c>
      <c r="H164" s="69">
        <v>0</v>
      </c>
      <c r="I164" s="69">
        <v>0</v>
      </c>
      <c r="J164" s="69">
        <v>0</v>
      </c>
      <c r="K164" s="69">
        <v>0</v>
      </c>
      <c r="L164" s="69">
        <v>0</v>
      </c>
      <c r="M164" s="60">
        <v>0</v>
      </c>
      <c r="N164" s="60">
        <v>502</v>
      </c>
      <c r="O164" s="60">
        <v>471</v>
      </c>
      <c r="P164" s="49">
        <v>2332</v>
      </c>
      <c r="Q164" s="3"/>
    </row>
    <row r="165" spans="1:17" x14ac:dyDescent="0.25">
      <c r="A165" s="1">
        <v>4</v>
      </c>
      <c r="B165" s="50" t="s">
        <v>69</v>
      </c>
      <c r="C165" s="35"/>
      <c r="D165" s="47">
        <v>1337795</v>
      </c>
      <c r="E165" s="47">
        <v>1042935</v>
      </c>
      <c r="F165" s="47">
        <v>1286987</v>
      </c>
      <c r="G165" s="47">
        <v>576440</v>
      </c>
      <c r="H165" s="47">
        <v>1312997</v>
      </c>
      <c r="I165" s="47">
        <v>1648344</v>
      </c>
      <c r="J165" s="47">
        <v>2291491</v>
      </c>
      <c r="K165" s="47">
        <v>1701296</v>
      </c>
      <c r="L165" s="47">
        <v>1524418</v>
      </c>
      <c r="M165" s="47">
        <v>1633741</v>
      </c>
      <c r="N165" s="47">
        <v>1174235</v>
      </c>
      <c r="O165" s="47">
        <v>1297048</v>
      </c>
      <c r="P165" s="47">
        <v>16827727</v>
      </c>
      <c r="Q165" s="3"/>
    </row>
    <row r="166" spans="1:17" x14ac:dyDescent="0.25">
      <c r="A166" s="1">
        <v>5</v>
      </c>
      <c r="B166" s="3"/>
      <c r="C166" s="35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"/>
    </row>
    <row r="167" spans="1:17" x14ac:dyDescent="0.25">
      <c r="A167" s="1">
        <v>6</v>
      </c>
      <c r="B167" s="2" t="s">
        <v>70</v>
      </c>
      <c r="C167" s="35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"/>
      <c r="P167" s="33"/>
      <c r="Q167" s="3"/>
    </row>
    <row r="168" spans="1:17" x14ac:dyDescent="0.25">
      <c r="A168" s="1">
        <v>7</v>
      </c>
      <c r="B168" s="3" t="s">
        <v>71</v>
      </c>
      <c r="C168" s="46" t="s">
        <v>72</v>
      </c>
      <c r="D168" s="61">
        <v>686552</v>
      </c>
      <c r="E168" s="61">
        <v>717781</v>
      </c>
      <c r="F168" s="61">
        <v>702003</v>
      </c>
      <c r="G168" s="61">
        <v>1020017</v>
      </c>
      <c r="H168" s="61">
        <v>671639</v>
      </c>
      <c r="I168" s="61">
        <v>1064027</v>
      </c>
      <c r="J168" s="61">
        <v>1110569</v>
      </c>
      <c r="K168" s="61">
        <v>1276833</v>
      </c>
      <c r="L168" s="61">
        <v>1062116</v>
      </c>
      <c r="M168" s="61">
        <v>962790</v>
      </c>
      <c r="N168" s="61">
        <v>806406</v>
      </c>
      <c r="O168" s="61">
        <v>846998</v>
      </c>
      <c r="P168" s="47">
        <v>10927731</v>
      </c>
      <c r="Q168" s="3"/>
    </row>
    <row r="169" spans="1:17" x14ac:dyDescent="0.25">
      <c r="A169" s="1">
        <v>8</v>
      </c>
      <c r="B169" s="3" t="s">
        <v>73</v>
      </c>
      <c r="C169" s="46" t="s">
        <v>74</v>
      </c>
      <c r="D169" s="61">
        <v>247068</v>
      </c>
      <c r="E169" s="61">
        <v>200333</v>
      </c>
      <c r="F169" s="61">
        <v>200447</v>
      </c>
      <c r="G169" s="61">
        <v>302194</v>
      </c>
      <c r="H169" s="61">
        <v>229627</v>
      </c>
      <c r="I169" s="61">
        <v>268519</v>
      </c>
      <c r="J169" s="61">
        <v>294504</v>
      </c>
      <c r="K169" s="61">
        <v>312974</v>
      </c>
      <c r="L169" s="61">
        <v>247034</v>
      </c>
      <c r="M169" s="61">
        <v>311304</v>
      </c>
      <c r="N169" s="61">
        <v>303072</v>
      </c>
      <c r="O169" s="61">
        <v>283498</v>
      </c>
      <c r="P169" s="47">
        <v>3200574</v>
      </c>
      <c r="Q169" s="3"/>
    </row>
    <row r="170" spans="1:17" x14ac:dyDescent="0.25">
      <c r="A170" s="1">
        <v>9</v>
      </c>
      <c r="B170" s="3" t="s">
        <v>67</v>
      </c>
      <c r="C170" s="46" t="s">
        <v>68</v>
      </c>
      <c r="D170" s="61">
        <v>1738</v>
      </c>
      <c r="E170" s="61">
        <v>1644</v>
      </c>
      <c r="F170" s="61">
        <v>1397</v>
      </c>
      <c r="G170" s="61">
        <v>0</v>
      </c>
      <c r="H170" s="61">
        <v>0</v>
      </c>
      <c r="I170" s="61">
        <v>0</v>
      </c>
      <c r="J170" s="61">
        <v>0</v>
      </c>
      <c r="K170" s="61">
        <v>0</v>
      </c>
      <c r="L170" s="61">
        <v>0</v>
      </c>
      <c r="M170" s="61">
        <v>0</v>
      </c>
      <c r="N170" s="61">
        <v>1821</v>
      </c>
      <c r="O170" s="61">
        <v>1684</v>
      </c>
      <c r="P170" s="47">
        <v>8284</v>
      </c>
      <c r="Q170" s="3"/>
    </row>
    <row r="171" spans="1:17" x14ac:dyDescent="0.25">
      <c r="A171" s="1">
        <v>10</v>
      </c>
      <c r="B171" s="3" t="s">
        <v>75</v>
      </c>
      <c r="C171" s="46" t="s">
        <v>76</v>
      </c>
      <c r="D171" s="69">
        <v>172631</v>
      </c>
      <c r="E171" s="69">
        <v>179226</v>
      </c>
      <c r="F171" s="69">
        <v>172849</v>
      </c>
      <c r="G171" s="69">
        <v>223026</v>
      </c>
      <c r="H171" s="69">
        <v>131010</v>
      </c>
      <c r="I171" s="69">
        <v>311090</v>
      </c>
      <c r="J171" s="69">
        <v>300719</v>
      </c>
      <c r="K171" s="69">
        <v>346270</v>
      </c>
      <c r="L171" s="69">
        <v>298111</v>
      </c>
      <c r="M171" s="69">
        <v>235162</v>
      </c>
      <c r="N171" s="69">
        <v>182780</v>
      </c>
      <c r="O171" s="69">
        <v>190525</v>
      </c>
      <c r="P171" s="49">
        <v>2743399</v>
      </c>
      <c r="Q171" s="3"/>
    </row>
    <row r="172" spans="1:17" x14ac:dyDescent="0.25">
      <c r="A172" s="1">
        <v>11</v>
      </c>
      <c r="B172" s="50" t="s">
        <v>77</v>
      </c>
      <c r="C172" s="1"/>
      <c r="D172" s="47">
        <v>1107989</v>
      </c>
      <c r="E172" s="47">
        <v>1098984</v>
      </c>
      <c r="F172" s="47">
        <v>1076696</v>
      </c>
      <c r="G172" s="47">
        <v>1545237</v>
      </c>
      <c r="H172" s="47">
        <v>1032276</v>
      </c>
      <c r="I172" s="47">
        <v>1643636</v>
      </c>
      <c r="J172" s="47">
        <v>1705792</v>
      </c>
      <c r="K172" s="47">
        <v>1936077</v>
      </c>
      <c r="L172" s="47">
        <v>1607261</v>
      </c>
      <c r="M172" s="47">
        <v>1509256</v>
      </c>
      <c r="N172" s="47">
        <v>1294079</v>
      </c>
      <c r="O172" s="47">
        <v>1322705</v>
      </c>
      <c r="P172" s="47">
        <v>16879988</v>
      </c>
      <c r="Q172" s="3"/>
    </row>
    <row r="173" spans="1:17" x14ac:dyDescent="0.25">
      <c r="A173" s="1">
        <v>12</v>
      </c>
      <c r="B173" s="3"/>
      <c r="C173" s="1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"/>
    </row>
    <row r="174" spans="1:17" x14ac:dyDescent="0.25">
      <c r="A174" s="1">
        <v>13</v>
      </c>
      <c r="B174" s="2" t="s">
        <v>78</v>
      </c>
      <c r="C174" s="1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x14ac:dyDescent="0.25">
      <c r="A175" s="1">
        <v>14</v>
      </c>
      <c r="B175" s="3" t="s">
        <v>90</v>
      </c>
      <c r="C175" s="46" t="s">
        <v>80</v>
      </c>
      <c r="D175" s="61">
        <v>918</v>
      </c>
      <c r="E175" s="61">
        <v>1395</v>
      </c>
      <c r="F175" s="61">
        <v>5810</v>
      </c>
      <c r="G175" s="61">
        <v>34581</v>
      </c>
      <c r="H175" s="61">
        <v>28330</v>
      </c>
      <c r="I175" s="61">
        <v>65320</v>
      </c>
      <c r="J175" s="61">
        <v>73183</v>
      </c>
      <c r="K175" s="61">
        <v>57010</v>
      </c>
      <c r="L175" s="61">
        <v>42731</v>
      </c>
      <c r="M175" s="61">
        <v>11407</v>
      </c>
      <c r="N175" s="61">
        <v>2524</v>
      </c>
      <c r="O175" s="61">
        <v>1117</v>
      </c>
      <c r="P175" s="47">
        <v>324326</v>
      </c>
      <c r="Q175" s="3"/>
    </row>
    <row r="176" spans="1:17" x14ac:dyDescent="0.25">
      <c r="A176" s="1">
        <v>15</v>
      </c>
      <c r="B176" s="3"/>
      <c r="C176" s="35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70"/>
      <c r="Q176" s="3"/>
    </row>
    <row r="177" spans="1:17" x14ac:dyDescent="0.25">
      <c r="A177" s="1">
        <v>16</v>
      </c>
      <c r="B177" s="2" t="s">
        <v>81</v>
      </c>
      <c r="C177" s="35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3"/>
      <c r="Q177" s="3"/>
    </row>
    <row r="178" spans="1:17" x14ac:dyDescent="0.25">
      <c r="A178" s="1">
        <v>17</v>
      </c>
      <c r="B178" s="3" t="s">
        <v>82</v>
      </c>
      <c r="C178" s="46" t="s">
        <v>68</v>
      </c>
      <c r="D178" s="59">
        <v>2815</v>
      </c>
      <c r="E178" s="59">
        <v>2626</v>
      </c>
      <c r="F178" s="59">
        <v>2254</v>
      </c>
      <c r="G178" s="59">
        <v>0</v>
      </c>
      <c r="H178" s="61">
        <v>0</v>
      </c>
      <c r="I178" s="61">
        <v>0</v>
      </c>
      <c r="J178" s="61">
        <v>0</v>
      </c>
      <c r="K178" s="61">
        <v>0</v>
      </c>
      <c r="L178" s="61">
        <v>0</v>
      </c>
      <c r="M178" s="61">
        <v>0</v>
      </c>
      <c r="N178" s="59">
        <v>2933</v>
      </c>
      <c r="O178" s="59">
        <v>2722</v>
      </c>
      <c r="P178" s="47">
        <v>13350</v>
      </c>
      <c r="Q178" s="3"/>
    </row>
    <row r="179" spans="1:17" x14ac:dyDescent="0.25">
      <c r="A179" s="1">
        <v>18</v>
      </c>
      <c r="B179" s="3" t="s">
        <v>83</v>
      </c>
      <c r="C179" s="46" t="s">
        <v>68</v>
      </c>
      <c r="D179" s="59">
        <v>10514.536244020856</v>
      </c>
      <c r="E179" s="59">
        <v>8959.2271605298429</v>
      </c>
      <c r="F179" s="59">
        <v>7269.3227457472804</v>
      </c>
      <c r="G179" s="59">
        <v>0</v>
      </c>
      <c r="H179" s="59">
        <v>0</v>
      </c>
      <c r="I179" s="59">
        <v>0</v>
      </c>
      <c r="J179" s="59">
        <v>0</v>
      </c>
      <c r="K179" s="59">
        <v>0</v>
      </c>
      <c r="L179" s="59">
        <v>0</v>
      </c>
      <c r="M179" s="59">
        <v>0</v>
      </c>
      <c r="N179" s="59">
        <v>11151.941747096433</v>
      </c>
      <c r="O179" s="59">
        <v>10358.266104594968</v>
      </c>
      <c r="P179" s="47">
        <v>48253.294001989387</v>
      </c>
      <c r="Q179" s="3"/>
    </row>
    <row r="180" spans="1:17" x14ac:dyDescent="0.25">
      <c r="A180" s="1">
        <v>19</v>
      </c>
      <c r="B180" s="3" t="s">
        <v>84</v>
      </c>
      <c r="C180" s="51" t="s">
        <v>92</v>
      </c>
      <c r="D180" s="61">
        <v>865</v>
      </c>
      <c r="E180" s="61">
        <v>850</v>
      </c>
      <c r="F180" s="61">
        <v>752</v>
      </c>
      <c r="G180" s="61">
        <v>750</v>
      </c>
      <c r="H180" s="61">
        <v>722</v>
      </c>
      <c r="I180" s="61">
        <v>762</v>
      </c>
      <c r="J180" s="61">
        <v>757</v>
      </c>
      <c r="K180" s="61">
        <v>754</v>
      </c>
      <c r="L180" s="61">
        <v>769</v>
      </c>
      <c r="M180" s="61">
        <v>736</v>
      </c>
      <c r="N180" s="61">
        <v>797</v>
      </c>
      <c r="O180" s="61">
        <v>917</v>
      </c>
      <c r="P180" s="47">
        <v>9431</v>
      </c>
      <c r="Q180" s="3"/>
    </row>
    <row r="181" spans="1:17" x14ac:dyDescent="0.25">
      <c r="A181" s="1">
        <v>20</v>
      </c>
      <c r="B181" s="3" t="s">
        <v>85</v>
      </c>
      <c r="C181" s="51" t="s">
        <v>92</v>
      </c>
      <c r="D181" s="52">
        <v>4044.4637559791436</v>
      </c>
      <c r="E181" s="52">
        <v>4183.7728394701571</v>
      </c>
      <c r="F181" s="71">
        <v>3807.6772542527201</v>
      </c>
      <c r="G181" s="72">
        <v>0</v>
      </c>
      <c r="H181" s="72">
        <v>0</v>
      </c>
      <c r="I181" s="72">
        <v>0</v>
      </c>
      <c r="J181" s="72">
        <v>0</v>
      </c>
      <c r="K181" s="72">
        <v>0</v>
      </c>
      <c r="L181" s="72">
        <v>0</v>
      </c>
      <c r="M181" s="72">
        <v>0</v>
      </c>
      <c r="N181" s="71">
        <v>3852.0582529035673</v>
      </c>
      <c r="O181" s="52">
        <v>3920.7338954050319</v>
      </c>
      <c r="P181" s="49">
        <v>19808.705998010621</v>
      </c>
      <c r="Q181" s="3"/>
    </row>
    <row r="182" spans="1:17" x14ac:dyDescent="0.25">
      <c r="A182" s="1">
        <v>21</v>
      </c>
      <c r="B182" s="50" t="s">
        <v>86</v>
      </c>
      <c r="C182" s="1"/>
      <c r="D182" s="47">
        <v>18239</v>
      </c>
      <c r="E182" s="47">
        <v>16619</v>
      </c>
      <c r="F182" s="47">
        <v>14083</v>
      </c>
      <c r="G182" s="47">
        <v>750</v>
      </c>
      <c r="H182" s="47">
        <v>722</v>
      </c>
      <c r="I182" s="47">
        <v>762</v>
      </c>
      <c r="J182" s="47">
        <v>757</v>
      </c>
      <c r="K182" s="47">
        <v>754</v>
      </c>
      <c r="L182" s="47">
        <v>769</v>
      </c>
      <c r="M182" s="47">
        <v>736</v>
      </c>
      <c r="N182" s="47">
        <v>18734</v>
      </c>
      <c r="O182" s="47">
        <v>17918</v>
      </c>
      <c r="P182" s="47">
        <v>90843</v>
      </c>
      <c r="Q182" s="3"/>
    </row>
    <row r="183" spans="1:17" x14ac:dyDescent="0.25">
      <c r="A183" s="1">
        <v>22</v>
      </c>
      <c r="B183" s="50"/>
      <c r="C183" s="1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3"/>
    </row>
    <row r="184" spans="1:17" x14ac:dyDescent="0.25">
      <c r="A184" s="1">
        <v>23</v>
      </c>
      <c r="B184" s="3"/>
      <c r="C184" s="1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53"/>
      <c r="P184" s="63"/>
      <c r="Q184" s="3"/>
    </row>
    <row r="185" spans="1:17" x14ac:dyDescent="0.25">
      <c r="A185" s="1">
        <v>24</v>
      </c>
      <c r="B185" s="3"/>
      <c r="C185" s="1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"/>
      <c r="P185" s="33"/>
      <c r="Q185" s="4"/>
    </row>
    <row r="186" spans="1:17" ht="15.75" thickBot="1" x14ac:dyDescent="0.3">
      <c r="A186" s="1">
        <v>25</v>
      </c>
      <c r="B186" s="54" t="s">
        <v>3</v>
      </c>
      <c r="C186" s="1"/>
      <c r="D186" s="55">
        <v>2464941</v>
      </c>
      <c r="E186" s="55">
        <v>2159933</v>
      </c>
      <c r="F186" s="55">
        <v>2383576</v>
      </c>
      <c r="G186" s="55">
        <v>2157008</v>
      </c>
      <c r="H186" s="55">
        <v>2374325</v>
      </c>
      <c r="I186" s="55">
        <v>3358062</v>
      </c>
      <c r="J186" s="55">
        <v>4071223</v>
      </c>
      <c r="K186" s="55">
        <v>3695137</v>
      </c>
      <c r="L186" s="55">
        <v>3175179</v>
      </c>
      <c r="M186" s="55">
        <v>3155140</v>
      </c>
      <c r="N186" s="55">
        <v>2489572</v>
      </c>
      <c r="O186" s="55">
        <v>2638788</v>
      </c>
      <c r="P186" s="55">
        <v>34122884</v>
      </c>
      <c r="Q186" s="3"/>
    </row>
    <row r="187" spans="1:17" ht="15.75" thickTop="1" x14ac:dyDescent="0.25">
      <c r="A187" s="1"/>
      <c r="B187" s="3"/>
      <c r="C187" s="1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5.75" thickBot="1" x14ac:dyDescent="0.3">
      <c r="A188" s="1"/>
      <c r="B188" s="3"/>
      <c r="C188" s="1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x14ac:dyDescent="0.25">
      <c r="A189" s="73"/>
      <c r="B189" s="74"/>
      <c r="C189" s="75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7"/>
      <c r="Q189" s="3"/>
    </row>
    <row r="190" spans="1:17" x14ac:dyDescent="0.25">
      <c r="A190" s="1"/>
      <c r="B190" s="78" t="s">
        <v>93</v>
      </c>
      <c r="C190" s="79"/>
      <c r="D190" s="80">
        <v>42005</v>
      </c>
      <c r="E190" s="80">
        <v>42036</v>
      </c>
      <c r="F190" s="80">
        <v>42067</v>
      </c>
      <c r="G190" s="80">
        <v>42098</v>
      </c>
      <c r="H190" s="80">
        <v>42129</v>
      </c>
      <c r="I190" s="80">
        <v>42160</v>
      </c>
      <c r="J190" s="80">
        <v>42191</v>
      </c>
      <c r="K190" s="80">
        <v>42222</v>
      </c>
      <c r="L190" s="80">
        <v>42253</v>
      </c>
      <c r="M190" s="80">
        <v>42284</v>
      </c>
      <c r="N190" s="80">
        <v>42315</v>
      </c>
      <c r="O190" s="80">
        <v>42346</v>
      </c>
      <c r="P190" s="73"/>
      <c r="Q190" s="3"/>
    </row>
    <row r="191" spans="1:17" x14ac:dyDescent="0.25">
      <c r="A191" s="1"/>
      <c r="B191" s="81" t="s">
        <v>94</v>
      </c>
      <c r="C191" s="82" t="s">
        <v>92</v>
      </c>
      <c r="D191" s="59">
        <v>14559</v>
      </c>
      <c r="E191" s="59">
        <v>13143</v>
      </c>
      <c r="F191" s="61">
        <v>11077</v>
      </c>
      <c r="G191" s="61">
        <v>0</v>
      </c>
      <c r="H191" s="61">
        <v>0</v>
      </c>
      <c r="I191" s="61">
        <v>0</v>
      </c>
      <c r="J191" s="61">
        <v>0</v>
      </c>
      <c r="K191" s="61">
        <v>0</v>
      </c>
      <c r="L191" s="61">
        <v>0</v>
      </c>
      <c r="M191" s="61">
        <v>0</v>
      </c>
      <c r="N191" s="59">
        <v>15004</v>
      </c>
      <c r="O191" s="59">
        <v>14279</v>
      </c>
      <c r="P191" s="83">
        <v>68062</v>
      </c>
      <c r="Q191" s="3"/>
    </row>
    <row r="192" spans="1:17" ht="15.75" thickBot="1" x14ac:dyDescent="0.3">
      <c r="A192" s="1"/>
      <c r="B192" s="84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7"/>
      <c r="Q192" s="3"/>
    </row>
    <row r="193" spans="1:17" x14ac:dyDescent="0.25">
      <c r="A193" s="1"/>
      <c r="B193" s="3"/>
      <c r="C193" s="1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x14ac:dyDescent="0.25">
      <c r="A194" s="1"/>
      <c r="B194" s="3"/>
      <c r="C194" s="1"/>
      <c r="D194" s="3"/>
      <c r="E194" s="3"/>
      <c r="F194" s="3"/>
      <c r="G194" s="3"/>
      <c r="H194" s="3"/>
      <c r="I194" s="3"/>
      <c r="J194" s="3"/>
      <c r="K194" s="3"/>
      <c r="L194" s="3"/>
      <c r="M194" s="33"/>
      <c r="N194" s="4"/>
      <c r="O194" s="3"/>
      <c r="P194" s="4"/>
      <c r="Q194" s="4"/>
    </row>
    <row r="195" spans="1:17" x14ac:dyDescent="0.25">
      <c r="A195" s="1"/>
      <c r="B195" s="3"/>
      <c r="C195" s="1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x14ac:dyDescent="0.25">
      <c r="A196" s="1"/>
      <c r="B196" s="3"/>
      <c r="C196" s="1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x14ac:dyDescent="0.25">
      <c r="A197" s="1"/>
      <c r="B197" s="3"/>
      <c r="C197" s="1"/>
      <c r="D197" s="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"/>
      <c r="P197" s="33"/>
      <c r="Q197" s="33"/>
    </row>
    <row r="198" spans="1:17" x14ac:dyDescent="0.25">
      <c r="A198" s="1"/>
      <c r="B198" s="7" t="s">
        <v>1</v>
      </c>
      <c r="C198" s="8"/>
      <c r="D198" s="9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9"/>
      <c r="P198" s="7"/>
      <c r="Q198" s="7"/>
    </row>
    <row r="199" spans="1:17" x14ac:dyDescent="0.25">
      <c r="A199" s="1"/>
      <c r="B199" s="7" t="s">
        <v>2</v>
      </c>
      <c r="C199" s="8"/>
      <c r="D199" s="9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9"/>
      <c r="P199" s="7"/>
      <c r="Q199" s="7"/>
    </row>
    <row r="200" spans="1:17" x14ac:dyDescent="0.25">
      <c r="A200" s="1"/>
      <c r="B200" s="7" t="s">
        <v>3</v>
      </c>
      <c r="C200" s="8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</row>
    <row r="201" spans="1:17" x14ac:dyDescent="0.25">
      <c r="A201" s="1"/>
      <c r="B201" s="7" t="s">
        <v>4</v>
      </c>
      <c r="C201" s="8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</row>
    <row r="202" spans="1:17" x14ac:dyDescent="0.25">
      <c r="A202" s="1"/>
      <c r="B202" s="7" t="s">
        <v>5</v>
      </c>
      <c r="C202" s="8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</row>
    <row r="203" spans="1:17" x14ac:dyDescent="0.25">
      <c r="A203" s="1"/>
      <c r="B203" s="7" t="s">
        <v>95</v>
      </c>
      <c r="C203" s="8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</row>
    <row r="204" spans="1:17" x14ac:dyDescent="0.25">
      <c r="A204" s="1"/>
      <c r="B204" s="9"/>
      <c r="C204" s="8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</row>
    <row r="205" spans="1:17" x14ac:dyDescent="0.25">
      <c r="A205" s="1"/>
      <c r="B205" s="9"/>
      <c r="C205" s="8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</row>
    <row r="206" spans="1:17" x14ac:dyDescent="0.25">
      <c r="A206" s="1"/>
      <c r="B206" s="10" t="s">
        <v>7</v>
      </c>
      <c r="C206" s="10" t="s">
        <v>8</v>
      </c>
      <c r="D206" s="10" t="s">
        <v>9</v>
      </c>
      <c r="E206" s="10" t="s">
        <v>10</v>
      </c>
      <c r="F206" s="10" t="s">
        <v>11</v>
      </c>
      <c r="G206" s="10" t="s">
        <v>12</v>
      </c>
      <c r="H206" s="10" t="s">
        <v>13</v>
      </c>
      <c r="I206" s="10" t="s">
        <v>14</v>
      </c>
      <c r="J206" s="10" t="s">
        <v>15</v>
      </c>
      <c r="K206" s="10" t="s">
        <v>16</v>
      </c>
      <c r="L206" s="10" t="s">
        <v>17</v>
      </c>
      <c r="M206" s="10" t="s">
        <v>18</v>
      </c>
      <c r="N206" s="10" t="s">
        <v>19</v>
      </c>
      <c r="O206" s="10" t="s">
        <v>56</v>
      </c>
      <c r="P206" s="10" t="s">
        <v>57</v>
      </c>
      <c r="Q206" s="10" t="s">
        <v>96</v>
      </c>
    </row>
    <row r="207" spans="1:17" x14ac:dyDescent="0.25">
      <c r="A207" s="1"/>
      <c r="B207" s="3"/>
      <c r="C207" s="1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x14ac:dyDescent="0.25">
      <c r="A208" s="1"/>
      <c r="B208" s="3"/>
      <c r="C208" s="35" t="s">
        <v>58</v>
      </c>
      <c r="D208" s="3"/>
      <c r="E208" s="3"/>
      <c r="F208" s="3"/>
      <c r="G208" s="3"/>
      <c r="H208" s="3"/>
      <c r="I208" s="88"/>
      <c r="J208" s="88"/>
      <c r="K208" s="88"/>
      <c r="L208" s="88"/>
      <c r="M208" s="88"/>
      <c r="N208" s="88"/>
      <c r="O208" s="3"/>
      <c r="P208" s="37" t="s">
        <v>32</v>
      </c>
      <c r="Q208" s="37" t="s">
        <v>97</v>
      </c>
    </row>
    <row r="209" spans="1:17" x14ac:dyDescent="0.25">
      <c r="A209" s="1"/>
      <c r="B209" s="38" t="s">
        <v>20</v>
      </c>
      <c r="C209" s="39" t="s">
        <v>60</v>
      </c>
      <c r="D209" s="89">
        <v>42005</v>
      </c>
      <c r="E209" s="89">
        <v>42036</v>
      </c>
      <c r="F209" s="89">
        <v>42067</v>
      </c>
      <c r="G209" s="89">
        <v>42098</v>
      </c>
      <c r="H209" s="89">
        <v>42129</v>
      </c>
      <c r="I209" s="89">
        <v>42160</v>
      </c>
      <c r="J209" s="89">
        <v>42191</v>
      </c>
      <c r="K209" s="89">
        <v>42222</v>
      </c>
      <c r="L209" s="89">
        <v>42253</v>
      </c>
      <c r="M209" s="89">
        <v>42284</v>
      </c>
      <c r="N209" s="89">
        <v>42315</v>
      </c>
      <c r="O209" s="89">
        <v>42346</v>
      </c>
      <c r="P209" s="11" t="s">
        <v>98</v>
      </c>
      <c r="Q209" s="11" t="s">
        <v>98</v>
      </c>
    </row>
    <row r="210" spans="1:17" x14ac:dyDescent="0.25">
      <c r="A210" s="1"/>
      <c r="B210" s="3"/>
      <c r="C210" s="1"/>
      <c r="D210" s="3"/>
      <c r="E210" s="3"/>
      <c r="F210" s="3"/>
      <c r="G210" s="3"/>
      <c r="H210" s="3"/>
      <c r="I210" s="3"/>
      <c r="J210" s="90">
        <v>5921789.2352863923</v>
      </c>
      <c r="K210" s="3"/>
      <c r="L210" s="3"/>
      <c r="M210" s="3"/>
      <c r="N210" s="3"/>
      <c r="O210" s="3"/>
      <c r="P210" s="3"/>
      <c r="Q210" s="3"/>
    </row>
    <row r="211" spans="1:17" x14ac:dyDescent="0.25">
      <c r="A211" s="35">
        <v>1</v>
      </c>
      <c r="B211" s="2" t="s">
        <v>64</v>
      </c>
      <c r="C211" s="1"/>
      <c r="D211" s="3"/>
      <c r="E211" s="3"/>
      <c r="F211" s="3"/>
      <c r="G211" s="3"/>
      <c r="H211" s="3"/>
      <c r="I211" s="3"/>
      <c r="J211" s="3"/>
      <c r="K211" s="91">
        <v>-2.1643975642948732E-4</v>
      </c>
      <c r="L211" s="3"/>
      <c r="M211" s="3"/>
      <c r="N211" s="3"/>
      <c r="O211" s="3"/>
      <c r="P211" s="3"/>
      <c r="Q211" s="3"/>
    </row>
    <row r="212" spans="1:17" x14ac:dyDescent="0.25">
      <c r="A212" s="35">
        <v>2</v>
      </c>
      <c r="B212" s="3" t="s">
        <v>99</v>
      </c>
      <c r="C212" s="46" t="s">
        <v>66</v>
      </c>
      <c r="D212" s="33">
        <v>4976940.4778397558</v>
      </c>
      <c r="E212" s="33">
        <v>4681539.3802257422</v>
      </c>
      <c r="F212" s="33">
        <v>4668168.8411789779</v>
      </c>
      <c r="G212" s="33">
        <v>4723051.8475555703</v>
      </c>
      <c r="H212" s="33">
        <v>4960280.8352846233</v>
      </c>
      <c r="I212" s="6">
        <v>5840619.8111009458</v>
      </c>
      <c r="J212" s="6">
        <v>5923071.2233792953</v>
      </c>
      <c r="K212" s="6">
        <v>5847594.3662666259</v>
      </c>
      <c r="L212" s="6">
        <v>5508552.5921572857</v>
      </c>
      <c r="M212" s="6">
        <v>4942439.7525056554</v>
      </c>
      <c r="N212" s="6">
        <v>4902203.6619317057</v>
      </c>
      <c r="O212" s="33">
        <v>5211767.9842613935</v>
      </c>
      <c r="P212" s="47">
        <v>62186230.773687579</v>
      </c>
      <c r="Q212" s="47">
        <v>5923071.2233792953</v>
      </c>
    </row>
    <row r="213" spans="1:17" x14ac:dyDescent="0.25">
      <c r="A213" s="1">
        <v>3</v>
      </c>
      <c r="B213" s="3" t="s">
        <v>100</v>
      </c>
      <c r="C213" s="46" t="s">
        <v>68</v>
      </c>
      <c r="D213" s="63">
        <v>557.13635999999997</v>
      </c>
      <c r="E213" s="63">
        <v>629.80631999999991</v>
      </c>
      <c r="F213" s="63">
        <v>650.72645999999997</v>
      </c>
      <c r="G213" s="63">
        <v>774.04517999999996</v>
      </c>
      <c r="H213" s="63">
        <v>832.40135999999995</v>
      </c>
      <c r="I213" s="92">
        <v>908.3744999999999</v>
      </c>
      <c r="J213" s="92">
        <v>788.35895999999991</v>
      </c>
      <c r="K213" s="92">
        <v>741.01337999999998</v>
      </c>
      <c r="L213" s="92">
        <v>696.97097999999994</v>
      </c>
      <c r="M213" s="92">
        <v>605.58299999999997</v>
      </c>
      <c r="N213" s="92">
        <v>552.73212000000001</v>
      </c>
      <c r="O213" s="63">
        <v>518.59925999999996</v>
      </c>
      <c r="P213" s="49">
        <v>8255.747879999999</v>
      </c>
      <c r="Q213" s="49">
        <v>908.3744999999999</v>
      </c>
    </row>
    <row r="214" spans="1:17" x14ac:dyDescent="0.25">
      <c r="A214" s="1">
        <v>4</v>
      </c>
      <c r="B214" s="50" t="s">
        <v>69</v>
      </c>
      <c r="C214" s="1"/>
      <c r="D214" s="47">
        <v>4977497.6141997557</v>
      </c>
      <c r="E214" s="47">
        <v>4682169.1865457427</v>
      </c>
      <c r="F214" s="47">
        <v>4668819.5676389774</v>
      </c>
      <c r="G214" s="47">
        <v>4723825.8927355707</v>
      </c>
      <c r="H214" s="47">
        <v>4961113.2366446229</v>
      </c>
      <c r="I214" s="47">
        <v>5841528.1856009457</v>
      </c>
      <c r="J214" s="47">
        <v>5923859.5823392952</v>
      </c>
      <c r="K214" s="47">
        <v>5848335.3796466263</v>
      </c>
      <c r="L214" s="47">
        <v>5509249.5631372854</v>
      </c>
      <c r="M214" s="47">
        <v>4943045.335505655</v>
      </c>
      <c r="N214" s="47">
        <v>4902756.3940517055</v>
      </c>
      <c r="O214" s="47">
        <v>5212286.5835213931</v>
      </c>
      <c r="P214" s="47">
        <v>62194486.521567576</v>
      </c>
      <c r="Q214" s="47">
        <v>5923979.5978792952</v>
      </c>
    </row>
    <row r="215" spans="1:17" x14ac:dyDescent="0.25">
      <c r="A215" s="1">
        <v>5</v>
      </c>
      <c r="B215" s="3"/>
      <c r="C215" s="1"/>
      <c r="D215" s="47"/>
      <c r="E215" s="47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</row>
    <row r="216" spans="1:17" x14ac:dyDescent="0.25">
      <c r="A216" s="1">
        <v>6</v>
      </c>
      <c r="B216" s="2" t="s">
        <v>70</v>
      </c>
      <c r="C216" s="1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</row>
    <row r="217" spans="1:17" x14ac:dyDescent="0.25">
      <c r="A217" s="1">
        <v>7</v>
      </c>
      <c r="B217" s="3" t="s">
        <v>101</v>
      </c>
      <c r="C217" s="46" t="s">
        <v>72</v>
      </c>
      <c r="D217" s="33">
        <v>1339964</v>
      </c>
      <c r="E217" s="33">
        <v>1344802</v>
      </c>
      <c r="F217" s="33">
        <v>1364557</v>
      </c>
      <c r="G217" s="33">
        <v>1414949</v>
      </c>
      <c r="H217" s="33">
        <v>1464326</v>
      </c>
      <c r="I217" s="33">
        <v>1745286</v>
      </c>
      <c r="J217" s="33">
        <v>1697511</v>
      </c>
      <c r="K217" s="33">
        <v>1743000</v>
      </c>
      <c r="L217" s="33">
        <v>1627820</v>
      </c>
      <c r="M217" s="33">
        <v>1514951</v>
      </c>
      <c r="N217" s="33">
        <v>1318230</v>
      </c>
      <c r="O217" s="33">
        <v>1302253</v>
      </c>
      <c r="P217" s="47">
        <v>17877649</v>
      </c>
      <c r="Q217" s="47">
        <v>1745286</v>
      </c>
    </row>
    <row r="218" spans="1:17" x14ac:dyDescent="0.25">
      <c r="A218" s="1">
        <v>8</v>
      </c>
      <c r="B218" s="3" t="s">
        <v>102</v>
      </c>
      <c r="C218" s="46" t="s">
        <v>74</v>
      </c>
      <c r="D218" s="33">
        <v>394171</v>
      </c>
      <c r="E218" s="33">
        <v>370204</v>
      </c>
      <c r="F218" s="33">
        <v>382429</v>
      </c>
      <c r="G218" s="33">
        <v>389614</v>
      </c>
      <c r="H218" s="33">
        <v>379024</v>
      </c>
      <c r="I218" s="33">
        <v>457405</v>
      </c>
      <c r="J218" s="33">
        <v>401337</v>
      </c>
      <c r="K218" s="33">
        <v>410563</v>
      </c>
      <c r="L218" s="33">
        <v>411836</v>
      </c>
      <c r="M218" s="33">
        <v>402681</v>
      </c>
      <c r="N218" s="33">
        <v>381521</v>
      </c>
      <c r="O218" s="33">
        <v>374634</v>
      </c>
      <c r="P218" s="47">
        <v>4755419</v>
      </c>
      <c r="Q218" s="47">
        <v>457405</v>
      </c>
    </row>
    <row r="219" spans="1:17" x14ac:dyDescent="0.25">
      <c r="A219" s="1">
        <v>9</v>
      </c>
      <c r="B219" s="3" t="s">
        <v>100</v>
      </c>
      <c r="C219" s="46" t="s">
        <v>68</v>
      </c>
      <c r="D219" s="59">
        <v>1913.6422799999998</v>
      </c>
      <c r="E219" s="59">
        <v>2294.6090399999998</v>
      </c>
      <c r="F219" s="59">
        <v>2261.5772400000001</v>
      </c>
      <c r="G219" s="59">
        <v>2623.8259799999996</v>
      </c>
      <c r="H219" s="59">
        <v>2830.8252599999996</v>
      </c>
      <c r="I219" s="59">
        <v>3115.9997999999996</v>
      </c>
      <c r="J219" s="59">
        <v>2757.0542399999999</v>
      </c>
      <c r="K219" s="59">
        <v>2555.5602599999997</v>
      </c>
      <c r="L219" s="59">
        <v>2436.6457799999998</v>
      </c>
      <c r="M219" s="59">
        <v>2095.31718</v>
      </c>
      <c r="N219" s="59">
        <v>2005.0302599999998</v>
      </c>
      <c r="O219" s="59">
        <v>1854.1850399999998</v>
      </c>
      <c r="P219" s="59">
        <v>28744.272359999999</v>
      </c>
      <c r="Q219" s="59">
        <v>3115.9997999999996</v>
      </c>
    </row>
    <row r="220" spans="1:17" x14ac:dyDescent="0.25">
      <c r="A220" s="1">
        <v>10</v>
      </c>
      <c r="B220" s="3" t="s">
        <v>103</v>
      </c>
      <c r="C220" s="46" t="s">
        <v>104</v>
      </c>
      <c r="D220" s="59">
        <v>751371.6760199999</v>
      </c>
      <c r="E220" s="59">
        <v>739230.14811024594</v>
      </c>
      <c r="F220" s="59">
        <v>721073.98205115739</v>
      </c>
      <c r="G220" s="59">
        <v>884805.64304148569</v>
      </c>
      <c r="H220" s="59">
        <v>748510.26915768767</v>
      </c>
      <c r="I220" s="59">
        <v>795642.3552972239</v>
      </c>
      <c r="J220" s="59">
        <v>775940.60604941042</v>
      </c>
      <c r="K220" s="59">
        <v>758659.80608057021</v>
      </c>
      <c r="L220" s="59">
        <v>745688.80617715104</v>
      </c>
      <c r="M220" s="59">
        <v>768906.62983327371</v>
      </c>
      <c r="N220" s="59">
        <v>797889.95663999987</v>
      </c>
      <c r="O220" s="59">
        <v>756350.25327765255</v>
      </c>
      <c r="P220" s="59">
        <v>9244070.1317358576</v>
      </c>
      <c r="Q220" s="59">
        <v>884805.64304148569</v>
      </c>
    </row>
    <row r="221" spans="1:17" x14ac:dyDescent="0.25">
      <c r="A221" s="1">
        <v>11</v>
      </c>
      <c r="B221" s="3" t="s">
        <v>105</v>
      </c>
      <c r="C221" s="46" t="s">
        <v>76</v>
      </c>
      <c r="D221" s="59">
        <v>560388.94585455791</v>
      </c>
      <c r="E221" s="59">
        <v>564697.87222735328</v>
      </c>
      <c r="F221" s="59">
        <v>551440.15310563904</v>
      </c>
      <c r="G221" s="59">
        <v>575142.27143483562</v>
      </c>
      <c r="H221" s="59">
        <v>554974.77104787086</v>
      </c>
      <c r="I221" s="59">
        <v>656394.8659215736</v>
      </c>
      <c r="J221" s="59">
        <v>647422.07396273746</v>
      </c>
      <c r="K221" s="59">
        <v>650213.26938763179</v>
      </c>
      <c r="L221" s="59">
        <v>623939.32954983041</v>
      </c>
      <c r="M221" s="59">
        <v>584524.97225227079</v>
      </c>
      <c r="N221" s="59">
        <v>526975.22438370937</v>
      </c>
      <c r="O221" s="59">
        <v>536892.01750371093</v>
      </c>
      <c r="P221" s="47">
        <v>7033005.7666317206</v>
      </c>
      <c r="Q221" s="47">
        <v>656394.8659215736</v>
      </c>
    </row>
    <row r="222" spans="1:17" x14ac:dyDescent="0.25">
      <c r="A222" s="1">
        <v>12</v>
      </c>
      <c r="B222" s="3" t="s">
        <v>106</v>
      </c>
      <c r="C222" s="35" t="s">
        <v>107</v>
      </c>
      <c r="D222" s="59">
        <v>103925.37119999999</v>
      </c>
      <c r="E222" s="59">
        <v>103591.74239999999</v>
      </c>
      <c r="F222" s="59">
        <v>102257.22719999999</v>
      </c>
      <c r="G222" s="59">
        <v>105093.07199999999</v>
      </c>
      <c r="H222" s="59">
        <v>102257.22719999999</v>
      </c>
      <c r="I222" s="59">
        <v>105426.70079999999</v>
      </c>
      <c r="J222" s="59">
        <v>102882.7812</v>
      </c>
      <c r="K222" s="59">
        <v>102298.93079999999</v>
      </c>
      <c r="L222" s="59">
        <v>101131.23</v>
      </c>
      <c r="M222" s="59">
        <v>102048.7092</v>
      </c>
      <c r="N222" s="59">
        <v>102882.7812</v>
      </c>
      <c r="O222" s="59">
        <v>102048.7092</v>
      </c>
      <c r="P222" s="47">
        <v>1235844.4823999999</v>
      </c>
      <c r="Q222" s="47">
        <v>105426.70079999999</v>
      </c>
    </row>
    <row r="223" spans="1:17" x14ac:dyDescent="0.25">
      <c r="A223" s="1">
        <v>13</v>
      </c>
      <c r="B223" s="3" t="s">
        <v>108</v>
      </c>
      <c r="C223" s="35" t="s">
        <v>107</v>
      </c>
      <c r="D223" s="60">
        <v>135626.36273999998</v>
      </c>
      <c r="E223" s="60">
        <v>129004.87364999999</v>
      </c>
      <c r="F223" s="60">
        <v>132189.98609999998</v>
      </c>
      <c r="G223" s="60">
        <v>131987.72363999998</v>
      </c>
      <c r="H223" s="60">
        <v>132943.77867</v>
      </c>
      <c r="I223" s="60">
        <v>138698.87547</v>
      </c>
      <c r="J223" s="60">
        <v>142978.70741999999</v>
      </c>
      <c r="K223" s="60">
        <v>143070.45533999999</v>
      </c>
      <c r="L223" s="60">
        <v>144536.33687999999</v>
      </c>
      <c r="M223" s="60">
        <v>134451.36380999998</v>
      </c>
      <c r="N223" s="60">
        <v>130316.45186999999</v>
      </c>
      <c r="O223" s="60">
        <v>134013.47600999998</v>
      </c>
      <c r="P223" s="49">
        <v>1629818.3916000002</v>
      </c>
      <c r="Q223" s="49">
        <v>144536.33687999999</v>
      </c>
    </row>
    <row r="224" spans="1:17" x14ac:dyDescent="0.25">
      <c r="A224" s="1">
        <v>14</v>
      </c>
      <c r="B224" s="50" t="s">
        <v>77</v>
      </c>
      <c r="C224" s="1"/>
      <c r="D224" s="47">
        <v>3287360.9980945578</v>
      </c>
      <c r="E224" s="47">
        <v>3253825.2454275987</v>
      </c>
      <c r="F224" s="47">
        <v>3256208.9256967963</v>
      </c>
      <c r="G224" s="47">
        <v>3504215.5360963214</v>
      </c>
      <c r="H224" s="47">
        <v>3384866.8713355581</v>
      </c>
      <c r="I224" s="47">
        <v>3901969.7972887973</v>
      </c>
      <c r="J224" s="47">
        <v>3770829.2228721478</v>
      </c>
      <c r="K224" s="47">
        <v>3810361.0218682019</v>
      </c>
      <c r="L224" s="47">
        <v>3657388.3483869811</v>
      </c>
      <c r="M224" s="47">
        <v>3509658.9922755444</v>
      </c>
      <c r="N224" s="47">
        <v>3259820.4443537095</v>
      </c>
      <c r="O224" s="47">
        <v>3208045.641031363</v>
      </c>
      <c r="P224" s="47">
        <v>41804551.044727579</v>
      </c>
      <c r="Q224" s="47">
        <v>3996970.5464430586</v>
      </c>
    </row>
    <row r="225" spans="1:17" x14ac:dyDescent="0.25">
      <c r="A225" s="1">
        <v>15</v>
      </c>
      <c r="B225" s="3"/>
      <c r="C225" s="1"/>
      <c r="D225" s="93"/>
      <c r="E225" s="93"/>
      <c r="F225" s="93"/>
      <c r="G225" s="93"/>
      <c r="H225" s="47"/>
      <c r="I225" s="93"/>
      <c r="J225" s="93"/>
      <c r="K225" s="93"/>
      <c r="L225" s="93"/>
      <c r="M225" s="93"/>
      <c r="N225" s="93"/>
      <c r="O225" s="1"/>
      <c r="P225" s="93"/>
      <c r="Q225" s="93"/>
    </row>
    <row r="226" spans="1:17" x14ac:dyDescent="0.25">
      <c r="A226" s="1">
        <v>16</v>
      </c>
      <c r="B226" s="2" t="s">
        <v>78</v>
      </c>
      <c r="C226" s="1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</row>
    <row r="227" spans="1:17" x14ac:dyDescent="0.25">
      <c r="A227" s="1">
        <v>17</v>
      </c>
      <c r="B227" s="3" t="s">
        <v>109</v>
      </c>
      <c r="C227" s="46" t="s">
        <v>80</v>
      </c>
      <c r="D227" s="59">
        <v>1010.7730799999999</v>
      </c>
      <c r="E227" s="59">
        <v>1535.9786999999999</v>
      </c>
      <c r="F227" s="59">
        <v>6397.1585999999998</v>
      </c>
      <c r="G227" s="59">
        <v>38075.755859999997</v>
      </c>
      <c r="H227" s="59">
        <v>58991.699165405757</v>
      </c>
      <c r="I227" s="59">
        <v>141758.57820803329</v>
      </c>
      <c r="J227" s="59">
        <v>139287.49337645998</v>
      </c>
      <c r="K227" s="59">
        <v>139028.20703845631</v>
      </c>
      <c r="L227" s="59">
        <v>121633.5462077923</v>
      </c>
      <c r="M227" s="59">
        <v>25120.6839</v>
      </c>
      <c r="N227" s="59">
        <v>2779.0754399999996</v>
      </c>
      <c r="O227" s="59">
        <v>1229.88402</v>
      </c>
      <c r="P227" s="47">
        <v>676848.83359614771</v>
      </c>
      <c r="Q227" s="47">
        <v>141758.57820803329</v>
      </c>
    </row>
    <row r="228" spans="1:17" x14ac:dyDescent="0.25">
      <c r="A228" s="1">
        <v>18</v>
      </c>
      <c r="B228" s="3"/>
      <c r="C228" s="35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</row>
    <row r="229" spans="1:17" x14ac:dyDescent="0.25">
      <c r="A229" s="1">
        <v>19</v>
      </c>
      <c r="B229" s="2" t="s">
        <v>81</v>
      </c>
      <c r="C229" s="35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93"/>
      <c r="Q229" s="93"/>
    </row>
    <row r="230" spans="1:17" x14ac:dyDescent="0.25">
      <c r="A230" s="1">
        <v>20</v>
      </c>
      <c r="B230" s="3" t="s">
        <v>110</v>
      </c>
      <c r="C230" s="46" t="s">
        <v>68</v>
      </c>
      <c r="D230" s="59">
        <v>3099.4838999999997</v>
      </c>
      <c r="E230" s="59">
        <v>3665.4287399999998</v>
      </c>
      <c r="F230" s="59">
        <v>3648.91284</v>
      </c>
      <c r="G230" s="59">
        <v>4263.3043199999993</v>
      </c>
      <c r="H230" s="59">
        <v>4609.0371599999999</v>
      </c>
      <c r="I230" s="59">
        <v>5053.8653999999997</v>
      </c>
      <c r="J230" s="59">
        <v>4458.1919399999997</v>
      </c>
      <c r="K230" s="59">
        <v>4137.7834800000001</v>
      </c>
      <c r="L230" s="59">
        <v>3937.3905599999998</v>
      </c>
      <c r="M230" s="59">
        <v>3412.1849399999996</v>
      </c>
      <c r="N230" s="59">
        <v>3229.4089799999997</v>
      </c>
      <c r="O230" s="59">
        <v>2997.0853199999997</v>
      </c>
      <c r="P230" s="47">
        <v>46512.077579999997</v>
      </c>
      <c r="Q230" s="47">
        <v>5053.8653999999997</v>
      </c>
    </row>
    <row r="231" spans="1:17" x14ac:dyDescent="0.25">
      <c r="A231" s="1">
        <v>21</v>
      </c>
      <c r="B231" s="3" t="s">
        <v>111</v>
      </c>
      <c r="C231" s="46" t="s">
        <v>68</v>
      </c>
      <c r="D231" s="59">
        <v>11577.135276841602</v>
      </c>
      <c r="E231" s="59">
        <v>13738.175737372987</v>
      </c>
      <c r="F231" s="59">
        <v>13740.483102432499</v>
      </c>
      <c r="G231" s="59">
        <v>16120.990111548248</v>
      </c>
      <c r="H231" s="59">
        <v>17392.07345244347</v>
      </c>
      <c r="I231" s="59">
        <v>19101.949054033754</v>
      </c>
      <c r="J231" s="59">
        <v>16858.435318335913</v>
      </c>
      <c r="K231" s="59">
        <v>15697.710381438381</v>
      </c>
      <c r="L231" s="59">
        <v>15084.867990801749</v>
      </c>
      <c r="M231" s="59">
        <v>12961.064591392962</v>
      </c>
      <c r="N231" s="59">
        <v>12278.956980057997</v>
      </c>
      <c r="O231" s="59">
        <v>11405.072477125335</v>
      </c>
      <c r="P231" s="47">
        <v>175956.91447382487</v>
      </c>
      <c r="Q231" s="47">
        <v>19101.949054033754</v>
      </c>
    </row>
    <row r="232" spans="1:17" x14ac:dyDescent="0.25">
      <c r="A232" s="1">
        <v>22</v>
      </c>
      <c r="B232" s="3" t="s">
        <v>84</v>
      </c>
      <c r="C232" s="51">
        <v>15</v>
      </c>
      <c r="D232" s="59">
        <v>952.41689999999994</v>
      </c>
      <c r="E232" s="59">
        <v>935.90099999999995</v>
      </c>
      <c r="F232" s="59">
        <v>827.99712</v>
      </c>
      <c r="G232" s="59">
        <v>825.79499999999996</v>
      </c>
      <c r="H232" s="59">
        <v>794.96531999999991</v>
      </c>
      <c r="I232" s="59">
        <v>839.00771999999995</v>
      </c>
      <c r="J232" s="59">
        <v>833.50241999999992</v>
      </c>
      <c r="K232" s="59">
        <v>830.19923999999992</v>
      </c>
      <c r="L232" s="59">
        <v>846.71513999999991</v>
      </c>
      <c r="M232" s="59">
        <v>810.38015999999993</v>
      </c>
      <c r="N232" s="59">
        <v>877.54481999999996</v>
      </c>
      <c r="O232" s="59">
        <v>1009.67202</v>
      </c>
      <c r="P232" s="47">
        <v>10384.09686</v>
      </c>
      <c r="Q232" s="47">
        <v>1009.67202</v>
      </c>
    </row>
    <row r="233" spans="1:17" x14ac:dyDescent="0.25">
      <c r="A233" s="1">
        <v>23</v>
      </c>
      <c r="B233" s="3" t="s">
        <v>85</v>
      </c>
      <c r="C233" s="51">
        <v>15</v>
      </c>
      <c r="D233" s="60">
        <v>4453.1972631583958</v>
      </c>
      <c r="E233" s="60">
        <v>4606.5849226270111</v>
      </c>
      <c r="F233" s="60">
        <v>4192.4811175674995</v>
      </c>
      <c r="G233" s="60">
        <v>4683.5385884517509</v>
      </c>
      <c r="H233" s="60">
        <v>5467.0332075565275</v>
      </c>
      <c r="I233" s="60">
        <v>5936.1553459662427</v>
      </c>
      <c r="J233" s="60">
        <v>5191.3922416640871</v>
      </c>
      <c r="K233" s="60">
        <v>4584.9158785616173</v>
      </c>
      <c r="L233" s="60">
        <v>4510.6968291982503</v>
      </c>
      <c r="M233" s="60">
        <v>4322.274228607037</v>
      </c>
      <c r="N233" s="60">
        <v>4241.347259942002</v>
      </c>
      <c r="O233" s="60">
        <v>4316.963262874664</v>
      </c>
      <c r="P233" s="94">
        <v>56506.580146175082</v>
      </c>
      <c r="Q233" s="49">
        <v>5936.1553459662427</v>
      </c>
    </row>
    <row r="234" spans="1:17" x14ac:dyDescent="0.25">
      <c r="A234" s="1">
        <v>24</v>
      </c>
      <c r="B234" s="50" t="s">
        <v>112</v>
      </c>
      <c r="C234" s="35"/>
      <c r="D234" s="47">
        <v>20082.233339999999</v>
      </c>
      <c r="E234" s="47">
        <v>22946.090400000001</v>
      </c>
      <c r="F234" s="47">
        <v>22409.874179999999</v>
      </c>
      <c r="G234" s="47">
        <v>25893.628019999996</v>
      </c>
      <c r="H234" s="47">
        <v>28263.109139999997</v>
      </c>
      <c r="I234" s="47">
        <v>30930.977519999997</v>
      </c>
      <c r="J234" s="47">
        <v>27341.521919999999</v>
      </c>
      <c r="K234" s="47">
        <v>25250.608979999997</v>
      </c>
      <c r="L234" s="47">
        <v>24379.67052</v>
      </c>
      <c r="M234" s="47">
        <v>21505.903919999997</v>
      </c>
      <c r="N234" s="47">
        <v>20627.258040000001</v>
      </c>
      <c r="O234" s="47">
        <v>19728.793079999999</v>
      </c>
      <c r="P234" s="47">
        <v>289359.66905999999</v>
      </c>
      <c r="Q234" s="47">
        <v>31101.641819999993</v>
      </c>
    </row>
    <row r="235" spans="1:17" x14ac:dyDescent="0.25">
      <c r="A235" s="1">
        <v>25</v>
      </c>
      <c r="B235" s="3"/>
      <c r="C235" s="1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1:17" x14ac:dyDescent="0.25">
      <c r="A236" s="1">
        <v>26</v>
      </c>
      <c r="B236" s="3"/>
      <c r="C236" s="1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</row>
    <row r="237" spans="1:17" ht="15.75" thickBot="1" x14ac:dyDescent="0.3">
      <c r="A237" s="1">
        <v>27</v>
      </c>
      <c r="B237" s="54" t="s">
        <v>3</v>
      </c>
      <c r="C237" s="1"/>
      <c r="D237" s="55">
        <v>8285951.618714313</v>
      </c>
      <c r="E237" s="55">
        <v>7960476.5010733418</v>
      </c>
      <c r="F237" s="55">
        <v>7953835.5261157742</v>
      </c>
      <c r="G237" s="55">
        <v>8292010.8127118917</v>
      </c>
      <c r="H237" s="55">
        <v>8433234.9162855856</v>
      </c>
      <c r="I237" s="55">
        <v>9916187.5386177767</v>
      </c>
      <c r="J237" s="55">
        <v>9861317.8205079027</v>
      </c>
      <c r="K237" s="55">
        <v>9822975.2175332848</v>
      </c>
      <c r="L237" s="55">
        <v>9312651.1282520592</v>
      </c>
      <c r="M237" s="55">
        <v>8499330.9156012014</v>
      </c>
      <c r="N237" s="55">
        <v>8185983.171885415</v>
      </c>
      <c r="O237" s="55">
        <v>8441290.9016527571</v>
      </c>
      <c r="P237" s="55">
        <v>104965246.06895131</v>
      </c>
      <c r="Q237" s="55">
        <v>10093810.364350388</v>
      </c>
    </row>
    <row r="238" spans="1:17" ht="15.75" thickTop="1" x14ac:dyDescent="0.25">
      <c r="A238" s="1"/>
      <c r="B238" s="97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93"/>
      <c r="Q238" s="93"/>
    </row>
    <row r="239" spans="1:17" x14ac:dyDescent="0.25">
      <c r="A239" s="1"/>
      <c r="B239" s="97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x14ac:dyDescent="0.25">
      <c r="A240" s="1"/>
      <c r="B240" s="97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93"/>
      <c r="Q240" s="93"/>
    </row>
    <row r="241" spans="1:17" x14ac:dyDescent="0.25">
      <c r="A241" s="98"/>
      <c r="B241" s="4"/>
      <c r="C241" s="1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x14ac:dyDescent="0.25">
      <c r="A242" s="98"/>
      <c r="B242" s="4"/>
      <c r="C242" s="1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x14ac:dyDescent="0.25">
      <c r="A243" s="98"/>
      <c r="B243" s="7" t="s">
        <v>1</v>
      </c>
      <c r="C243" s="8"/>
      <c r="D243" s="9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9"/>
      <c r="P243" s="7"/>
      <c r="Q243" s="7"/>
    </row>
    <row r="244" spans="1:17" x14ac:dyDescent="0.25">
      <c r="A244" s="98"/>
      <c r="B244" s="7" t="s">
        <v>2</v>
      </c>
      <c r="C244" s="8"/>
      <c r="D244" s="9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9"/>
      <c r="P244" s="7"/>
      <c r="Q244" s="7"/>
    </row>
    <row r="245" spans="1:17" x14ac:dyDescent="0.25">
      <c r="A245" s="98"/>
      <c r="B245" s="7" t="s">
        <v>3</v>
      </c>
      <c r="C245" s="8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</row>
    <row r="246" spans="1:17" x14ac:dyDescent="0.25">
      <c r="A246" s="98"/>
      <c r="B246" s="7" t="s">
        <v>4</v>
      </c>
      <c r="C246" s="8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</row>
    <row r="247" spans="1:17" x14ac:dyDescent="0.25">
      <c r="A247" s="98"/>
      <c r="B247" s="7" t="s">
        <v>5</v>
      </c>
      <c r="C247" s="8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</row>
    <row r="248" spans="1:17" x14ac:dyDescent="0.25">
      <c r="A248" s="98"/>
      <c r="B248" s="7" t="s">
        <v>113</v>
      </c>
      <c r="C248" s="8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</row>
    <row r="249" spans="1:17" x14ac:dyDescent="0.25">
      <c r="A249" s="1"/>
      <c r="B249" s="9"/>
      <c r="C249" s="8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</row>
    <row r="250" spans="1:17" x14ac:dyDescent="0.25">
      <c r="A250" s="1"/>
      <c r="B250" s="9"/>
      <c r="C250" s="8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</row>
    <row r="251" spans="1:17" x14ac:dyDescent="0.25">
      <c r="A251" s="1"/>
      <c r="B251" s="10" t="s">
        <v>7</v>
      </c>
      <c r="C251" s="10" t="s">
        <v>8</v>
      </c>
      <c r="D251" s="10" t="s">
        <v>9</v>
      </c>
      <c r="E251" s="10" t="s">
        <v>10</v>
      </c>
      <c r="F251" s="10" t="s">
        <v>11</v>
      </c>
      <c r="G251" s="10" t="s">
        <v>12</v>
      </c>
      <c r="H251" s="10" t="s">
        <v>13</v>
      </c>
      <c r="I251" s="10" t="s">
        <v>14</v>
      </c>
      <c r="J251" s="10" t="s">
        <v>15</v>
      </c>
      <c r="K251" s="10" t="s">
        <v>16</v>
      </c>
      <c r="L251" s="10" t="s">
        <v>17</v>
      </c>
      <c r="M251" s="10" t="s">
        <v>18</v>
      </c>
      <c r="N251" s="10" t="s">
        <v>19</v>
      </c>
      <c r="O251" s="10" t="s">
        <v>56</v>
      </c>
      <c r="P251" s="10" t="s">
        <v>57</v>
      </c>
      <c r="Q251" s="10"/>
    </row>
    <row r="252" spans="1:17" x14ac:dyDescent="0.25">
      <c r="A252" s="1"/>
      <c r="B252" s="3"/>
      <c r="C252" s="1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x14ac:dyDescent="0.25">
      <c r="A253" s="1"/>
      <c r="B253" s="3"/>
      <c r="C253" s="35" t="s">
        <v>58</v>
      </c>
      <c r="D253" s="3"/>
      <c r="E253" s="3"/>
      <c r="F253" s="3"/>
      <c r="G253" s="3"/>
      <c r="H253" s="3"/>
      <c r="I253" s="88"/>
      <c r="J253" s="88"/>
      <c r="K253" s="88"/>
      <c r="L253" s="88"/>
      <c r="M253" s="88"/>
      <c r="N253" s="88"/>
      <c r="O253" s="3"/>
      <c r="P253" s="37" t="s">
        <v>32</v>
      </c>
      <c r="Q253" s="3"/>
    </row>
    <row r="254" spans="1:17" x14ac:dyDescent="0.25">
      <c r="A254" s="1"/>
      <c r="B254" s="38" t="s">
        <v>20</v>
      </c>
      <c r="C254" s="39" t="s">
        <v>60</v>
      </c>
      <c r="D254" s="89">
        <v>42005</v>
      </c>
      <c r="E254" s="89">
        <v>42036</v>
      </c>
      <c r="F254" s="89">
        <v>42067</v>
      </c>
      <c r="G254" s="89">
        <v>42098</v>
      </c>
      <c r="H254" s="89">
        <v>42129</v>
      </c>
      <c r="I254" s="89">
        <v>42160</v>
      </c>
      <c r="J254" s="89">
        <v>42191</v>
      </c>
      <c r="K254" s="89">
        <v>42222</v>
      </c>
      <c r="L254" s="89">
        <v>42253</v>
      </c>
      <c r="M254" s="89">
        <v>42284</v>
      </c>
      <c r="N254" s="89">
        <v>42315</v>
      </c>
      <c r="O254" s="89">
        <v>42346</v>
      </c>
      <c r="P254" s="11" t="s">
        <v>98</v>
      </c>
      <c r="Q254" s="3"/>
    </row>
    <row r="255" spans="1:17" x14ac:dyDescent="0.25">
      <c r="A255" s="1"/>
      <c r="B255" s="3"/>
      <c r="C255" s="1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x14ac:dyDescent="0.25">
      <c r="A256" s="1">
        <v>1</v>
      </c>
      <c r="B256" s="2" t="s">
        <v>64</v>
      </c>
      <c r="C256" s="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x14ac:dyDescent="0.25">
      <c r="A257" s="1">
        <v>2</v>
      </c>
      <c r="B257" s="3" t="s">
        <v>99</v>
      </c>
      <c r="C257" s="46" t="s">
        <v>66</v>
      </c>
      <c r="D257" s="67">
        <v>4520135.5764806243</v>
      </c>
      <c r="E257" s="67">
        <v>4251847.6561002508</v>
      </c>
      <c r="F257" s="67">
        <v>4239704.3223611591</v>
      </c>
      <c r="G257" s="67">
        <v>4289549.9314801833</v>
      </c>
      <c r="H257" s="67">
        <v>4505005.0272325063</v>
      </c>
      <c r="I257" s="67">
        <v>5304542.723467337</v>
      </c>
      <c r="J257" s="67">
        <v>5379426.3921850724</v>
      </c>
      <c r="K257" s="67">
        <v>5310877.1241046144</v>
      </c>
      <c r="L257" s="67">
        <v>5002954.0553260371</v>
      </c>
      <c r="M257" s="67">
        <v>4488801.4754015729</v>
      </c>
      <c r="N257" s="67">
        <v>4452258.4254552033</v>
      </c>
      <c r="O257" s="67">
        <v>4733409.6091597136</v>
      </c>
      <c r="P257" s="47">
        <v>56478512.318754278</v>
      </c>
      <c r="Q257" s="3"/>
    </row>
    <row r="258" spans="1:17" x14ac:dyDescent="0.25">
      <c r="A258" s="1">
        <v>3</v>
      </c>
      <c r="B258" s="3" t="s">
        <v>100</v>
      </c>
      <c r="C258" s="46" t="s">
        <v>68</v>
      </c>
      <c r="D258" s="63">
        <v>506</v>
      </c>
      <c r="E258" s="63">
        <v>572</v>
      </c>
      <c r="F258" s="63">
        <v>591</v>
      </c>
      <c r="G258" s="63">
        <v>703</v>
      </c>
      <c r="H258" s="63">
        <v>756</v>
      </c>
      <c r="I258" s="99">
        <v>825</v>
      </c>
      <c r="J258" s="99">
        <v>716</v>
      </c>
      <c r="K258" s="99">
        <v>673</v>
      </c>
      <c r="L258" s="99">
        <v>633</v>
      </c>
      <c r="M258" s="99">
        <v>550</v>
      </c>
      <c r="N258" s="99">
        <v>502</v>
      </c>
      <c r="O258" s="63">
        <v>471</v>
      </c>
      <c r="P258" s="49">
        <v>7498</v>
      </c>
      <c r="Q258" s="3"/>
    </row>
    <row r="259" spans="1:17" x14ac:dyDescent="0.25">
      <c r="A259" s="1">
        <v>4</v>
      </c>
      <c r="B259" s="50" t="s">
        <v>69</v>
      </c>
      <c r="C259" s="1"/>
      <c r="D259" s="47">
        <v>4520641.5764806243</v>
      </c>
      <c r="E259" s="47">
        <v>4252419.6561002508</v>
      </c>
      <c r="F259" s="47">
        <v>4240295.3223611591</v>
      </c>
      <c r="G259" s="47">
        <v>4290252.9314801833</v>
      </c>
      <c r="H259" s="47">
        <v>4505761.0272325063</v>
      </c>
      <c r="I259" s="47">
        <v>5305367.723467337</v>
      </c>
      <c r="J259" s="47">
        <v>5380142.3921850724</v>
      </c>
      <c r="K259" s="47">
        <v>5311550.1241046144</v>
      </c>
      <c r="L259" s="47">
        <v>5003587.0553260371</v>
      </c>
      <c r="M259" s="47">
        <v>4489351.4754015729</v>
      </c>
      <c r="N259" s="47">
        <v>4452760.4254552033</v>
      </c>
      <c r="O259" s="47">
        <v>4733880.6091597136</v>
      </c>
      <c r="P259" s="47">
        <v>56486010.318754278</v>
      </c>
      <c r="Q259" s="3"/>
    </row>
    <row r="260" spans="1:17" x14ac:dyDescent="0.25">
      <c r="A260" s="1">
        <v>5</v>
      </c>
      <c r="B260" s="3"/>
      <c r="C260" s="1"/>
      <c r="D260" s="47"/>
      <c r="E260" s="47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3"/>
    </row>
    <row r="261" spans="1:17" x14ac:dyDescent="0.25">
      <c r="A261" s="1">
        <v>6</v>
      </c>
      <c r="B261" s="2" t="s">
        <v>70</v>
      </c>
      <c r="C261" s="1"/>
      <c r="D261" s="93"/>
      <c r="E261" s="93"/>
      <c r="F261" s="93"/>
      <c r="G261" s="93"/>
      <c r="H261" s="93"/>
      <c r="I261" s="93"/>
      <c r="J261" s="93"/>
      <c r="K261" s="93"/>
      <c r="L261" s="93"/>
      <c r="M261" s="32"/>
      <c r="N261" s="93"/>
      <c r="O261" s="93"/>
      <c r="P261" s="93"/>
      <c r="Q261" s="3"/>
    </row>
    <row r="262" spans="1:17" x14ac:dyDescent="0.25">
      <c r="A262" s="1">
        <v>7</v>
      </c>
      <c r="B262" s="3" t="s">
        <v>101</v>
      </c>
      <c r="C262" s="46" t="s">
        <v>72</v>
      </c>
      <c r="D262" s="33">
        <v>1218078.3655458</v>
      </c>
      <c r="E262" s="33">
        <v>1222476.2757426</v>
      </c>
      <c r="F262" s="33">
        <v>1240434.5065920001</v>
      </c>
      <c r="G262" s="33">
        <v>1286242.9513311</v>
      </c>
      <c r="H262" s="33">
        <v>1331127.6816938999</v>
      </c>
      <c r="I262" s="33">
        <v>1586531.0524799998</v>
      </c>
      <c r="J262" s="33">
        <v>1543102.3926603999</v>
      </c>
      <c r="K262" s="33">
        <v>1584453.0414048</v>
      </c>
      <c r="L262" s="33">
        <v>1479749.918943</v>
      </c>
      <c r="M262" s="33">
        <v>1377148.2564959999</v>
      </c>
      <c r="N262" s="33">
        <v>1198321.254501</v>
      </c>
      <c r="O262" s="33">
        <v>1183797.3276300998</v>
      </c>
      <c r="P262" s="47">
        <v>16251463.0250207</v>
      </c>
      <c r="Q262" s="3"/>
    </row>
    <row r="263" spans="1:17" x14ac:dyDescent="0.25">
      <c r="A263" s="1">
        <v>8</v>
      </c>
      <c r="B263" s="3" t="s">
        <v>102</v>
      </c>
      <c r="C263" s="46" t="s">
        <v>74</v>
      </c>
      <c r="D263" s="33">
        <v>362267.34294380003</v>
      </c>
      <c r="E263" s="33">
        <v>340240.14716239995</v>
      </c>
      <c r="F263" s="33">
        <v>351476.02707840002</v>
      </c>
      <c r="G263" s="33">
        <v>358079.65963559999</v>
      </c>
      <c r="H263" s="33">
        <v>348346.83422999998</v>
      </c>
      <c r="I263" s="33">
        <v>420383.50203070004</v>
      </c>
      <c r="J263" s="33">
        <v>368854.18411879998</v>
      </c>
      <c r="K263" s="33">
        <v>377333.22557970003</v>
      </c>
      <c r="L263" s="33">
        <v>378502.90623279999</v>
      </c>
      <c r="M263" s="33">
        <v>370089.01534149999</v>
      </c>
      <c r="N263" s="33">
        <v>350641.81820159999</v>
      </c>
      <c r="O263" s="33">
        <v>344311.58475119999</v>
      </c>
      <c r="P263" s="47">
        <v>4370526.2473064996</v>
      </c>
      <c r="Q263" s="3"/>
    </row>
    <row r="264" spans="1:17" x14ac:dyDescent="0.25">
      <c r="A264" s="1">
        <v>9</v>
      </c>
      <c r="B264" s="3" t="s">
        <v>100</v>
      </c>
      <c r="C264" s="46" t="s">
        <v>68</v>
      </c>
      <c r="D264" s="61">
        <v>1738</v>
      </c>
      <c r="E264" s="61">
        <v>2084</v>
      </c>
      <c r="F264" s="61">
        <v>2054</v>
      </c>
      <c r="G264" s="61">
        <v>2383</v>
      </c>
      <c r="H264" s="61">
        <v>2571</v>
      </c>
      <c r="I264" s="61">
        <v>2830</v>
      </c>
      <c r="J264" s="61">
        <v>2504</v>
      </c>
      <c r="K264" s="61">
        <v>2321</v>
      </c>
      <c r="L264" s="61">
        <v>2213</v>
      </c>
      <c r="M264" s="61">
        <v>1903</v>
      </c>
      <c r="N264" s="61">
        <v>1821</v>
      </c>
      <c r="O264" s="61">
        <v>1684</v>
      </c>
      <c r="P264" s="59">
        <v>26106</v>
      </c>
      <c r="Q264" s="3"/>
    </row>
    <row r="265" spans="1:17" x14ac:dyDescent="0.25">
      <c r="A265" s="1">
        <v>10</v>
      </c>
      <c r="B265" s="3" t="s">
        <v>103</v>
      </c>
      <c r="C265" s="46" t="s">
        <v>104</v>
      </c>
      <c r="D265" s="61">
        <v>720678</v>
      </c>
      <c r="E265" s="61">
        <v>709032.45581700001</v>
      </c>
      <c r="F265" s="61">
        <v>691617.97259820008</v>
      </c>
      <c r="G265" s="61">
        <v>848661.16406400001</v>
      </c>
      <c r="H265" s="61">
        <v>717933.48215279996</v>
      </c>
      <c r="I265" s="61">
        <v>763140.21360000002</v>
      </c>
      <c r="J265" s="61">
        <v>744243.28456000006</v>
      </c>
      <c r="K265" s="61">
        <v>727668.40855999989</v>
      </c>
      <c r="L265" s="61">
        <v>715227.27647220006</v>
      </c>
      <c r="M265" s="61">
        <v>737496.6476115</v>
      </c>
      <c r="N265" s="61">
        <v>765296</v>
      </c>
      <c r="O265" s="61">
        <v>725453.20142880001</v>
      </c>
      <c r="P265" s="59">
        <v>8866448.1068645008</v>
      </c>
      <c r="Q265" s="3"/>
    </row>
    <row r="266" spans="1:17" x14ac:dyDescent="0.25">
      <c r="A266" s="1">
        <v>11</v>
      </c>
      <c r="B266" s="3" t="s">
        <v>105</v>
      </c>
      <c r="C266" s="46" t="s">
        <v>76</v>
      </c>
      <c r="D266" s="61">
        <v>508954.04960180004</v>
      </c>
      <c r="E266" s="61">
        <v>512867.48426729999</v>
      </c>
      <c r="F266" s="61">
        <v>500826.61535760004</v>
      </c>
      <c r="G266" s="61">
        <v>522353.25180720002</v>
      </c>
      <c r="H266" s="61">
        <v>504036.81093480001</v>
      </c>
      <c r="I266" s="61">
        <v>596148.13536189997</v>
      </c>
      <c r="J266" s="61">
        <v>587998.90465799998</v>
      </c>
      <c r="K266" s="61">
        <v>590533.91221879993</v>
      </c>
      <c r="L266" s="61">
        <v>566671.5070476</v>
      </c>
      <c r="M266" s="61">
        <v>530874.76818000001</v>
      </c>
      <c r="N266" s="61">
        <v>478607.18251839996</v>
      </c>
      <c r="O266" s="61">
        <v>487613.76991599996</v>
      </c>
      <c r="P266" s="47">
        <v>6387486.3918693997</v>
      </c>
      <c r="Q266" s="3"/>
    </row>
    <row r="267" spans="1:17" x14ac:dyDescent="0.25">
      <c r="A267" s="1">
        <v>12</v>
      </c>
      <c r="B267" s="3" t="s">
        <v>106</v>
      </c>
      <c r="C267" s="35" t="s">
        <v>114</v>
      </c>
      <c r="D267" s="67">
        <v>99680</v>
      </c>
      <c r="E267" s="67">
        <v>99360</v>
      </c>
      <c r="F267" s="67">
        <v>98080</v>
      </c>
      <c r="G267" s="67">
        <v>100800</v>
      </c>
      <c r="H267" s="67">
        <v>98080</v>
      </c>
      <c r="I267" s="67">
        <v>101120</v>
      </c>
      <c r="J267" s="67">
        <v>98680</v>
      </c>
      <c r="K267" s="67">
        <v>98120</v>
      </c>
      <c r="L267" s="67">
        <v>97000</v>
      </c>
      <c r="M267" s="67">
        <v>97880</v>
      </c>
      <c r="N267" s="67">
        <v>98680</v>
      </c>
      <c r="O267" s="67">
        <v>97880</v>
      </c>
      <c r="P267" s="47">
        <v>1185360</v>
      </c>
      <c r="Q267" s="3"/>
    </row>
    <row r="268" spans="1:17" x14ac:dyDescent="0.25">
      <c r="A268" s="1">
        <v>13</v>
      </c>
      <c r="B268" s="3" t="s">
        <v>108</v>
      </c>
      <c r="C268" s="35" t="s">
        <v>114</v>
      </c>
      <c r="D268" s="69">
        <v>130086</v>
      </c>
      <c r="E268" s="69">
        <v>123735</v>
      </c>
      <c r="F268" s="69">
        <v>126790</v>
      </c>
      <c r="G268" s="69">
        <v>126596</v>
      </c>
      <c r="H268" s="69">
        <v>127513</v>
      </c>
      <c r="I268" s="69">
        <v>133033</v>
      </c>
      <c r="J268" s="69">
        <v>137138</v>
      </c>
      <c r="K268" s="69">
        <v>137226</v>
      </c>
      <c r="L268" s="69">
        <v>138632</v>
      </c>
      <c r="M268" s="69">
        <v>128959</v>
      </c>
      <c r="N268" s="69">
        <v>124993</v>
      </c>
      <c r="O268" s="69">
        <v>128539</v>
      </c>
      <c r="P268" s="49">
        <v>1563240</v>
      </c>
      <c r="Q268" s="3"/>
    </row>
    <row r="269" spans="1:17" x14ac:dyDescent="0.25">
      <c r="A269" s="1">
        <v>14</v>
      </c>
      <c r="B269" s="50" t="s">
        <v>77</v>
      </c>
      <c r="C269" s="1"/>
      <c r="D269" s="47">
        <v>3041481.7580914004</v>
      </c>
      <c r="E269" s="47">
        <v>3009795.3629892999</v>
      </c>
      <c r="F269" s="47">
        <v>3011279.1216262006</v>
      </c>
      <c r="G269" s="47">
        <v>3245116.0268379003</v>
      </c>
      <c r="H269" s="47">
        <v>3129608.8090114999</v>
      </c>
      <c r="I269" s="47">
        <v>3603185.9034726</v>
      </c>
      <c r="J269" s="47">
        <v>3482520.7659971998</v>
      </c>
      <c r="K269" s="47">
        <v>3517655.5877632997</v>
      </c>
      <c r="L269" s="47">
        <v>3377996.6086956002</v>
      </c>
      <c r="M269" s="47">
        <v>3244350.6876289998</v>
      </c>
      <c r="N269" s="47">
        <v>3018360.2552209999</v>
      </c>
      <c r="O269" s="47">
        <v>2969278.8837260995</v>
      </c>
      <c r="P269" s="47">
        <v>38650629.7710611</v>
      </c>
      <c r="Q269" s="3"/>
    </row>
    <row r="270" spans="1:17" x14ac:dyDescent="0.25">
      <c r="A270" s="1">
        <v>15</v>
      </c>
      <c r="B270" s="3"/>
      <c r="C270" s="1"/>
      <c r="D270" s="93"/>
      <c r="E270" s="93"/>
      <c r="F270" s="93"/>
      <c r="G270" s="93"/>
      <c r="H270" s="47"/>
      <c r="I270" s="93"/>
      <c r="J270" s="93"/>
      <c r="K270" s="93"/>
      <c r="L270" s="93"/>
      <c r="M270" s="93"/>
      <c r="N270" s="93"/>
      <c r="O270" s="1"/>
      <c r="P270" s="93"/>
      <c r="Q270" s="3"/>
    </row>
    <row r="271" spans="1:17" x14ac:dyDescent="0.25">
      <c r="A271" s="1">
        <v>16</v>
      </c>
      <c r="B271" s="2" t="s">
        <v>78</v>
      </c>
      <c r="C271" s="1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3"/>
    </row>
    <row r="272" spans="1:17" x14ac:dyDescent="0.25">
      <c r="A272" s="1">
        <v>17</v>
      </c>
      <c r="B272" s="3" t="s">
        <v>109</v>
      </c>
      <c r="C272" s="46" t="s">
        <v>80</v>
      </c>
      <c r="D272" s="61">
        <v>918</v>
      </c>
      <c r="E272" s="61">
        <v>1395</v>
      </c>
      <c r="F272" s="61">
        <v>5810</v>
      </c>
      <c r="G272" s="61">
        <v>34581</v>
      </c>
      <c r="H272" s="61">
        <v>53577.188496000002</v>
      </c>
      <c r="I272" s="61">
        <v>128747.36908800001</v>
      </c>
      <c r="J272" s="61">
        <v>126503.091</v>
      </c>
      <c r="K272" s="61">
        <v>126267.603072</v>
      </c>
      <c r="L272" s="61">
        <v>110469.49867199999</v>
      </c>
      <c r="M272" s="61">
        <v>22815</v>
      </c>
      <c r="N272" s="61">
        <v>2524</v>
      </c>
      <c r="O272" s="61">
        <v>1117</v>
      </c>
      <c r="P272" s="47">
        <v>614724.75032800005</v>
      </c>
      <c r="Q272" s="3"/>
    </row>
    <row r="273" spans="1:17" x14ac:dyDescent="0.25">
      <c r="A273" s="1">
        <v>18</v>
      </c>
      <c r="B273" s="3"/>
      <c r="C273" s="35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100"/>
    </row>
    <row r="274" spans="1:17" x14ac:dyDescent="0.25">
      <c r="A274" s="1">
        <v>19</v>
      </c>
      <c r="B274" s="2" t="s">
        <v>81</v>
      </c>
      <c r="C274" s="35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93"/>
      <c r="Q274" s="3"/>
    </row>
    <row r="275" spans="1:17" x14ac:dyDescent="0.25">
      <c r="A275" s="1">
        <v>20</v>
      </c>
      <c r="B275" s="3" t="s">
        <v>110</v>
      </c>
      <c r="C275" s="46" t="s">
        <v>68</v>
      </c>
      <c r="D275" s="61">
        <v>2815</v>
      </c>
      <c r="E275" s="61">
        <v>3329</v>
      </c>
      <c r="F275" s="61">
        <v>3314</v>
      </c>
      <c r="G275" s="61">
        <v>3872</v>
      </c>
      <c r="H275" s="61">
        <v>4186</v>
      </c>
      <c r="I275" s="61">
        <v>4590</v>
      </c>
      <c r="J275" s="61">
        <v>4049</v>
      </c>
      <c r="K275" s="61">
        <v>3758</v>
      </c>
      <c r="L275" s="61">
        <v>3576</v>
      </c>
      <c r="M275" s="61">
        <v>3099</v>
      </c>
      <c r="N275" s="61">
        <v>2933</v>
      </c>
      <c r="O275" s="61">
        <v>2722</v>
      </c>
      <c r="P275" s="47">
        <v>42243</v>
      </c>
      <c r="Q275" s="3"/>
    </row>
    <row r="276" spans="1:17" x14ac:dyDescent="0.25">
      <c r="A276" s="1">
        <v>21</v>
      </c>
      <c r="B276" s="3" t="s">
        <v>111</v>
      </c>
      <c r="C276" s="46" t="s">
        <v>68</v>
      </c>
      <c r="D276" s="59">
        <v>10514.536244020856</v>
      </c>
      <c r="E276" s="59">
        <v>12477.227160529843</v>
      </c>
      <c r="F276" s="59">
        <v>12479.32274574728</v>
      </c>
      <c r="G276" s="59">
        <v>14641.336631562539</v>
      </c>
      <c r="H276" s="59">
        <v>15795.75450242809</v>
      </c>
      <c r="I276" s="59">
        <v>17348.690402006934</v>
      </c>
      <c r="J276" s="59">
        <v>15311.095960561561</v>
      </c>
      <c r="K276" s="59">
        <v>14256.907326974353</v>
      </c>
      <c r="L276" s="59">
        <v>13700.314234284917</v>
      </c>
      <c r="M276" s="59">
        <v>11771.442602031644</v>
      </c>
      <c r="N276" s="59">
        <v>11151.941747096433</v>
      </c>
      <c r="O276" s="59">
        <v>10358.266104594968</v>
      </c>
      <c r="P276" s="47">
        <v>159806.83566183943</v>
      </c>
      <c r="Q276" s="3"/>
    </row>
    <row r="277" spans="1:17" x14ac:dyDescent="0.25">
      <c r="A277" s="1">
        <v>22</v>
      </c>
      <c r="B277" s="3" t="s">
        <v>84</v>
      </c>
      <c r="C277" s="51">
        <v>15</v>
      </c>
      <c r="D277" s="61">
        <v>865</v>
      </c>
      <c r="E277" s="61">
        <v>850</v>
      </c>
      <c r="F277" s="61">
        <v>752</v>
      </c>
      <c r="G277" s="61">
        <v>750</v>
      </c>
      <c r="H277" s="61">
        <v>722</v>
      </c>
      <c r="I277" s="61">
        <v>762</v>
      </c>
      <c r="J277" s="61">
        <v>757</v>
      </c>
      <c r="K277" s="61">
        <v>754</v>
      </c>
      <c r="L277" s="61">
        <v>769</v>
      </c>
      <c r="M277" s="61">
        <v>736</v>
      </c>
      <c r="N277" s="61">
        <v>797</v>
      </c>
      <c r="O277" s="61">
        <v>917</v>
      </c>
      <c r="P277" s="47">
        <v>9431</v>
      </c>
      <c r="Q277" s="3"/>
    </row>
    <row r="278" spans="1:17" x14ac:dyDescent="0.25">
      <c r="A278" s="1">
        <v>23</v>
      </c>
      <c r="B278" s="3" t="s">
        <v>85</v>
      </c>
      <c r="C278" s="51">
        <v>15</v>
      </c>
      <c r="D278" s="101">
        <v>4044.4637559791436</v>
      </c>
      <c r="E278" s="101">
        <v>4183.7728394701571</v>
      </c>
      <c r="F278" s="101">
        <v>3807.6772542527201</v>
      </c>
      <c r="G278" s="101">
        <v>4253.663368437461</v>
      </c>
      <c r="H278" s="101">
        <v>4965.2454975719102</v>
      </c>
      <c r="I278" s="101">
        <v>5391.309597993064</v>
      </c>
      <c r="J278" s="101">
        <v>4714.9040394384392</v>
      </c>
      <c r="K278" s="101">
        <v>4164.092673025646</v>
      </c>
      <c r="L278" s="101">
        <v>4096.685765715084</v>
      </c>
      <c r="M278" s="101">
        <v>3925.5573979683554</v>
      </c>
      <c r="N278" s="101">
        <v>3852.0582529035673</v>
      </c>
      <c r="O278" s="101">
        <v>3920.7338954050319</v>
      </c>
      <c r="P278" s="94">
        <v>51320.164338160568</v>
      </c>
      <c r="Q278" s="3"/>
    </row>
    <row r="279" spans="1:17" x14ac:dyDescent="0.25">
      <c r="A279" s="1">
        <v>24</v>
      </c>
      <c r="B279" s="50" t="s">
        <v>112</v>
      </c>
      <c r="C279" s="35"/>
      <c r="D279" s="47">
        <v>18239</v>
      </c>
      <c r="E279" s="47">
        <v>20840</v>
      </c>
      <c r="F279" s="47">
        <v>20353.000000000004</v>
      </c>
      <c r="G279" s="47">
        <v>23517</v>
      </c>
      <c r="H279" s="47">
        <v>25669</v>
      </c>
      <c r="I279" s="47">
        <v>28092</v>
      </c>
      <c r="J279" s="47">
        <v>24832</v>
      </c>
      <c r="K279" s="47">
        <v>22933</v>
      </c>
      <c r="L279" s="47">
        <v>22142</v>
      </c>
      <c r="M279" s="47">
        <v>19532</v>
      </c>
      <c r="N279" s="47">
        <v>18734</v>
      </c>
      <c r="O279" s="47">
        <v>17918</v>
      </c>
      <c r="P279" s="47">
        <v>262801</v>
      </c>
      <c r="Q279" s="3"/>
    </row>
    <row r="280" spans="1:17" x14ac:dyDescent="0.25">
      <c r="A280" s="1">
        <v>25</v>
      </c>
      <c r="B280" s="3"/>
      <c r="C280" s="1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3"/>
    </row>
    <row r="281" spans="1:17" x14ac:dyDescent="0.25">
      <c r="A281" s="1">
        <v>26</v>
      </c>
      <c r="B281" s="3"/>
      <c r="C281" s="1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3"/>
    </row>
    <row r="282" spans="1:17" ht="15.75" thickBot="1" x14ac:dyDescent="0.3">
      <c r="A282" s="1">
        <v>27</v>
      </c>
      <c r="B282" s="54" t="s">
        <v>3</v>
      </c>
      <c r="C282" s="1"/>
      <c r="D282" s="55">
        <v>7581280.3345720246</v>
      </c>
      <c r="E282" s="55">
        <v>7284450.0190895507</v>
      </c>
      <c r="F282" s="55">
        <v>7277737.4439873602</v>
      </c>
      <c r="G282" s="55">
        <v>7593466.9583180835</v>
      </c>
      <c r="H282" s="55">
        <v>7714616.0247400058</v>
      </c>
      <c r="I282" s="55">
        <v>9065392.9960279372</v>
      </c>
      <c r="J282" s="55">
        <v>9013998.2491822727</v>
      </c>
      <c r="K282" s="55">
        <v>8978406.3149399143</v>
      </c>
      <c r="L282" s="55">
        <v>8514195.1626936365</v>
      </c>
      <c r="M282" s="55">
        <v>7776049.1630305722</v>
      </c>
      <c r="N282" s="55">
        <v>7492378.6806762032</v>
      </c>
      <c r="O282" s="55">
        <v>7722194.4928858131</v>
      </c>
      <c r="P282" s="55">
        <v>96014165.840143383</v>
      </c>
      <c r="Q282" s="3"/>
    </row>
    <row r="283" spans="1:17" ht="15.75" thickTop="1" x14ac:dyDescent="0.25">
      <c r="A283" s="1"/>
      <c r="B283" s="4"/>
      <c r="C283" s="1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3"/>
    </row>
    <row r="284" spans="1:17" x14ac:dyDescent="0.25">
      <c r="A284" s="1"/>
      <c r="B284" s="4"/>
      <c r="C284" s="1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3"/>
    </row>
    <row r="285" spans="1:17" ht="15.75" thickBot="1" x14ac:dyDescent="0.3">
      <c r="A285" s="1"/>
      <c r="B285" s="4"/>
      <c r="C285" s="1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3"/>
    </row>
    <row r="286" spans="1:17" x14ac:dyDescent="0.25">
      <c r="A286" s="73"/>
      <c r="B286" s="74" t="s">
        <v>115</v>
      </c>
      <c r="C286" s="75"/>
      <c r="D286" s="74">
        <v>42005</v>
      </c>
      <c r="E286" s="74">
        <v>42036</v>
      </c>
      <c r="F286" s="74">
        <v>42067</v>
      </c>
      <c r="G286" s="74">
        <v>42098</v>
      </c>
      <c r="H286" s="74">
        <v>42129</v>
      </c>
      <c r="I286" s="74">
        <v>42160</v>
      </c>
      <c r="J286" s="74">
        <v>42191</v>
      </c>
      <c r="K286" s="74">
        <v>42222</v>
      </c>
      <c r="L286" s="74">
        <v>42253</v>
      </c>
      <c r="M286" s="74">
        <v>42284</v>
      </c>
      <c r="N286" s="74">
        <v>42315</v>
      </c>
      <c r="O286" s="74">
        <v>42346</v>
      </c>
      <c r="P286" s="102" t="s">
        <v>32</v>
      </c>
      <c r="Q286" s="3"/>
    </row>
    <row r="287" spans="1:17" x14ac:dyDescent="0.25">
      <c r="A287" s="1"/>
      <c r="B287" s="103"/>
      <c r="C287" s="79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73"/>
      <c r="Q287" s="3"/>
    </row>
    <row r="288" spans="1:17" x14ac:dyDescent="0.25">
      <c r="A288" s="1"/>
      <c r="B288" s="81" t="s">
        <v>94</v>
      </c>
      <c r="C288" s="82" t="s">
        <v>92</v>
      </c>
      <c r="D288" s="61">
        <v>14559</v>
      </c>
      <c r="E288" s="61">
        <v>16661</v>
      </c>
      <c r="F288" s="61">
        <v>16287</v>
      </c>
      <c r="G288" s="61">
        <v>18895</v>
      </c>
      <c r="H288" s="61">
        <v>20761</v>
      </c>
      <c r="I288" s="61">
        <v>22740</v>
      </c>
      <c r="J288" s="61">
        <v>20026</v>
      </c>
      <c r="K288" s="61">
        <v>18421</v>
      </c>
      <c r="L288" s="61">
        <v>17797</v>
      </c>
      <c r="M288" s="61">
        <v>15697</v>
      </c>
      <c r="N288" s="61">
        <v>15004</v>
      </c>
      <c r="O288" s="61">
        <v>14279</v>
      </c>
      <c r="P288" s="83">
        <v>211127</v>
      </c>
      <c r="Q288" s="3"/>
    </row>
    <row r="289" spans="1:17" ht="15.75" thickBot="1" x14ac:dyDescent="0.3">
      <c r="A289" s="1"/>
      <c r="B289" s="84"/>
      <c r="C289" s="85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7"/>
      <c r="Q28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4"/>
  <sheetViews>
    <sheetView topLeftCell="A14" workbookViewId="0"/>
  </sheetViews>
  <sheetFormatPr defaultRowHeight="15" x14ac:dyDescent="0.25"/>
  <cols>
    <col min="1" max="1" width="9.140625" style="5"/>
    <col min="2" max="2" width="29.28515625" style="5" bestFit="1" customWidth="1"/>
    <col min="3" max="3" width="9.42578125" style="5" bestFit="1" customWidth="1"/>
    <col min="4" max="17" width="17.28515625" style="5" customWidth="1"/>
    <col min="18" max="18" width="18.28515625" style="5" customWidth="1"/>
    <col min="19" max="24" width="17.28515625" style="5" customWidth="1"/>
    <col min="25" max="16384" width="9.140625" style="5"/>
  </cols>
  <sheetData>
    <row r="1" spans="1:20" x14ac:dyDescent="0.25">
      <c r="A1" s="1"/>
      <c r="B1" s="2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20" x14ac:dyDescent="0.25">
      <c r="A2" s="6"/>
      <c r="B2" s="7" t="s">
        <v>1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4"/>
    </row>
    <row r="3" spans="1:20" x14ac:dyDescent="0.25">
      <c r="A3" s="6"/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4"/>
    </row>
    <row r="4" spans="1:20" x14ac:dyDescent="0.25">
      <c r="A4" s="6"/>
      <c r="B4" s="7" t="s">
        <v>3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4"/>
    </row>
    <row r="5" spans="1:20" x14ac:dyDescent="0.25">
      <c r="A5" s="6"/>
      <c r="B5" s="7" t="s">
        <v>4</v>
      </c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4"/>
    </row>
    <row r="6" spans="1:20" x14ac:dyDescent="0.25">
      <c r="A6" s="6"/>
      <c r="B6" s="7" t="s">
        <v>5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P6" s="3"/>
      <c r="Q6" s="4"/>
    </row>
    <row r="7" spans="1:20" x14ac:dyDescent="0.25">
      <c r="A7" s="1"/>
      <c r="B7" s="7" t="s">
        <v>6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P7" s="3"/>
      <c r="Q7" s="4"/>
    </row>
    <row r="8" spans="1:20" x14ac:dyDescent="0.25">
      <c r="A8" s="1"/>
      <c r="B8" s="3"/>
      <c r="C8" s="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</row>
    <row r="9" spans="1:20" x14ac:dyDescent="0.25">
      <c r="A9" s="1"/>
      <c r="B9" s="10" t="s">
        <v>7</v>
      </c>
      <c r="C9" s="1"/>
      <c r="D9" s="10" t="s">
        <v>8</v>
      </c>
      <c r="F9" s="10" t="s">
        <v>9</v>
      </c>
      <c r="H9" s="10" t="s">
        <v>10</v>
      </c>
      <c r="J9" s="10" t="s">
        <v>11</v>
      </c>
      <c r="K9" s="10" t="s">
        <v>12</v>
      </c>
      <c r="L9" s="10" t="s">
        <v>13</v>
      </c>
      <c r="N9" s="10" t="s">
        <v>14</v>
      </c>
      <c r="O9" s="10" t="s">
        <v>15</v>
      </c>
      <c r="P9" s="10" t="s">
        <v>16</v>
      </c>
      <c r="R9" s="10" t="s">
        <v>17</v>
      </c>
      <c r="S9" s="10" t="s">
        <v>18</v>
      </c>
      <c r="T9" s="10" t="s">
        <v>19</v>
      </c>
    </row>
    <row r="10" spans="1:20" x14ac:dyDescent="0.25">
      <c r="A10" s="1"/>
      <c r="B10" s="3"/>
      <c r="C10" s="1"/>
      <c r="D10" s="3"/>
      <c r="F10" s="3"/>
      <c r="H10" s="3"/>
      <c r="J10" s="3"/>
      <c r="K10" s="3"/>
      <c r="L10" s="3"/>
      <c r="N10" s="3"/>
      <c r="O10" s="3"/>
      <c r="P10" s="3"/>
      <c r="S10" s="4"/>
      <c r="T10" s="3"/>
    </row>
    <row r="11" spans="1:20" ht="39" x14ac:dyDescent="0.25">
      <c r="A11" s="1"/>
      <c r="B11" s="11" t="s">
        <v>20</v>
      </c>
      <c r="C11" s="12"/>
      <c r="D11" s="13" t="s">
        <v>21</v>
      </c>
      <c r="E11" s="13" t="s">
        <v>116</v>
      </c>
      <c r="F11" s="13" t="s">
        <v>22</v>
      </c>
      <c r="G11" s="13" t="s">
        <v>117</v>
      </c>
      <c r="H11" s="13" t="s">
        <v>23</v>
      </c>
      <c r="I11" s="13" t="s">
        <v>118</v>
      </c>
      <c r="J11" s="13" t="s">
        <v>24</v>
      </c>
      <c r="K11" s="13" t="s">
        <v>25</v>
      </c>
      <c r="L11" s="13" t="s">
        <v>26</v>
      </c>
      <c r="M11" s="13" t="s">
        <v>119</v>
      </c>
      <c r="N11" s="13" t="s">
        <v>27</v>
      </c>
      <c r="O11" s="13" t="s">
        <v>28</v>
      </c>
      <c r="P11" s="13" t="s">
        <v>29</v>
      </c>
      <c r="Q11" s="13" t="s">
        <v>120</v>
      </c>
      <c r="R11" s="13" t="s">
        <v>30</v>
      </c>
      <c r="S11" s="13" t="s">
        <v>31</v>
      </c>
      <c r="T11" s="13">
        <v>0</v>
      </c>
    </row>
    <row r="12" spans="1:20" x14ac:dyDescent="0.25">
      <c r="A12" s="1"/>
      <c r="B12" s="3"/>
      <c r="C12" s="1"/>
      <c r="D12" s="3"/>
      <c r="F12" s="3"/>
      <c r="H12" s="3"/>
      <c r="J12" s="3"/>
      <c r="K12" s="3"/>
      <c r="L12" s="3"/>
      <c r="N12" s="3"/>
      <c r="O12" s="3"/>
      <c r="P12" s="3"/>
      <c r="S12" s="4"/>
      <c r="T12" s="3"/>
    </row>
    <row r="13" spans="1:20" x14ac:dyDescent="0.25">
      <c r="A13" s="14">
        <v>1</v>
      </c>
      <c r="B13" s="15" t="s">
        <v>33</v>
      </c>
      <c r="C13" s="14"/>
      <c r="D13" s="16">
        <v>1817474.4849064518</v>
      </c>
      <c r="E13" s="16">
        <v>9424.1803081332</v>
      </c>
      <c r="F13" s="16">
        <v>0</v>
      </c>
      <c r="G13" s="16">
        <v>0</v>
      </c>
      <c r="H13" s="16">
        <v>0</v>
      </c>
      <c r="I13" s="16">
        <v>0</v>
      </c>
      <c r="J13" s="16">
        <v>1748.7592551433088</v>
      </c>
      <c r="K13" s="16">
        <v>0</v>
      </c>
      <c r="L13" s="16">
        <v>0</v>
      </c>
      <c r="M13" s="16">
        <v>0</v>
      </c>
      <c r="N13" s="16">
        <v>852.43876319878927</v>
      </c>
      <c r="O13" s="16">
        <v>449.67647143590443</v>
      </c>
      <c r="P13" s="16">
        <v>321675.15655733814</v>
      </c>
      <c r="Q13" s="105">
        <v>602.60758256306769</v>
      </c>
      <c r="R13" s="16">
        <v>0</v>
      </c>
      <c r="S13" s="16">
        <v>0</v>
      </c>
      <c r="T13" s="16">
        <v>2152227.3038442642</v>
      </c>
    </row>
    <row r="14" spans="1:20" x14ac:dyDescent="0.25">
      <c r="A14" s="14">
        <v>2</v>
      </c>
      <c r="B14" s="15"/>
      <c r="C14" s="14"/>
      <c r="F14" s="15"/>
      <c r="H14" s="15"/>
      <c r="I14" s="15"/>
      <c r="J14" s="15"/>
      <c r="K14" s="15"/>
      <c r="L14" s="15"/>
      <c r="N14" s="15"/>
      <c r="O14" s="15"/>
      <c r="P14" s="15"/>
      <c r="S14" s="17"/>
      <c r="T14" s="15"/>
    </row>
    <row r="15" spans="1:20" x14ac:dyDescent="0.25">
      <c r="A15" s="14">
        <v>3</v>
      </c>
      <c r="B15" s="15" t="s">
        <v>34</v>
      </c>
      <c r="C15" s="14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x14ac:dyDescent="0.25">
      <c r="A16" s="14">
        <v>4</v>
      </c>
      <c r="B16" s="15"/>
      <c r="C16" s="14"/>
      <c r="D16" s="15"/>
      <c r="E16" s="15"/>
      <c r="F16" s="15"/>
      <c r="H16" s="15"/>
      <c r="J16" s="15"/>
      <c r="K16" s="15"/>
      <c r="L16" s="15"/>
      <c r="N16" s="15"/>
      <c r="O16" s="15"/>
      <c r="P16" s="15"/>
      <c r="Q16" s="15"/>
      <c r="S16" s="17"/>
      <c r="T16" s="15"/>
    </row>
    <row r="17" spans="1:20" x14ac:dyDescent="0.25">
      <c r="A17" s="14">
        <v>5</v>
      </c>
      <c r="B17" s="15" t="s">
        <v>35</v>
      </c>
      <c r="C17" s="14"/>
      <c r="D17" s="16">
        <v>0</v>
      </c>
      <c r="E17" s="16">
        <v>0</v>
      </c>
      <c r="F17" s="16">
        <v>1129046.4101917259</v>
      </c>
      <c r="G17" s="16">
        <v>16223.3809283552</v>
      </c>
      <c r="H17" s="16">
        <v>284767.75428859738</v>
      </c>
      <c r="I17" s="16">
        <v>10732.270433905149</v>
      </c>
      <c r="J17" s="16">
        <v>0</v>
      </c>
      <c r="K17" s="16">
        <v>0</v>
      </c>
      <c r="L17" s="16">
        <v>62060.47550905653</v>
      </c>
      <c r="M17" s="16">
        <v>312.27217101917256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1503142.5635226595</v>
      </c>
    </row>
    <row r="18" spans="1:20" x14ac:dyDescent="0.25">
      <c r="A18" s="14">
        <v>6</v>
      </c>
      <c r="B18" s="15"/>
      <c r="C18" s="14"/>
      <c r="D18" s="15"/>
      <c r="E18" s="15"/>
      <c r="F18" s="15"/>
      <c r="J18" s="15"/>
      <c r="K18" s="15"/>
      <c r="L18" s="15"/>
      <c r="N18" s="15"/>
      <c r="O18" s="15"/>
      <c r="P18" s="15"/>
      <c r="Q18" s="15"/>
      <c r="S18" s="17"/>
      <c r="T18" s="15"/>
    </row>
    <row r="19" spans="1:20" x14ac:dyDescent="0.25">
      <c r="A19" s="14">
        <v>7</v>
      </c>
      <c r="B19" s="15" t="s">
        <v>36</v>
      </c>
      <c r="C19" s="14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</row>
    <row r="20" spans="1:20" x14ac:dyDescent="0.25">
      <c r="A20" s="14">
        <v>8</v>
      </c>
      <c r="B20" s="15"/>
      <c r="C20" s="14"/>
      <c r="D20" s="15"/>
      <c r="E20" s="15"/>
      <c r="F20" s="15"/>
      <c r="H20" s="15"/>
      <c r="I20" s="15"/>
      <c r="J20" s="15"/>
      <c r="K20" s="15"/>
      <c r="L20" s="15"/>
      <c r="N20" s="15"/>
      <c r="O20" s="15"/>
      <c r="P20" s="15"/>
      <c r="Q20" s="15"/>
      <c r="S20" s="17"/>
      <c r="T20" s="15"/>
    </row>
    <row r="21" spans="1:20" x14ac:dyDescent="0.25">
      <c r="A21" s="14">
        <v>9</v>
      </c>
      <c r="B21" s="15" t="s">
        <v>37</v>
      </c>
      <c r="C21" s="14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06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</row>
    <row r="22" spans="1:20" x14ac:dyDescent="0.25">
      <c r="A22" s="14">
        <v>10</v>
      </c>
      <c r="B22" s="15"/>
      <c r="C22" s="14"/>
      <c r="D22" s="15"/>
      <c r="F22" s="15"/>
      <c r="H22" s="15"/>
      <c r="J22" s="15"/>
      <c r="K22" s="15"/>
      <c r="L22" s="15"/>
      <c r="N22" s="15"/>
      <c r="O22" s="15"/>
      <c r="P22" s="15"/>
      <c r="S22" s="17"/>
      <c r="T22" s="15"/>
    </row>
    <row r="23" spans="1:20" x14ac:dyDescent="0.25">
      <c r="A23" s="14">
        <v>11</v>
      </c>
      <c r="B23" s="15" t="s">
        <v>38</v>
      </c>
      <c r="C23" s="14"/>
      <c r="D23" s="15"/>
      <c r="F23" s="15"/>
      <c r="H23" s="15"/>
      <c r="J23" s="15"/>
      <c r="K23" s="15"/>
      <c r="L23" s="15"/>
      <c r="N23" s="15"/>
      <c r="O23" s="15"/>
      <c r="P23" s="15"/>
      <c r="S23" s="17"/>
      <c r="T23" s="15"/>
    </row>
    <row r="24" spans="1:20" x14ac:dyDescent="0.25">
      <c r="A24" s="14">
        <v>12</v>
      </c>
      <c r="B24" s="15" t="s">
        <v>39</v>
      </c>
      <c r="C24" s="14"/>
      <c r="D24" s="18">
        <v>1817474.4849064518</v>
      </c>
      <c r="E24" s="18">
        <v>9424.1803081332</v>
      </c>
      <c r="F24" s="18">
        <v>1129046.4101917259</v>
      </c>
      <c r="G24" s="18">
        <v>16223.3809283552</v>
      </c>
      <c r="H24" s="18">
        <v>284767.75428859738</v>
      </c>
      <c r="I24" s="18">
        <v>10732.270433905149</v>
      </c>
      <c r="J24" s="18">
        <v>1748.7592551433088</v>
      </c>
      <c r="K24" s="18">
        <v>0</v>
      </c>
      <c r="L24" s="18">
        <v>62060.47550905653</v>
      </c>
      <c r="M24" s="18">
        <v>312.27217101917256</v>
      </c>
      <c r="N24" s="18">
        <v>852.43876319878927</v>
      </c>
      <c r="O24" s="18">
        <v>449.67647143590443</v>
      </c>
      <c r="P24" s="18">
        <v>321675.15655733814</v>
      </c>
      <c r="Q24" s="18">
        <v>602.60758256306769</v>
      </c>
      <c r="R24" s="18">
        <v>0</v>
      </c>
      <c r="S24" s="18">
        <v>0</v>
      </c>
      <c r="T24" s="18">
        <v>3655369.867366924</v>
      </c>
    </row>
    <row r="25" spans="1:20" x14ac:dyDescent="0.25">
      <c r="A25" s="14">
        <v>13</v>
      </c>
      <c r="B25" s="15"/>
      <c r="C25" s="14"/>
      <c r="D25" s="15"/>
      <c r="F25" s="15"/>
      <c r="H25" s="15"/>
      <c r="J25" s="15"/>
      <c r="K25" s="15"/>
      <c r="L25" s="15"/>
      <c r="N25" s="15"/>
      <c r="O25" s="15"/>
      <c r="P25" s="15"/>
      <c r="S25" s="17"/>
      <c r="T25" s="15"/>
    </row>
    <row r="26" spans="1:20" x14ac:dyDescent="0.25">
      <c r="A26" s="14">
        <v>14</v>
      </c>
      <c r="B26" s="15" t="s">
        <v>40</v>
      </c>
      <c r="C26" s="14"/>
      <c r="D26" s="15"/>
      <c r="F26" s="15"/>
      <c r="H26" s="15"/>
      <c r="J26" s="15"/>
      <c r="K26" s="15"/>
      <c r="L26" s="15"/>
      <c r="N26" s="15"/>
      <c r="O26" s="15"/>
      <c r="P26" s="15"/>
      <c r="S26" s="17"/>
      <c r="T26" s="15"/>
    </row>
    <row r="27" spans="1:20" ht="15.75" thickBot="1" x14ac:dyDescent="0.3">
      <c r="A27" s="14">
        <v>15</v>
      </c>
      <c r="B27" s="3" t="s">
        <v>41</v>
      </c>
      <c r="C27" s="1"/>
      <c r="D27" s="19">
        <v>0.49720672622812717</v>
      </c>
      <c r="E27" s="19">
        <v>2.5781742067381348E-3</v>
      </c>
      <c r="F27" s="19">
        <v>0.30887337018100797</v>
      </c>
      <c r="G27" s="19">
        <v>4.4382323860543841E-3</v>
      </c>
      <c r="H27" s="19">
        <v>7.7903950796017363E-2</v>
      </c>
      <c r="I27" s="19">
        <v>2.9360285889854249E-3</v>
      </c>
      <c r="J27" s="19">
        <v>4.7840829207332559E-4</v>
      </c>
      <c r="K27" s="19">
        <v>0</v>
      </c>
      <c r="L27" s="19">
        <v>1.6977892186259284E-2</v>
      </c>
      <c r="M27" s="19">
        <v>8.5428337582733288E-5</v>
      </c>
      <c r="N27" s="19">
        <v>2.3320178097677085E-4</v>
      </c>
      <c r="O27" s="19">
        <v>1.2301804954140531E-4</v>
      </c>
      <c r="P27" s="19">
        <v>8.800071353355296E-2</v>
      </c>
      <c r="Q27" s="19">
        <v>1.648554330829303E-4</v>
      </c>
      <c r="R27" s="19">
        <v>0</v>
      </c>
      <c r="S27" s="19">
        <v>0</v>
      </c>
      <c r="T27" s="19">
        <v>1</v>
      </c>
    </row>
    <row r="28" spans="1:20" ht="15.75" thickTop="1" x14ac:dyDescent="0.25">
      <c r="A28" s="14">
        <v>16</v>
      </c>
      <c r="B28" s="15"/>
      <c r="C28" s="14"/>
      <c r="D28" s="15"/>
      <c r="F28" s="15"/>
      <c r="H28" s="15"/>
      <c r="J28" s="15"/>
      <c r="K28" s="15"/>
      <c r="L28" s="20"/>
      <c r="N28" s="15"/>
      <c r="O28" s="15"/>
      <c r="P28" s="15"/>
      <c r="S28" s="17"/>
      <c r="T28" s="15"/>
    </row>
    <row r="29" spans="1:20" x14ac:dyDescent="0.25">
      <c r="A29" s="14">
        <v>17</v>
      </c>
      <c r="B29" s="15" t="s">
        <v>42</v>
      </c>
      <c r="C29" s="14"/>
      <c r="D29" s="21">
        <v>5887272.9774135156</v>
      </c>
      <c r="E29" s="105">
        <v>53434.718511660707</v>
      </c>
      <c r="F29" s="21">
        <v>1713957</v>
      </c>
      <c r="G29" s="105">
        <v>30658</v>
      </c>
      <c r="H29" s="21">
        <v>443340</v>
      </c>
      <c r="I29" s="105">
        <v>14000</v>
      </c>
      <c r="J29" s="21">
        <v>28180.188754033752</v>
      </c>
      <c r="K29" s="22">
        <v>0</v>
      </c>
      <c r="L29" s="21">
        <v>140771.5996104131</v>
      </c>
      <c r="M29" s="105">
        <v>1244.1508613989658</v>
      </c>
      <c r="N29" s="21">
        <v>1009.67202</v>
      </c>
      <c r="O29" s="21">
        <v>5936.1553459662427</v>
      </c>
      <c r="P29" s="21">
        <v>651988.87529688817</v>
      </c>
      <c r="Q29" s="105">
        <v>5888.1783095296505</v>
      </c>
      <c r="R29" s="22">
        <v>0</v>
      </c>
      <c r="S29" s="22">
        <v>0</v>
      </c>
      <c r="T29" s="21">
        <v>8977681.5161234066</v>
      </c>
    </row>
    <row r="30" spans="1:20" x14ac:dyDescent="0.25">
      <c r="A30" s="14">
        <v>18</v>
      </c>
      <c r="B30" s="15"/>
      <c r="C30" s="14"/>
      <c r="D30" s="15"/>
      <c r="F30" s="15"/>
      <c r="H30" s="15"/>
      <c r="J30" s="15"/>
      <c r="K30" s="15"/>
      <c r="L30" s="15"/>
      <c r="N30" s="15"/>
      <c r="O30" s="15"/>
      <c r="P30" s="15"/>
      <c r="S30" s="17"/>
      <c r="T30" s="15"/>
    </row>
    <row r="31" spans="1:20" x14ac:dyDescent="0.25">
      <c r="A31" s="14">
        <v>19</v>
      </c>
      <c r="B31" s="23" t="s">
        <v>43</v>
      </c>
      <c r="C31" s="24"/>
      <c r="D31" s="25">
        <v>6.34</v>
      </c>
      <c r="E31" s="25">
        <v>4.12</v>
      </c>
      <c r="F31" s="25">
        <v>1</v>
      </c>
      <c r="G31" s="25">
        <v>1</v>
      </c>
      <c r="H31" s="25">
        <v>1</v>
      </c>
      <c r="I31" s="25">
        <v>1</v>
      </c>
      <c r="J31" s="25">
        <v>1</v>
      </c>
      <c r="K31" s="25">
        <v>0</v>
      </c>
      <c r="L31" s="25">
        <v>1</v>
      </c>
      <c r="M31" s="25">
        <v>1</v>
      </c>
      <c r="N31" s="25">
        <v>1</v>
      </c>
      <c r="O31" s="25">
        <v>1</v>
      </c>
      <c r="P31" s="25">
        <v>3.07</v>
      </c>
      <c r="Q31" s="25">
        <v>2.0699999999999998</v>
      </c>
      <c r="R31" s="22">
        <v>0</v>
      </c>
      <c r="S31" s="22">
        <v>0</v>
      </c>
      <c r="T31" s="23"/>
    </row>
    <row r="32" spans="1:20" x14ac:dyDescent="0.25">
      <c r="A32" s="14">
        <v>20</v>
      </c>
      <c r="B32" s="15"/>
      <c r="C32" s="24"/>
      <c r="D32" s="15"/>
      <c r="E32" s="27"/>
      <c r="F32" s="15"/>
      <c r="H32" s="15"/>
      <c r="J32" s="15"/>
      <c r="K32" s="15"/>
      <c r="L32" s="15"/>
      <c r="N32" s="15"/>
      <c r="O32" s="15"/>
      <c r="P32" s="15"/>
      <c r="S32" s="17"/>
      <c r="T32" s="15"/>
    </row>
    <row r="33" spans="1:20" x14ac:dyDescent="0.25">
      <c r="A33" s="14">
        <v>21</v>
      </c>
      <c r="B33" s="15" t="s">
        <v>44</v>
      </c>
      <c r="C33" s="24"/>
      <c r="D33" s="27">
        <v>0.76</v>
      </c>
      <c r="E33" s="27">
        <v>0.82</v>
      </c>
      <c r="F33" s="27">
        <v>1</v>
      </c>
      <c r="G33" s="27">
        <v>1</v>
      </c>
      <c r="H33" s="27">
        <v>1</v>
      </c>
      <c r="I33" s="27">
        <v>1</v>
      </c>
      <c r="J33" s="27">
        <v>1</v>
      </c>
      <c r="K33" s="27">
        <v>1</v>
      </c>
      <c r="L33" s="27">
        <v>1</v>
      </c>
      <c r="M33" s="27">
        <v>1</v>
      </c>
      <c r="N33" s="27">
        <v>1</v>
      </c>
      <c r="O33" s="27">
        <v>1</v>
      </c>
      <c r="P33" s="27">
        <v>0.86</v>
      </c>
      <c r="Q33" s="27">
        <v>0.9</v>
      </c>
      <c r="R33" s="22">
        <v>0</v>
      </c>
      <c r="S33" s="22">
        <v>0</v>
      </c>
      <c r="T33" s="15"/>
    </row>
    <row r="34" spans="1:20" x14ac:dyDescent="0.25">
      <c r="A34" s="14">
        <v>22</v>
      </c>
      <c r="B34" s="15"/>
      <c r="C34" s="14"/>
      <c r="D34" s="15"/>
      <c r="F34" s="15"/>
      <c r="H34" s="15"/>
      <c r="J34" s="15"/>
      <c r="K34" s="15"/>
      <c r="L34" s="15"/>
      <c r="N34" s="15"/>
      <c r="O34" s="15"/>
      <c r="P34" s="15"/>
      <c r="S34" s="17"/>
      <c r="T34" s="15"/>
    </row>
    <row r="35" spans="1:20" x14ac:dyDescent="0.25">
      <c r="A35" s="14">
        <v>23</v>
      </c>
      <c r="B35" s="15" t="s">
        <v>45</v>
      </c>
      <c r="C35" s="14"/>
      <c r="D35" s="29">
        <v>4474327.4628342716</v>
      </c>
      <c r="E35" s="29">
        <v>43816.469179561776</v>
      </c>
      <c r="F35" s="29">
        <v>1713957</v>
      </c>
      <c r="G35" s="29">
        <v>30658</v>
      </c>
      <c r="H35" s="29">
        <v>443340</v>
      </c>
      <c r="I35" s="29">
        <v>14000</v>
      </c>
      <c r="J35" s="29">
        <v>28180.188754033752</v>
      </c>
      <c r="K35" s="29">
        <v>0</v>
      </c>
      <c r="L35" s="29">
        <v>140771.5996104131</v>
      </c>
      <c r="M35" s="29">
        <v>1244.1508613989658</v>
      </c>
      <c r="N35" s="29">
        <v>1009.67202</v>
      </c>
      <c r="O35" s="29">
        <v>5936.1553459662427</v>
      </c>
      <c r="P35" s="29">
        <v>560710.43275532383</v>
      </c>
      <c r="Q35" s="29">
        <v>5299.3604785766856</v>
      </c>
      <c r="R35" s="29">
        <v>0</v>
      </c>
      <c r="S35" s="29">
        <v>0</v>
      </c>
      <c r="T35" s="29">
        <v>7463250.4918395458</v>
      </c>
    </row>
    <row r="36" spans="1:20" x14ac:dyDescent="0.25">
      <c r="A36" s="14">
        <v>24</v>
      </c>
      <c r="B36" s="15"/>
      <c r="C36" s="14"/>
      <c r="D36" s="15"/>
      <c r="F36" s="15"/>
      <c r="H36" s="15"/>
      <c r="J36" s="15"/>
      <c r="K36" s="15"/>
      <c r="L36" s="15"/>
      <c r="N36" s="15"/>
      <c r="O36" s="15"/>
      <c r="P36" s="15"/>
      <c r="S36" s="17"/>
      <c r="T36" s="15"/>
    </row>
    <row r="37" spans="1:20" x14ac:dyDescent="0.25">
      <c r="A37" s="14">
        <v>25</v>
      </c>
      <c r="B37" s="15" t="s">
        <v>46</v>
      </c>
      <c r="C37" s="14"/>
      <c r="D37" s="15"/>
      <c r="F37" s="15"/>
      <c r="H37" s="15"/>
      <c r="J37" s="15"/>
      <c r="K37" s="15"/>
      <c r="L37" s="15"/>
      <c r="N37" s="15"/>
      <c r="O37" s="15"/>
      <c r="P37" s="15"/>
      <c r="S37" s="17"/>
      <c r="T37" s="15"/>
    </row>
    <row r="38" spans="1:20" ht="15.75" thickBot="1" x14ac:dyDescent="0.3">
      <c r="A38" s="14">
        <v>26</v>
      </c>
      <c r="B38" s="3" t="s">
        <v>47</v>
      </c>
      <c r="C38" s="1"/>
      <c r="D38" s="19">
        <v>0.59951457715731005</v>
      </c>
      <c r="E38" s="19">
        <v>5.8709632254031275E-3</v>
      </c>
      <c r="F38" s="19">
        <v>0.22965288407163498</v>
      </c>
      <c r="G38" s="19">
        <v>4.1078615857155021E-3</v>
      </c>
      <c r="H38" s="19">
        <v>5.9403071153079488E-2</v>
      </c>
      <c r="I38" s="19">
        <v>1.8758582490709451E-3</v>
      </c>
      <c r="J38" s="19">
        <v>3.7758599667593209E-3</v>
      </c>
      <c r="K38" s="19">
        <v>0</v>
      </c>
      <c r="L38" s="19">
        <v>1.8861969026007546E-2</v>
      </c>
      <c r="M38" s="19">
        <v>1.6670361831742659E-4</v>
      </c>
      <c r="N38" s="19">
        <v>1.3528582768379459E-4</v>
      </c>
      <c r="O38" s="19">
        <v>7.9538471239266905E-4</v>
      </c>
      <c r="P38" s="19">
        <v>7.5129520758872401E-2</v>
      </c>
      <c r="Q38" s="19">
        <v>7.1006064775275908E-4</v>
      </c>
      <c r="R38" s="19">
        <v>0</v>
      </c>
      <c r="S38" s="19">
        <v>0</v>
      </c>
      <c r="T38" s="19">
        <v>1</v>
      </c>
    </row>
    <row r="39" spans="1:20" ht="15.75" thickTop="1" x14ac:dyDescent="0.25">
      <c r="A39" s="14">
        <v>27</v>
      </c>
      <c r="B39" s="15"/>
      <c r="C39" s="14"/>
      <c r="D39" s="15"/>
      <c r="F39" s="15"/>
      <c r="H39" s="15"/>
      <c r="J39" s="15"/>
      <c r="K39" s="15"/>
      <c r="L39" s="15"/>
      <c r="N39" s="15"/>
      <c r="O39" s="15"/>
      <c r="P39" s="15"/>
      <c r="S39" s="17"/>
      <c r="T39" s="15"/>
    </row>
    <row r="40" spans="1:20" x14ac:dyDescent="0.25">
      <c r="A40" s="14">
        <v>28</v>
      </c>
      <c r="B40" s="15" t="s">
        <v>48</v>
      </c>
      <c r="C40" s="14"/>
      <c r="D40" s="29">
        <v>4474327.4628342716</v>
      </c>
      <c r="E40" s="29">
        <v>43816.469179561776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560710.43275532383</v>
      </c>
      <c r="Q40" s="29">
        <v>5299.3604785766856</v>
      </c>
      <c r="R40" s="29">
        <v>0</v>
      </c>
      <c r="S40" s="29">
        <v>0</v>
      </c>
      <c r="T40" s="29">
        <v>5084153.7252477333</v>
      </c>
    </row>
    <row r="41" spans="1:20" x14ac:dyDescent="0.25">
      <c r="A41" s="14">
        <v>29</v>
      </c>
      <c r="B41" s="15" t="s">
        <v>49</v>
      </c>
      <c r="C41" s="14"/>
      <c r="D41" s="15"/>
      <c r="F41" s="15"/>
      <c r="H41" s="15"/>
      <c r="J41" s="15"/>
      <c r="K41" s="15"/>
      <c r="L41" s="15"/>
      <c r="N41" s="15"/>
      <c r="O41" s="15"/>
      <c r="P41" s="15"/>
      <c r="S41" s="17"/>
      <c r="T41" s="15"/>
    </row>
    <row r="42" spans="1:20" x14ac:dyDescent="0.25">
      <c r="A42" s="14">
        <v>30</v>
      </c>
      <c r="B42" s="15"/>
      <c r="C42" s="14"/>
      <c r="D42" s="15"/>
      <c r="F42" s="15"/>
      <c r="H42" s="15"/>
      <c r="J42" s="15"/>
      <c r="K42" s="15"/>
      <c r="L42" s="15"/>
      <c r="N42" s="15"/>
      <c r="O42" s="15"/>
      <c r="P42" s="15"/>
      <c r="S42" s="17"/>
      <c r="T42" s="15"/>
    </row>
    <row r="43" spans="1:20" x14ac:dyDescent="0.25">
      <c r="A43" s="14">
        <v>31</v>
      </c>
      <c r="B43" s="15" t="s">
        <v>50</v>
      </c>
      <c r="C43" s="14"/>
      <c r="D43" s="15"/>
      <c r="F43" s="15"/>
      <c r="H43" s="15"/>
      <c r="J43" s="15"/>
      <c r="K43" s="15"/>
      <c r="L43" s="15"/>
      <c r="N43" s="15"/>
      <c r="O43" s="15"/>
      <c r="P43" s="15"/>
      <c r="S43" s="17"/>
      <c r="T43" s="15"/>
    </row>
    <row r="44" spans="1:20" ht="15.75" thickBot="1" x14ac:dyDescent="0.3">
      <c r="A44" s="14">
        <v>32</v>
      </c>
      <c r="B44" s="3" t="s">
        <v>51</v>
      </c>
      <c r="C44" s="1"/>
      <c r="D44" s="19">
        <v>0.88005353587459689</v>
      </c>
      <c r="E44" s="19">
        <v>8.6182423953805112E-3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0.110285892806674</v>
      </c>
      <c r="Q44" s="19">
        <v>1.0423289233486869E-3</v>
      </c>
      <c r="R44" s="19">
        <v>0</v>
      </c>
      <c r="S44" s="19">
        <v>0</v>
      </c>
      <c r="T44" s="19">
        <v>1.0000000000000002</v>
      </c>
    </row>
    <row r="45" spans="1:20" ht="15.75" thickTop="1" x14ac:dyDescent="0.25">
      <c r="A45" s="14">
        <v>33</v>
      </c>
      <c r="B45" s="15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7"/>
      <c r="O45" s="3"/>
      <c r="P45" s="4"/>
      <c r="Q45" s="4"/>
    </row>
    <row r="46" spans="1:20" x14ac:dyDescent="0.25">
      <c r="A46" s="14">
        <v>34</v>
      </c>
      <c r="B46" s="15" t="s">
        <v>52</v>
      </c>
      <c r="C46" s="14"/>
      <c r="D46" s="15"/>
      <c r="E46" s="30"/>
      <c r="F46" s="31"/>
      <c r="G46" s="15"/>
      <c r="H46" s="15"/>
      <c r="I46" s="15"/>
      <c r="J46" s="15"/>
      <c r="K46" s="15"/>
      <c r="L46" s="15"/>
      <c r="M46" s="15"/>
      <c r="N46" s="15"/>
      <c r="O46" s="3"/>
      <c r="P46" s="3"/>
      <c r="Q46" s="3"/>
    </row>
    <row r="47" spans="1:20" x14ac:dyDescent="0.25">
      <c r="A47" s="14">
        <v>35</v>
      </c>
      <c r="B47" s="15" t="s">
        <v>53</v>
      </c>
      <c r="C47" s="14"/>
      <c r="D47" s="15"/>
      <c r="E47" s="31"/>
      <c r="F47" s="107"/>
      <c r="G47" s="15"/>
      <c r="H47" s="15"/>
      <c r="I47" s="15"/>
      <c r="J47" s="15"/>
      <c r="K47" s="15"/>
      <c r="L47" s="15"/>
      <c r="M47" s="15"/>
      <c r="N47" s="15"/>
      <c r="O47" s="3"/>
      <c r="P47" s="3"/>
      <c r="Q47" s="3"/>
    </row>
    <row r="48" spans="1:20" x14ac:dyDescent="0.25">
      <c r="A48" s="1"/>
      <c r="B48" s="3"/>
      <c r="C48" s="1"/>
      <c r="D48" s="3"/>
      <c r="E48" s="32"/>
      <c r="F48" s="32"/>
      <c r="G48" s="3"/>
      <c r="H48" s="3"/>
      <c r="I48" s="3"/>
      <c r="J48" s="3"/>
      <c r="K48" s="3"/>
      <c r="L48" s="3"/>
      <c r="M48" s="3"/>
      <c r="N48" s="3"/>
      <c r="O48" s="3"/>
      <c r="P48" s="3"/>
      <c r="Q48" s="4"/>
    </row>
    <row r="49" spans="1:17" x14ac:dyDescent="0.25">
      <c r="A49" s="1"/>
      <c r="B49" s="3"/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4"/>
    </row>
    <row r="50" spans="1:17" x14ac:dyDescent="0.25">
      <c r="A50" s="1"/>
      <c r="B50" s="3"/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4"/>
    </row>
    <row r="51" spans="1:17" x14ac:dyDescent="0.25">
      <c r="A51" s="1"/>
      <c r="B51" s="2" t="s">
        <v>54</v>
      </c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5">
      <c r="A52" s="1"/>
      <c r="B52" s="4"/>
      <c r="C52" s="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</row>
    <row r="53" spans="1:17" x14ac:dyDescent="0.25">
      <c r="A53" s="1"/>
      <c r="B53" s="3"/>
      <c r="C53" s="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A54" s="1"/>
      <c r="B54" s="3"/>
      <c r="C54" s="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x14ac:dyDescent="0.25">
      <c r="A55" s="1"/>
      <c r="B55" s="7" t="s">
        <v>1</v>
      </c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3"/>
    </row>
    <row r="56" spans="1:17" x14ac:dyDescent="0.25">
      <c r="A56" s="1"/>
      <c r="B56" s="7" t="s">
        <v>2</v>
      </c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33"/>
    </row>
    <row r="57" spans="1:17" x14ac:dyDescent="0.25">
      <c r="A57" s="1"/>
      <c r="B57" s="7" t="s">
        <v>3</v>
      </c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33"/>
    </row>
    <row r="58" spans="1:17" x14ac:dyDescent="0.25">
      <c r="A58" s="1"/>
      <c r="B58" s="7" t="s">
        <v>4</v>
      </c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3"/>
    </row>
    <row r="59" spans="1:17" x14ac:dyDescent="0.25">
      <c r="A59" s="1"/>
      <c r="B59" s="7" t="s">
        <v>5</v>
      </c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3"/>
    </row>
    <row r="60" spans="1:17" x14ac:dyDescent="0.25">
      <c r="A60" s="1"/>
      <c r="B60" s="7" t="s">
        <v>55</v>
      </c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3"/>
    </row>
    <row r="61" spans="1:17" x14ac:dyDescent="0.25">
      <c r="A61" s="1"/>
      <c r="B61" s="7"/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3"/>
    </row>
    <row r="62" spans="1:17" x14ac:dyDescent="0.25">
      <c r="A62" s="1"/>
      <c r="B62" s="3"/>
      <c r="C62" s="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x14ac:dyDescent="0.25">
      <c r="A63" s="1"/>
      <c r="B63" s="3"/>
      <c r="C63" s="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25">
      <c r="A64" s="1"/>
      <c r="B64" s="10" t="s">
        <v>7</v>
      </c>
      <c r="C64" s="10" t="s">
        <v>8</v>
      </c>
      <c r="D64" s="10" t="s">
        <v>9</v>
      </c>
      <c r="E64" s="10" t="s">
        <v>10</v>
      </c>
      <c r="F64" s="10" t="s">
        <v>11</v>
      </c>
      <c r="G64" s="10" t="s">
        <v>12</v>
      </c>
      <c r="H64" s="10" t="s">
        <v>13</v>
      </c>
      <c r="I64" s="10" t="s">
        <v>14</v>
      </c>
      <c r="J64" s="10" t="s">
        <v>15</v>
      </c>
      <c r="K64" s="10" t="s">
        <v>16</v>
      </c>
      <c r="L64" s="10" t="s">
        <v>17</v>
      </c>
      <c r="M64" s="10" t="s">
        <v>18</v>
      </c>
      <c r="N64" s="10" t="s">
        <v>19</v>
      </c>
      <c r="O64" s="10" t="s">
        <v>56</v>
      </c>
      <c r="P64" s="10" t="s">
        <v>57</v>
      </c>
      <c r="Q64" s="3"/>
    </row>
    <row r="65" spans="1:17" x14ac:dyDescent="0.25">
      <c r="A65" s="1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3"/>
    </row>
    <row r="66" spans="1:17" x14ac:dyDescent="0.25">
      <c r="A66" s="1"/>
      <c r="B66" s="3"/>
      <c r="C66" s="1"/>
      <c r="D66" s="34">
        <v>42005</v>
      </c>
      <c r="E66" s="34">
        <v>42036</v>
      </c>
      <c r="F66" s="34">
        <v>42067</v>
      </c>
      <c r="G66" s="34">
        <v>42098</v>
      </c>
      <c r="H66" s="34">
        <v>42129</v>
      </c>
      <c r="I66" s="34">
        <v>42160</v>
      </c>
      <c r="J66" s="34">
        <v>42191</v>
      </c>
      <c r="K66" s="34">
        <v>42222</v>
      </c>
      <c r="L66" s="34">
        <v>42253</v>
      </c>
      <c r="M66" s="34">
        <v>42284</v>
      </c>
      <c r="N66" s="34">
        <v>42315</v>
      </c>
      <c r="O66" s="34">
        <v>42346</v>
      </c>
      <c r="P66" s="3"/>
      <c r="Q66" s="3"/>
    </row>
    <row r="67" spans="1:17" x14ac:dyDescent="0.25">
      <c r="A67" s="1"/>
      <c r="B67" s="3"/>
      <c r="C67" s="35" t="s">
        <v>58</v>
      </c>
      <c r="D67" s="36">
        <v>2</v>
      </c>
      <c r="E67" s="36">
        <v>23</v>
      </c>
      <c r="F67" s="36">
        <v>3</v>
      </c>
      <c r="G67" s="36">
        <v>29</v>
      </c>
      <c r="H67" s="36">
        <v>31</v>
      </c>
      <c r="I67" s="36">
        <v>29</v>
      </c>
      <c r="J67" s="36">
        <v>1</v>
      </c>
      <c r="K67" s="36">
        <v>25</v>
      </c>
      <c r="L67" s="36">
        <v>1</v>
      </c>
      <c r="M67" s="36">
        <v>1</v>
      </c>
      <c r="N67" s="36">
        <v>30</v>
      </c>
      <c r="O67" s="36">
        <v>16</v>
      </c>
      <c r="P67" s="37" t="s">
        <v>59</v>
      </c>
      <c r="Q67" s="3"/>
    </row>
    <row r="68" spans="1:17" x14ac:dyDescent="0.25">
      <c r="A68" s="1"/>
      <c r="B68" s="38" t="s">
        <v>20</v>
      </c>
      <c r="C68" s="39" t="s">
        <v>60</v>
      </c>
      <c r="D68" s="40">
        <v>0.83333333333333337</v>
      </c>
      <c r="E68" s="40">
        <v>0.79166666666666663</v>
      </c>
      <c r="F68" s="40">
        <v>0.79166666666666663</v>
      </c>
      <c r="G68" s="40">
        <v>0.625</v>
      </c>
      <c r="H68" s="40">
        <v>0.79166666666666663</v>
      </c>
      <c r="I68" s="40">
        <v>0.70833333333333337</v>
      </c>
      <c r="J68" s="40">
        <v>0.75</v>
      </c>
      <c r="K68" s="40">
        <v>0.66666666666666663</v>
      </c>
      <c r="L68" s="40">
        <v>0.70833333333333337</v>
      </c>
      <c r="M68" s="40">
        <v>0.75</v>
      </c>
      <c r="N68" s="40">
        <v>0.79166666666666663</v>
      </c>
      <c r="O68" s="40">
        <v>0.79166666666666663</v>
      </c>
      <c r="P68" s="11" t="s">
        <v>61</v>
      </c>
      <c r="Q68" s="3"/>
    </row>
    <row r="69" spans="1:17" x14ac:dyDescent="0.25">
      <c r="A69" s="1"/>
      <c r="B69" s="3"/>
      <c r="C69" s="1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"/>
      <c r="P69" s="33"/>
      <c r="Q69" s="3"/>
    </row>
    <row r="70" spans="1:17" x14ac:dyDescent="0.25">
      <c r="A70" s="1"/>
      <c r="B70" s="3" t="s">
        <v>62</v>
      </c>
      <c r="C70" s="1"/>
      <c r="D70" s="41">
        <v>5.0999999999999996</v>
      </c>
      <c r="E70" s="41">
        <v>0.1</v>
      </c>
      <c r="F70" s="41">
        <v>0.1</v>
      </c>
      <c r="G70" s="41">
        <v>2.1</v>
      </c>
      <c r="H70" s="41">
        <v>3.1</v>
      </c>
      <c r="I70" s="41">
        <v>137.1</v>
      </c>
      <c r="J70" s="41">
        <v>19.100000000000001</v>
      </c>
      <c r="K70" s="41">
        <v>7.1</v>
      </c>
      <c r="L70" s="41">
        <v>6.1</v>
      </c>
      <c r="M70" s="41">
        <v>3.1</v>
      </c>
      <c r="N70" s="41">
        <v>1.1000000000000001</v>
      </c>
      <c r="O70" s="41">
        <v>14.1</v>
      </c>
      <c r="P70" s="41">
        <v>198.19999999999996</v>
      </c>
      <c r="Q70" s="42"/>
    </row>
    <row r="71" spans="1:17" x14ac:dyDescent="0.25">
      <c r="A71" s="1"/>
      <c r="B71" s="3" t="s">
        <v>63</v>
      </c>
      <c r="C71" s="1"/>
      <c r="D71" s="43">
        <v>2.5731584258324929E-2</v>
      </c>
      <c r="E71" s="43">
        <v>5.0454086781029275E-4</v>
      </c>
      <c r="F71" s="43">
        <v>5.0454086781029275E-4</v>
      </c>
      <c r="G71" s="43">
        <v>1.0595358224016149E-2</v>
      </c>
      <c r="H71" s="43">
        <v>1.5640766902119074E-2</v>
      </c>
      <c r="I71" s="43">
        <v>0.69172552976791135</v>
      </c>
      <c r="J71" s="43">
        <v>9.6367305751765914E-2</v>
      </c>
      <c r="K71" s="43">
        <v>3.5822401614530784E-2</v>
      </c>
      <c r="L71" s="43">
        <v>3.0776992936427855E-2</v>
      </c>
      <c r="M71" s="43">
        <v>1.5640766902119074E-2</v>
      </c>
      <c r="N71" s="43">
        <v>5.5499495459132202E-3</v>
      </c>
      <c r="O71" s="43">
        <v>7.1140262361251275E-2</v>
      </c>
      <c r="P71" s="43">
        <v>1.0000000000000002</v>
      </c>
      <c r="Q71" s="3"/>
    </row>
    <row r="72" spans="1:17" x14ac:dyDescent="0.25">
      <c r="A72" s="1"/>
      <c r="B72" s="3"/>
      <c r="C72" s="1"/>
      <c r="D72" s="44"/>
      <c r="E72" s="44"/>
      <c r="F72" s="44"/>
      <c r="G72" s="44"/>
      <c r="H72" s="44"/>
      <c r="I72" s="33"/>
      <c r="J72" s="33"/>
      <c r="K72" s="33"/>
      <c r="L72" s="44"/>
      <c r="M72" s="44"/>
      <c r="N72" s="44"/>
      <c r="O72" s="44"/>
      <c r="P72" s="33"/>
      <c r="Q72" s="3"/>
    </row>
    <row r="73" spans="1:17" x14ac:dyDescent="0.25">
      <c r="A73" s="1">
        <v>1</v>
      </c>
      <c r="B73" s="2" t="s">
        <v>64</v>
      </c>
      <c r="C73" s="1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45"/>
    </row>
    <row r="74" spans="1:17" x14ac:dyDescent="0.25">
      <c r="A74" s="1">
        <v>2</v>
      </c>
      <c r="B74" s="3" t="s">
        <v>65</v>
      </c>
      <c r="C74" s="46" t="s">
        <v>66</v>
      </c>
      <c r="D74" s="47">
        <v>37706.850537793973</v>
      </c>
      <c r="E74" s="47">
        <v>576.94353352375617</v>
      </c>
      <c r="F74" s="47">
        <v>712.45536394926648</v>
      </c>
      <c r="G74" s="47">
        <v>6709.5055136195779</v>
      </c>
      <c r="H74" s="47">
        <v>22559.815275913679</v>
      </c>
      <c r="I74" s="47">
        <v>1252394.2436100051</v>
      </c>
      <c r="J74" s="47">
        <v>242400.41061716876</v>
      </c>
      <c r="K74" s="47">
        <v>66888.469108929101</v>
      </c>
      <c r="L74" s="47">
        <v>51479.376567371146</v>
      </c>
      <c r="M74" s="47">
        <v>28035.940318696619</v>
      </c>
      <c r="N74" s="47">
        <v>7141.3207136036672</v>
      </c>
      <c r="O74" s="47">
        <v>100869.15374587681</v>
      </c>
      <c r="P74" s="47">
        <v>1817474.4849064518</v>
      </c>
      <c r="Q74" s="48"/>
    </row>
    <row r="75" spans="1:17" x14ac:dyDescent="0.25">
      <c r="A75" s="1">
        <v>3</v>
      </c>
      <c r="B75" s="3" t="s">
        <v>121</v>
      </c>
      <c r="C75" s="46" t="s">
        <v>122</v>
      </c>
      <c r="D75" s="47">
        <v>205.20880755802224</v>
      </c>
      <c r="E75" s="47">
        <v>2.8087585065590317</v>
      </c>
      <c r="F75" s="47">
        <v>2.9581960141271448</v>
      </c>
      <c r="G75" s="47">
        <v>8.7029293440968747</v>
      </c>
      <c r="H75" s="47">
        <v>86.417099636730583</v>
      </c>
      <c r="I75" s="47">
        <v>6473.1045190413734</v>
      </c>
      <c r="J75" s="47">
        <v>1049.7084948435925</v>
      </c>
      <c r="K75" s="47">
        <v>250.34226802219985</v>
      </c>
      <c r="L75" s="47">
        <v>195.19093925327954</v>
      </c>
      <c r="M75" s="47">
        <v>95.716667951564091</v>
      </c>
      <c r="N75" s="47">
        <v>59.391131957618576</v>
      </c>
      <c r="O75" s="47">
        <v>994.63049600403644</v>
      </c>
      <c r="P75" s="47">
        <v>9424.1803081332</v>
      </c>
      <c r="Q75" s="48"/>
    </row>
    <row r="76" spans="1:17" x14ac:dyDescent="0.25">
      <c r="A76" s="1">
        <v>4</v>
      </c>
      <c r="B76" s="3" t="s">
        <v>67</v>
      </c>
      <c r="C76" s="46" t="s">
        <v>68</v>
      </c>
      <c r="D76" s="49">
        <v>14.33600119071645</v>
      </c>
      <c r="E76" s="49">
        <v>0.25054392532795161</v>
      </c>
      <c r="F76" s="49">
        <v>0.22332296670030274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3.0676353784056518</v>
      </c>
      <c r="O76" s="49">
        <v>36.893287416750759</v>
      </c>
      <c r="P76" s="49">
        <v>54.770790877901121</v>
      </c>
      <c r="Q76" s="33"/>
    </row>
    <row r="77" spans="1:17" x14ac:dyDescent="0.25">
      <c r="A77" s="1">
        <v>5</v>
      </c>
      <c r="B77" s="50" t="s">
        <v>69</v>
      </c>
      <c r="C77" s="1"/>
      <c r="D77" s="47">
        <v>37926.395346542711</v>
      </c>
      <c r="E77" s="47">
        <v>580.00283595564315</v>
      </c>
      <c r="F77" s="47">
        <v>715.63688293009386</v>
      </c>
      <c r="G77" s="47">
        <v>6718.2084429636743</v>
      </c>
      <c r="H77" s="47">
        <v>22646.232375550411</v>
      </c>
      <c r="I77" s="47">
        <v>1258867.3481290466</v>
      </c>
      <c r="J77" s="47">
        <v>243450.11911201235</v>
      </c>
      <c r="K77" s="47">
        <v>67138.8113769513</v>
      </c>
      <c r="L77" s="47">
        <v>51674.567506624422</v>
      </c>
      <c r="M77" s="47">
        <v>28131.656986648184</v>
      </c>
      <c r="N77" s="47">
        <v>7203.779480939691</v>
      </c>
      <c r="O77" s="47">
        <v>101900.67752929761</v>
      </c>
      <c r="P77" s="47">
        <v>1826953.4360054629</v>
      </c>
      <c r="Q77" s="3"/>
    </row>
    <row r="78" spans="1:17" x14ac:dyDescent="0.25">
      <c r="A78" s="1">
        <v>6</v>
      </c>
      <c r="B78" s="3"/>
      <c r="C78" s="1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"/>
      <c r="P78" s="33"/>
      <c r="Q78" s="3"/>
    </row>
    <row r="79" spans="1:17" x14ac:dyDescent="0.25">
      <c r="A79" s="1">
        <v>7</v>
      </c>
      <c r="B79" s="2" t="s">
        <v>70</v>
      </c>
      <c r="C79" s="1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"/>
      <c r="P79" s="33"/>
      <c r="Q79" s="33"/>
    </row>
    <row r="80" spans="1:17" x14ac:dyDescent="0.25">
      <c r="A80" s="1">
        <v>8</v>
      </c>
      <c r="B80" s="3" t="s">
        <v>71</v>
      </c>
      <c r="C80" s="46" t="s">
        <v>72</v>
      </c>
      <c r="D80" s="47">
        <v>19141.082240161457</v>
      </c>
      <c r="E80" s="47">
        <v>392.36831483350159</v>
      </c>
      <c r="F80" s="47">
        <v>383.96720484359241</v>
      </c>
      <c r="G80" s="47">
        <v>11726.794147325936</v>
      </c>
      <c r="H80" s="47">
        <v>11396.629162462161</v>
      </c>
      <c r="I80" s="47">
        <v>798578.44752774993</v>
      </c>
      <c r="J80" s="47">
        <v>116134.26387487388</v>
      </c>
      <c r="K80" s="47">
        <v>49604.139253279529</v>
      </c>
      <c r="L80" s="47">
        <v>35426.134712411709</v>
      </c>
      <c r="M80" s="47">
        <v>16313.132189707369</v>
      </c>
      <c r="N80" s="47">
        <v>4842.8082744702333</v>
      </c>
      <c r="O80" s="47">
        <v>65106.643289606473</v>
      </c>
      <c r="P80" s="47">
        <v>1129046.4101917259</v>
      </c>
      <c r="Q80" s="33"/>
    </row>
    <row r="81" spans="1:17" x14ac:dyDescent="0.25">
      <c r="A81" s="1">
        <v>9</v>
      </c>
      <c r="B81" s="3" t="s">
        <v>123</v>
      </c>
      <c r="C81" s="46" t="s">
        <v>124</v>
      </c>
      <c r="D81" s="47">
        <v>309.78254288597384</v>
      </c>
      <c r="E81" s="47">
        <v>6.3022199798183669</v>
      </c>
      <c r="F81" s="47">
        <v>6.4439959636730588</v>
      </c>
      <c r="G81" s="47">
        <v>106.1654894046418</v>
      </c>
      <c r="H81" s="47">
        <v>141.36125126135218</v>
      </c>
      <c r="I81" s="47">
        <v>11405.170534813322</v>
      </c>
      <c r="J81" s="47">
        <v>1551.7063572149348</v>
      </c>
      <c r="K81" s="47">
        <v>657.12613521695266</v>
      </c>
      <c r="L81" s="47">
        <v>483.3834510595359</v>
      </c>
      <c r="M81" s="47">
        <v>229.340565085772</v>
      </c>
      <c r="N81" s="47">
        <v>86.623612512613548</v>
      </c>
      <c r="O81" s="47">
        <v>1239.9747729566097</v>
      </c>
      <c r="P81" s="47">
        <v>16223.3809283552</v>
      </c>
      <c r="Q81" s="33"/>
    </row>
    <row r="82" spans="1:17" x14ac:dyDescent="0.25">
      <c r="A82" s="1">
        <v>10</v>
      </c>
      <c r="B82" s="3" t="s">
        <v>73</v>
      </c>
      <c r="C82" s="46" t="s">
        <v>74</v>
      </c>
      <c r="D82" s="47">
        <v>6723.8173562058537</v>
      </c>
      <c r="E82" s="47">
        <v>105.48839556004039</v>
      </c>
      <c r="F82" s="47">
        <v>104.92482341069629</v>
      </c>
      <c r="G82" s="47">
        <v>3363.4011099899103</v>
      </c>
      <c r="H82" s="47">
        <v>3786.9112008072661</v>
      </c>
      <c r="I82" s="47">
        <v>193035.6932391524</v>
      </c>
      <c r="J82" s="47">
        <v>29777.979313824428</v>
      </c>
      <c r="K82" s="47">
        <v>11738.786074672051</v>
      </c>
      <c r="L82" s="47">
        <v>7930.2769929364285</v>
      </c>
      <c r="M82" s="47">
        <v>5138.4455095862777</v>
      </c>
      <c r="N82" s="47">
        <v>1781.7724520686179</v>
      </c>
      <c r="O82" s="47">
        <v>21280.257820383456</v>
      </c>
      <c r="P82" s="47">
        <v>284767.75428859738</v>
      </c>
      <c r="Q82" s="33"/>
    </row>
    <row r="83" spans="1:17" x14ac:dyDescent="0.25">
      <c r="A83" s="1">
        <v>11</v>
      </c>
      <c r="B83" s="3" t="s">
        <v>125</v>
      </c>
      <c r="C83" s="46" t="s">
        <v>126</v>
      </c>
      <c r="D83" s="47">
        <v>195.74016145307775</v>
      </c>
      <c r="E83" s="47">
        <v>3.9021190716448042</v>
      </c>
      <c r="F83" s="47">
        <v>4.3037336024217971</v>
      </c>
      <c r="G83" s="47">
        <v>79.624117053481356</v>
      </c>
      <c r="H83" s="47">
        <v>178.99293642785068</v>
      </c>
      <c r="I83" s="47">
        <v>7642.1836528758849</v>
      </c>
      <c r="J83" s="47">
        <v>1043.8506559031284</v>
      </c>
      <c r="K83" s="47">
        <v>408.62613521695266</v>
      </c>
      <c r="L83" s="47">
        <v>336.7618567103936</v>
      </c>
      <c r="M83" s="47">
        <v>156.90817356205855</v>
      </c>
      <c r="N83" s="47">
        <v>47.019172552976805</v>
      </c>
      <c r="O83" s="47">
        <v>634.35771947527758</v>
      </c>
      <c r="P83" s="47">
        <v>10732.270433905149</v>
      </c>
      <c r="Q83" s="33"/>
    </row>
    <row r="84" spans="1:17" x14ac:dyDescent="0.25">
      <c r="A84" s="1">
        <v>12</v>
      </c>
      <c r="B84" s="3" t="s">
        <v>67</v>
      </c>
      <c r="C84" s="46" t="s">
        <v>68</v>
      </c>
      <c r="D84" s="47">
        <v>49.241047568113018</v>
      </c>
      <c r="E84" s="47">
        <v>0.91329093844601428</v>
      </c>
      <c r="F84" s="47">
        <v>0.77607508577194761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11.127816781029265</v>
      </c>
      <c r="O84" s="47">
        <v>131.90721021190717</v>
      </c>
      <c r="P84" s="47">
        <v>193.96544058526743</v>
      </c>
      <c r="Q84" s="3"/>
    </row>
    <row r="85" spans="1:17" x14ac:dyDescent="0.25">
      <c r="A85" s="1">
        <v>13</v>
      </c>
      <c r="B85" s="3" t="s">
        <v>75</v>
      </c>
      <c r="C85" s="46" t="s">
        <v>76</v>
      </c>
      <c r="D85" s="95">
        <v>4869.974496692641</v>
      </c>
      <c r="E85" s="95">
        <v>99.220910288521637</v>
      </c>
      <c r="F85" s="95">
        <v>95.737630455866395</v>
      </c>
      <c r="G85" s="95">
        <v>2595.6866031566133</v>
      </c>
      <c r="H85" s="95">
        <v>2249.6934306263893</v>
      </c>
      <c r="I85" s="95">
        <v>236289.05035596085</v>
      </c>
      <c r="J85" s="95">
        <v>31801.681630738967</v>
      </c>
      <c r="K85" s="95">
        <v>13614.14046731423</v>
      </c>
      <c r="L85" s="95">
        <v>10069.07085349441</v>
      </c>
      <c r="M85" s="95">
        <v>4035.6836751703599</v>
      </c>
      <c r="N85" s="95">
        <v>1112.4597242536806</v>
      </c>
      <c r="O85" s="95">
        <v>14842.756779185627</v>
      </c>
      <c r="P85" s="95">
        <v>321675.15655733814</v>
      </c>
      <c r="Q85" s="33"/>
    </row>
    <row r="86" spans="1:17" x14ac:dyDescent="0.25">
      <c r="A86" s="1">
        <v>14</v>
      </c>
      <c r="B86" s="3" t="s">
        <v>127</v>
      </c>
      <c r="C86" s="46" t="s">
        <v>128</v>
      </c>
      <c r="D86" s="49">
        <v>41.166422391523717</v>
      </c>
      <c r="E86" s="49">
        <v>0.76496449041372361</v>
      </c>
      <c r="F86" s="49">
        <v>0.79774074672048445</v>
      </c>
      <c r="G86" s="49">
        <v>0</v>
      </c>
      <c r="H86" s="49">
        <v>0</v>
      </c>
      <c r="I86" s="49">
        <v>328.26309538849654</v>
      </c>
      <c r="J86" s="49">
        <v>43.927960867810299</v>
      </c>
      <c r="K86" s="49">
        <v>13.410488597376389</v>
      </c>
      <c r="L86" s="49">
        <v>0</v>
      </c>
      <c r="M86" s="49">
        <v>12.020553118062564</v>
      </c>
      <c r="N86" s="49">
        <v>11.158370918264382</v>
      </c>
      <c r="O86" s="49">
        <v>151.09798604439962</v>
      </c>
      <c r="P86" s="49">
        <v>602.60758256306769</v>
      </c>
      <c r="Q86" s="33"/>
    </row>
    <row r="87" spans="1:17" x14ac:dyDescent="0.25">
      <c r="A87" s="1">
        <v>15</v>
      </c>
      <c r="B87" s="50" t="s">
        <v>77</v>
      </c>
      <c r="C87" s="1"/>
      <c r="D87" s="47">
        <v>31289.637844967117</v>
      </c>
      <c r="E87" s="47">
        <v>608.19525067197276</v>
      </c>
      <c r="F87" s="47">
        <v>596.15346336202185</v>
      </c>
      <c r="G87" s="47">
        <v>17871.671466930584</v>
      </c>
      <c r="H87" s="47">
        <v>17753.58798158502</v>
      </c>
      <c r="I87" s="47">
        <v>1246950.5453105522</v>
      </c>
      <c r="J87" s="47">
        <v>180309.48183255538</v>
      </c>
      <c r="K87" s="47">
        <v>76022.818065699714</v>
      </c>
      <c r="L87" s="47">
        <v>54245.627866612471</v>
      </c>
      <c r="M87" s="47">
        <v>25873.510113111839</v>
      </c>
      <c r="N87" s="47">
        <v>7881.811052639152</v>
      </c>
      <c r="O87" s="47">
        <v>103235.89759181935</v>
      </c>
      <c r="P87" s="47">
        <v>1762638.9378405067</v>
      </c>
      <c r="Q87" s="33"/>
    </row>
    <row r="88" spans="1:17" x14ac:dyDescent="0.25">
      <c r="A88" s="1">
        <v>16</v>
      </c>
      <c r="B88" s="3"/>
      <c r="C88" s="1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3"/>
    </row>
    <row r="89" spans="1:17" x14ac:dyDescent="0.25">
      <c r="A89" s="1">
        <v>17</v>
      </c>
      <c r="B89" s="2" t="s">
        <v>78</v>
      </c>
      <c r="C89" s="1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3"/>
    </row>
    <row r="90" spans="1:17" x14ac:dyDescent="0.25">
      <c r="A90" s="1">
        <v>18</v>
      </c>
      <c r="B90" s="3" t="s">
        <v>79</v>
      </c>
      <c r="C90" s="46" t="s">
        <v>80</v>
      </c>
      <c r="D90" s="47">
        <v>26.008792674066601</v>
      </c>
      <c r="E90" s="47">
        <v>0.77496402623612526</v>
      </c>
      <c r="F90" s="47">
        <v>3.2276279515640773</v>
      </c>
      <c r="G90" s="47">
        <v>403.42627298688205</v>
      </c>
      <c r="H90" s="47">
        <v>486.23319544455398</v>
      </c>
      <c r="I90" s="47">
        <v>49455.609531615584</v>
      </c>
      <c r="J90" s="47">
        <v>7716.0666189298181</v>
      </c>
      <c r="K90" s="47">
        <v>2232.7684584955109</v>
      </c>
      <c r="L90" s="47">
        <v>1438.2937063148963</v>
      </c>
      <c r="M90" s="47">
        <v>195.15366349348943</v>
      </c>
      <c r="N90" s="47">
        <v>15.418405267215737</v>
      </c>
      <c r="O90" s="47">
        <v>87.494271856710412</v>
      </c>
      <c r="P90" s="47">
        <v>62060.47550905653</v>
      </c>
      <c r="Q90" s="3"/>
    </row>
    <row r="91" spans="1:17" x14ac:dyDescent="0.25">
      <c r="A91" s="1">
        <v>19</v>
      </c>
      <c r="B91" s="3" t="s">
        <v>129</v>
      </c>
      <c r="C91" s="46" t="s">
        <v>130</v>
      </c>
      <c r="D91" s="47">
        <v>0.1983241271442987</v>
      </c>
      <c r="E91" s="47">
        <v>4.4442381432896073E-3</v>
      </c>
      <c r="F91" s="47">
        <v>2.4443309788092837E-2</v>
      </c>
      <c r="G91" s="47">
        <v>0</v>
      </c>
      <c r="H91" s="47">
        <v>2.0665707366296671</v>
      </c>
      <c r="I91" s="47">
        <v>246.76854502522707</v>
      </c>
      <c r="J91" s="47">
        <v>43.079111382441987</v>
      </c>
      <c r="K91" s="47">
        <v>12.424423259334008</v>
      </c>
      <c r="L91" s="47">
        <v>6.8791251160444</v>
      </c>
      <c r="M91" s="47">
        <v>0</v>
      </c>
      <c r="N91" s="47">
        <v>0.1222165489404642</v>
      </c>
      <c r="O91" s="47">
        <v>0.70496727547931393</v>
      </c>
      <c r="P91" s="47">
        <v>312.27217101917256</v>
      </c>
      <c r="Q91" s="3"/>
    </row>
    <row r="92" spans="1:17" x14ac:dyDescent="0.25">
      <c r="A92" s="1">
        <v>20</v>
      </c>
      <c r="B92" s="3"/>
      <c r="C92" s="3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x14ac:dyDescent="0.25">
      <c r="A93" s="1">
        <v>21</v>
      </c>
      <c r="B93" s="2" t="s">
        <v>81</v>
      </c>
      <c r="C93" s="3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3"/>
    </row>
    <row r="94" spans="1:17" x14ac:dyDescent="0.25">
      <c r="A94" s="1">
        <v>22</v>
      </c>
      <c r="B94" s="3" t="s">
        <v>82</v>
      </c>
      <c r="C94" s="46" t="s">
        <v>68</v>
      </c>
      <c r="D94" s="47">
        <v>79.754631130171546</v>
      </c>
      <c r="E94" s="47">
        <v>1.4588211705348135</v>
      </c>
      <c r="F94" s="47">
        <v>1.2521640968718468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17.923056902119075</v>
      </c>
      <c r="O94" s="47">
        <v>213.21343598385471</v>
      </c>
      <c r="P94" s="47">
        <v>313.60210928355201</v>
      </c>
      <c r="Q94" s="33"/>
    </row>
    <row r="95" spans="1:17" x14ac:dyDescent="0.25">
      <c r="A95" s="1">
        <v>23</v>
      </c>
      <c r="B95" s="3" t="s">
        <v>83</v>
      </c>
      <c r="C95" s="46" t="s">
        <v>68</v>
      </c>
      <c r="D95" s="47">
        <v>297.89803184607558</v>
      </c>
      <c r="E95" s="47">
        <v>4.9771173851528712</v>
      </c>
      <c r="F95" s="47">
        <v>4.0383251778166001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68.147591715760854</v>
      </c>
      <c r="O95" s="47">
        <v>811.35984827178231</v>
      </c>
      <c r="P95" s="47">
        <v>1186.4209143965882</v>
      </c>
      <c r="Q95" s="33"/>
    </row>
    <row r="96" spans="1:17" x14ac:dyDescent="0.25">
      <c r="A96" s="1">
        <v>24</v>
      </c>
      <c r="B96" s="3" t="s">
        <v>84</v>
      </c>
      <c r="C96" s="51">
        <v>15</v>
      </c>
      <c r="D96" s="47">
        <v>24.507195711402627</v>
      </c>
      <c r="E96" s="47">
        <v>0.47220030272452079</v>
      </c>
      <c r="F96" s="47">
        <v>0.41775838546922311</v>
      </c>
      <c r="G96" s="47">
        <v>8.7495938446014154</v>
      </c>
      <c r="H96" s="47">
        <v>12.433867265388496</v>
      </c>
      <c r="I96" s="47">
        <v>580.36305959636741</v>
      </c>
      <c r="J96" s="47">
        <v>80.322382552976805</v>
      </c>
      <c r="K96" s="47">
        <v>29.739730595358228</v>
      </c>
      <c r="L96" s="47">
        <v>26.05934588294652</v>
      </c>
      <c r="M96" s="47">
        <v>12.674967184661959</v>
      </c>
      <c r="N96" s="47">
        <v>4.8703294752774982</v>
      </c>
      <c r="O96" s="47">
        <v>71.828332401614546</v>
      </c>
      <c r="P96" s="47">
        <v>852.43876319878927</v>
      </c>
      <c r="Q96" s="33"/>
    </row>
    <row r="97" spans="1:17" x14ac:dyDescent="0.25">
      <c r="A97" s="1">
        <v>25</v>
      </c>
      <c r="B97" s="3" t="s">
        <v>85</v>
      </c>
      <c r="C97" s="51">
        <v>15</v>
      </c>
      <c r="D97" s="52">
        <v>114.58782059590223</v>
      </c>
      <c r="E97" s="52">
        <v>2.3242103545040425</v>
      </c>
      <c r="F97" s="52">
        <v>2.115278061335772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23.539263299375396</v>
      </c>
      <c r="O97" s="52">
        <v>307.10989912478698</v>
      </c>
      <c r="P97" s="52">
        <v>449.67647143590443</v>
      </c>
      <c r="Q97" s="33"/>
    </row>
    <row r="98" spans="1:17" x14ac:dyDescent="0.25">
      <c r="A98" s="1">
        <v>26</v>
      </c>
      <c r="B98" s="50" t="s">
        <v>86</v>
      </c>
      <c r="C98" s="35"/>
      <c r="D98" s="47">
        <v>516.74767928355197</v>
      </c>
      <c r="E98" s="47">
        <v>9.2323492129162474</v>
      </c>
      <c r="F98" s="47">
        <v>7.8235257214934419</v>
      </c>
      <c r="G98" s="47">
        <v>8.7495938446014154</v>
      </c>
      <c r="H98" s="47">
        <v>12.433867265388496</v>
      </c>
      <c r="I98" s="47">
        <v>580.36305959636741</v>
      </c>
      <c r="J98" s="47">
        <v>80.322382552976805</v>
      </c>
      <c r="K98" s="47">
        <v>29.739730595358228</v>
      </c>
      <c r="L98" s="47">
        <v>26.05934588294652</v>
      </c>
      <c r="M98" s="47">
        <v>12.674967184661959</v>
      </c>
      <c r="N98" s="47">
        <v>114.48024139253282</v>
      </c>
      <c r="O98" s="47">
        <v>1403.5115157820385</v>
      </c>
      <c r="P98" s="47">
        <v>2802.1382583148334</v>
      </c>
      <c r="Q98" s="33"/>
    </row>
    <row r="99" spans="1:17" x14ac:dyDescent="0.25">
      <c r="A99" s="1">
        <v>27</v>
      </c>
      <c r="B99" s="3"/>
      <c r="C99" s="3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3"/>
    </row>
    <row r="100" spans="1:17" x14ac:dyDescent="0.25">
      <c r="A100" s="1">
        <v>28</v>
      </c>
      <c r="B100" s="3"/>
      <c r="C100" s="35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33"/>
    </row>
    <row r="101" spans="1:17" x14ac:dyDescent="0.25">
      <c r="A101" s="1">
        <v>29</v>
      </c>
      <c r="B101" s="3"/>
      <c r="C101" s="1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3"/>
    </row>
    <row r="102" spans="1:17" ht="15.75" thickBot="1" x14ac:dyDescent="0.3">
      <c r="A102" s="1">
        <v>30</v>
      </c>
      <c r="B102" s="54" t="s">
        <v>3</v>
      </c>
      <c r="C102" s="1"/>
      <c r="D102" s="55">
        <v>69758.789663467454</v>
      </c>
      <c r="E102" s="55">
        <v>1198.2053998667682</v>
      </c>
      <c r="F102" s="55">
        <v>1322.8414999651734</v>
      </c>
      <c r="G102" s="55">
        <v>25002.055776725741</v>
      </c>
      <c r="H102" s="55">
        <v>40898.487419845376</v>
      </c>
      <c r="I102" s="55">
        <v>2555853.8660308104</v>
      </c>
      <c r="J102" s="55">
        <v>431555.98994605045</v>
      </c>
      <c r="K102" s="55">
        <v>145424.13763174185</v>
      </c>
      <c r="L102" s="55">
        <v>107384.54842543475</v>
      </c>
      <c r="M102" s="55">
        <v>54212.995730438175</v>
      </c>
      <c r="N102" s="55">
        <v>15215.489180238592</v>
      </c>
      <c r="O102" s="55">
        <v>206627.58090875568</v>
      </c>
      <c r="P102" s="55">
        <v>3654454.9876133404</v>
      </c>
      <c r="Q102" s="33"/>
    </row>
    <row r="103" spans="1:17" ht="15.75" thickTop="1" x14ac:dyDescent="0.25">
      <c r="A103" s="1"/>
      <c r="B103" s="3"/>
      <c r="C103" s="1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3"/>
    </row>
    <row r="104" spans="1:17" x14ac:dyDescent="0.25">
      <c r="A104" s="1"/>
      <c r="B104" s="3"/>
      <c r="C104" s="1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3"/>
    </row>
    <row r="105" spans="1:17" x14ac:dyDescent="0.25">
      <c r="A105" s="1"/>
      <c r="B105" s="3"/>
      <c r="C105" s="1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3"/>
    </row>
    <row r="106" spans="1:17" x14ac:dyDescent="0.25">
      <c r="A106" s="1"/>
      <c r="B106" s="3"/>
      <c r="C106" s="1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3"/>
    </row>
    <row r="107" spans="1:17" x14ac:dyDescent="0.25">
      <c r="A107" s="1"/>
      <c r="B107" s="3"/>
      <c r="C107" s="1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3"/>
    </row>
    <row r="108" spans="1:17" x14ac:dyDescent="0.25">
      <c r="A108" s="1"/>
      <c r="B108" s="7" t="s">
        <v>1</v>
      </c>
      <c r="C108" s="8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33"/>
    </row>
    <row r="109" spans="1:17" x14ac:dyDescent="0.25">
      <c r="A109" s="1"/>
      <c r="B109" s="7" t="s">
        <v>2</v>
      </c>
      <c r="C109" s="8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33"/>
    </row>
    <row r="110" spans="1:17" x14ac:dyDescent="0.25">
      <c r="A110" s="1"/>
      <c r="B110" s="7" t="s">
        <v>3</v>
      </c>
      <c r="C110" s="8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33"/>
    </row>
    <row r="111" spans="1:17" x14ac:dyDescent="0.25">
      <c r="A111" s="1"/>
      <c r="B111" s="7" t="s">
        <v>4</v>
      </c>
      <c r="C111" s="8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33"/>
    </row>
    <row r="112" spans="1:17" x14ac:dyDescent="0.25">
      <c r="A112" s="1"/>
      <c r="B112" s="7" t="s">
        <v>5</v>
      </c>
      <c r="C112" s="8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33"/>
    </row>
    <row r="113" spans="1:20" x14ac:dyDescent="0.25">
      <c r="A113" s="1"/>
      <c r="B113" s="7" t="s">
        <v>87</v>
      </c>
      <c r="C113" s="8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33"/>
    </row>
    <row r="114" spans="1:20" x14ac:dyDescent="0.25">
      <c r="A114" s="8"/>
      <c r="B114" s="9"/>
      <c r="C114" s="8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33"/>
    </row>
    <row r="115" spans="1:20" x14ac:dyDescent="0.25">
      <c r="A115" s="1"/>
      <c r="B115" s="3"/>
      <c r="C115" s="1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3"/>
    </row>
    <row r="116" spans="1:20" x14ac:dyDescent="0.25">
      <c r="A116" s="1"/>
      <c r="B116" s="10" t="s">
        <v>7</v>
      </c>
      <c r="C116" s="10" t="s">
        <v>8</v>
      </c>
      <c r="D116" s="10" t="s">
        <v>9</v>
      </c>
      <c r="E116" s="10" t="s">
        <v>10</v>
      </c>
      <c r="F116" s="10" t="s">
        <v>11</v>
      </c>
      <c r="G116" s="10" t="s">
        <v>12</v>
      </c>
      <c r="H116" s="10" t="s">
        <v>13</v>
      </c>
      <c r="I116" s="10" t="s">
        <v>14</v>
      </c>
      <c r="J116" s="10" t="s">
        <v>15</v>
      </c>
      <c r="K116" s="10" t="s">
        <v>16</v>
      </c>
      <c r="L116" s="10" t="s">
        <v>17</v>
      </c>
      <c r="M116" s="10" t="s">
        <v>18</v>
      </c>
      <c r="N116" s="10" t="s">
        <v>19</v>
      </c>
      <c r="O116" s="10" t="s">
        <v>56</v>
      </c>
      <c r="P116" s="10" t="s">
        <v>57</v>
      </c>
      <c r="Q116" s="33"/>
    </row>
    <row r="117" spans="1:20" x14ac:dyDescent="0.25">
      <c r="A117" s="1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33"/>
    </row>
    <row r="118" spans="1:20" x14ac:dyDescent="0.25">
      <c r="A118" s="1"/>
      <c r="B118" s="3"/>
      <c r="C118" s="1"/>
      <c r="D118" s="34">
        <v>42005</v>
      </c>
      <c r="E118" s="34">
        <v>42036</v>
      </c>
      <c r="F118" s="34">
        <v>42067</v>
      </c>
      <c r="G118" s="34">
        <v>42098</v>
      </c>
      <c r="H118" s="34">
        <v>42129</v>
      </c>
      <c r="I118" s="34">
        <v>42160</v>
      </c>
      <c r="J118" s="34">
        <v>42191</v>
      </c>
      <c r="K118" s="34">
        <v>42222</v>
      </c>
      <c r="L118" s="34">
        <v>42253</v>
      </c>
      <c r="M118" s="34">
        <v>42284</v>
      </c>
      <c r="N118" s="34">
        <v>42315</v>
      </c>
      <c r="O118" s="34">
        <v>42346</v>
      </c>
      <c r="P118" s="3"/>
      <c r="Q118" s="33"/>
    </row>
    <row r="119" spans="1:20" x14ac:dyDescent="0.25">
      <c r="A119" s="1"/>
      <c r="B119" s="3"/>
      <c r="C119" s="56" t="s">
        <v>58</v>
      </c>
      <c r="D119" s="36">
        <v>2</v>
      </c>
      <c r="E119" s="36">
        <v>23</v>
      </c>
      <c r="F119" s="36">
        <v>3</v>
      </c>
      <c r="G119" s="36">
        <v>29</v>
      </c>
      <c r="H119" s="36">
        <v>31</v>
      </c>
      <c r="I119" s="36">
        <v>29</v>
      </c>
      <c r="J119" s="36">
        <v>1</v>
      </c>
      <c r="K119" s="36">
        <v>25</v>
      </c>
      <c r="L119" s="36">
        <v>1</v>
      </c>
      <c r="M119" s="36">
        <v>1</v>
      </c>
      <c r="N119" s="36">
        <v>30</v>
      </c>
      <c r="O119" s="36">
        <v>16</v>
      </c>
      <c r="P119" s="37" t="s">
        <v>88</v>
      </c>
      <c r="Q119" s="33"/>
    </row>
    <row r="120" spans="1:20" x14ac:dyDescent="0.25">
      <c r="A120" s="1"/>
      <c r="B120" s="38" t="s">
        <v>89</v>
      </c>
      <c r="C120" s="57" t="s">
        <v>60</v>
      </c>
      <c r="D120" s="40">
        <v>0.83333333333333337</v>
      </c>
      <c r="E120" s="40">
        <v>0.79166666666666663</v>
      </c>
      <c r="F120" s="40">
        <v>0.79166666666666663</v>
      </c>
      <c r="G120" s="40">
        <v>0.625</v>
      </c>
      <c r="H120" s="40">
        <v>0.79166666666666663</v>
      </c>
      <c r="I120" s="40">
        <v>0.70833333333333337</v>
      </c>
      <c r="J120" s="40">
        <v>0.75</v>
      </c>
      <c r="K120" s="40">
        <v>0.66666666666666663</v>
      </c>
      <c r="L120" s="40">
        <v>0.70833333333333337</v>
      </c>
      <c r="M120" s="40">
        <v>0.75</v>
      </c>
      <c r="N120" s="40">
        <v>0.79166666666666663</v>
      </c>
      <c r="O120" s="40">
        <v>0.79166666666666663</v>
      </c>
      <c r="P120" s="58" t="s">
        <v>61</v>
      </c>
      <c r="Q120" s="33"/>
    </row>
    <row r="121" spans="1:20" x14ac:dyDescent="0.25">
      <c r="A121" s="1"/>
      <c r="B121" s="3"/>
      <c r="C121" s="1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3"/>
    </row>
    <row r="122" spans="1:20" x14ac:dyDescent="0.25">
      <c r="A122" s="1">
        <v>1</v>
      </c>
      <c r="B122" s="2" t="s">
        <v>64</v>
      </c>
      <c r="C122" s="1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3"/>
      <c r="Q122" s="33"/>
    </row>
    <row r="123" spans="1:20" x14ac:dyDescent="0.25">
      <c r="A123" s="1">
        <v>2</v>
      </c>
      <c r="B123" s="3" t="s">
        <v>65</v>
      </c>
      <c r="C123" s="46" t="s">
        <v>66</v>
      </c>
      <c r="D123" s="59">
        <v>1465391.7209001498</v>
      </c>
      <c r="E123" s="59">
        <v>1143502.0834440845</v>
      </c>
      <c r="F123" s="59">
        <v>1412086.5313474459</v>
      </c>
      <c r="G123" s="59">
        <v>633249.5203806666</v>
      </c>
      <c r="H123" s="59">
        <v>1442372.7057051905</v>
      </c>
      <c r="I123" s="59">
        <v>1810536.3901057837</v>
      </c>
      <c r="J123" s="59">
        <v>2515380.1771896775</v>
      </c>
      <c r="K123" s="59">
        <v>1867224.5883647529</v>
      </c>
      <c r="L123" s="59">
        <v>1672657.7763365507</v>
      </c>
      <c r="M123" s="59">
        <v>1792491.4100534415</v>
      </c>
      <c r="N123" s="59">
        <v>1286736.1503965878</v>
      </c>
      <c r="O123" s="59">
        <v>1417891.2249952327</v>
      </c>
      <c r="P123" s="47">
        <v>18459520.279219564</v>
      </c>
      <c r="Q123" s="33"/>
    </row>
    <row r="124" spans="1:20" x14ac:dyDescent="0.25">
      <c r="A124" s="1">
        <v>3</v>
      </c>
      <c r="B124" s="3" t="s">
        <v>121</v>
      </c>
      <c r="C124" s="46" t="s">
        <v>122</v>
      </c>
      <c r="D124" s="59">
        <v>7974.9775799999998</v>
      </c>
      <c r="E124" s="59">
        <v>5566.9593599999998</v>
      </c>
      <c r="F124" s="59">
        <v>5863.1444999999994</v>
      </c>
      <c r="G124" s="59">
        <v>821.39076</v>
      </c>
      <c r="H124" s="59">
        <v>5525.1190799999995</v>
      </c>
      <c r="I124" s="59">
        <v>9357.9089399999993</v>
      </c>
      <c r="J124" s="59">
        <v>10892.78658</v>
      </c>
      <c r="K124" s="59">
        <v>6988.4278199999999</v>
      </c>
      <c r="L124" s="59">
        <v>6342.1055999999999</v>
      </c>
      <c r="M124" s="59">
        <v>6119.6914799999995</v>
      </c>
      <c r="N124" s="59">
        <v>10701.202139999999</v>
      </c>
      <c r="O124" s="59">
        <v>13981.25988</v>
      </c>
      <c r="P124" s="47">
        <v>90134.973719999995</v>
      </c>
      <c r="Q124" s="33"/>
    </row>
    <row r="125" spans="1:20" x14ac:dyDescent="0.25">
      <c r="A125" s="1">
        <v>4</v>
      </c>
      <c r="B125" s="3" t="s">
        <v>67</v>
      </c>
      <c r="C125" s="46" t="s">
        <v>68</v>
      </c>
      <c r="D125" s="60">
        <v>557.13635999999997</v>
      </c>
      <c r="E125" s="60">
        <v>496.57805999999999</v>
      </c>
      <c r="F125" s="60">
        <v>442.62611999999996</v>
      </c>
      <c r="G125" s="60">
        <v>0</v>
      </c>
      <c r="H125" s="60">
        <v>0</v>
      </c>
      <c r="I125" s="60">
        <v>0</v>
      </c>
      <c r="J125" s="60">
        <v>0</v>
      </c>
      <c r="K125" s="60">
        <v>0</v>
      </c>
      <c r="L125" s="60">
        <v>0</v>
      </c>
      <c r="M125" s="60">
        <v>0</v>
      </c>
      <c r="N125" s="60">
        <v>552.73212000000001</v>
      </c>
      <c r="O125" s="60">
        <v>518.59925999999996</v>
      </c>
      <c r="P125" s="49">
        <v>2567.6719199999998</v>
      </c>
      <c r="Q125" s="33"/>
    </row>
    <row r="126" spans="1:20" x14ac:dyDescent="0.25">
      <c r="A126" s="1">
        <v>5</v>
      </c>
      <c r="B126" s="50" t="s">
        <v>69</v>
      </c>
      <c r="C126" s="35"/>
      <c r="D126" s="47">
        <v>1473923.8348401496</v>
      </c>
      <c r="E126" s="47">
        <v>1149565.6208640845</v>
      </c>
      <c r="F126" s="47">
        <v>1418392.3019674458</v>
      </c>
      <c r="G126" s="47">
        <v>634070.91114066658</v>
      </c>
      <c r="H126" s="47">
        <v>1447897.8247851906</v>
      </c>
      <c r="I126" s="47">
        <v>1819894.2990457837</v>
      </c>
      <c r="J126" s="47">
        <v>2526272.9637696776</v>
      </c>
      <c r="K126" s="47">
        <v>1874213.016184753</v>
      </c>
      <c r="L126" s="47">
        <v>1678999.8819365506</v>
      </c>
      <c r="M126" s="47">
        <v>1798611.1015334416</v>
      </c>
      <c r="N126" s="47">
        <v>1297990.0846565878</v>
      </c>
      <c r="O126" s="47">
        <v>1432391.0841352327</v>
      </c>
      <c r="P126" s="47">
        <v>18552222.924859565</v>
      </c>
      <c r="Q126" s="33"/>
    </row>
    <row r="127" spans="1:20" x14ac:dyDescent="0.25">
      <c r="A127" s="1">
        <v>6</v>
      </c>
      <c r="B127" s="3"/>
      <c r="C127" s="35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1:20" x14ac:dyDescent="0.25">
      <c r="A128" s="1">
        <v>7</v>
      </c>
      <c r="B128" s="2" t="s">
        <v>70</v>
      </c>
      <c r="C128" s="35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"/>
      <c r="P128" s="33"/>
      <c r="Q128" s="33"/>
      <c r="S128" s="108" t="s">
        <v>131</v>
      </c>
      <c r="T128" s="108" t="s">
        <v>132</v>
      </c>
    </row>
    <row r="129" spans="1:20" x14ac:dyDescent="0.25">
      <c r="A129" s="1">
        <v>8</v>
      </c>
      <c r="B129" s="3" t="s">
        <v>71</v>
      </c>
      <c r="C129" s="46" t="s">
        <v>72</v>
      </c>
      <c r="D129" s="33">
        <v>743875</v>
      </c>
      <c r="E129" s="33">
        <v>777674</v>
      </c>
      <c r="F129" s="33">
        <v>761023</v>
      </c>
      <c r="G129" s="33">
        <v>1106786</v>
      </c>
      <c r="H129" s="33">
        <v>728649</v>
      </c>
      <c r="I129" s="33">
        <v>1154473</v>
      </c>
      <c r="J129" s="33">
        <v>1205121</v>
      </c>
      <c r="K129" s="33">
        <v>1384724</v>
      </c>
      <c r="L129" s="33">
        <v>1151059</v>
      </c>
      <c r="M129" s="33">
        <v>1042988</v>
      </c>
      <c r="N129" s="33">
        <v>872586</v>
      </c>
      <c r="O129" s="33">
        <v>915187</v>
      </c>
      <c r="P129" s="47">
        <v>11844145</v>
      </c>
      <c r="Q129" s="33"/>
      <c r="R129" s="109" t="s">
        <v>133</v>
      </c>
      <c r="S129" s="110">
        <v>0.96245224170556865</v>
      </c>
      <c r="T129" s="110">
        <v>3.6692661233173877E-2</v>
      </c>
    </row>
    <row r="130" spans="1:20" x14ac:dyDescent="0.25">
      <c r="A130" s="1">
        <v>9</v>
      </c>
      <c r="B130" s="3" t="s">
        <v>123</v>
      </c>
      <c r="C130" s="46" t="s">
        <v>124</v>
      </c>
      <c r="D130" s="33">
        <v>12039</v>
      </c>
      <c r="E130" s="33">
        <v>12491</v>
      </c>
      <c r="F130" s="33">
        <v>12772</v>
      </c>
      <c r="G130" s="33">
        <v>10020</v>
      </c>
      <c r="H130" s="33">
        <v>9038</v>
      </c>
      <c r="I130" s="33">
        <v>16488</v>
      </c>
      <c r="J130" s="33">
        <v>16102</v>
      </c>
      <c r="K130" s="33">
        <v>18344</v>
      </c>
      <c r="L130" s="33">
        <v>15706</v>
      </c>
      <c r="M130" s="33">
        <v>14663</v>
      </c>
      <c r="N130" s="33">
        <v>15608</v>
      </c>
      <c r="O130" s="33">
        <v>17430</v>
      </c>
      <c r="P130" s="47">
        <v>170701</v>
      </c>
      <c r="Q130" s="33"/>
      <c r="R130" s="109" t="s">
        <v>134</v>
      </c>
      <c r="S130" s="110">
        <v>0.97940703640724758</v>
      </c>
      <c r="T130" s="110">
        <v>2.0592965205130619E-2</v>
      </c>
    </row>
    <row r="131" spans="1:20" x14ac:dyDescent="0.25">
      <c r="A131" s="1">
        <v>10</v>
      </c>
      <c r="B131" s="3" t="s">
        <v>73</v>
      </c>
      <c r="C131" s="46" t="s">
        <v>74</v>
      </c>
      <c r="D131" s="33">
        <v>261306</v>
      </c>
      <c r="E131" s="33">
        <v>209078</v>
      </c>
      <c r="F131" s="33">
        <v>207961</v>
      </c>
      <c r="G131" s="33">
        <v>317441</v>
      </c>
      <c r="H131" s="33">
        <v>242118</v>
      </c>
      <c r="I131" s="33">
        <v>279064</v>
      </c>
      <c r="J131" s="33">
        <v>309005</v>
      </c>
      <c r="K131" s="33">
        <v>327694</v>
      </c>
      <c r="L131" s="33">
        <v>257669</v>
      </c>
      <c r="M131" s="33">
        <v>328529</v>
      </c>
      <c r="N131" s="33">
        <v>321043</v>
      </c>
      <c r="O131" s="33">
        <v>299131</v>
      </c>
      <c r="P131" s="47">
        <v>3360039</v>
      </c>
      <c r="Q131" s="33"/>
      <c r="R131" s="109" t="s">
        <v>135</v>
      </c>
      <c r="S131" s="110">
        <v>0.52946601345836308</v>
      </c>
      <c r="T131" s="110">
        <v>0.47053398654163686</v>
      </c>
    </row>
    <row r="132" spans="1:20" x14ac:dyDescent="0.25">
      <c r="A132" s="1">
        <v>11</v>
      </c>
      <c r="B132" s="3" t="s">
        <v>125</v>
      </c>
      <c r="C132" s="46" t="s">
        <v>126</v>
      </c>
      <c r="D132" s="33">
        <v>7607</v>
      </c>
      <c r="E132" s="33">
        <v>7734</v>
      </c>
      <c r="F132" s="33">
        <v>8530</v>
      </c>
      <c r="G132" s="33">
        <v>7515</v>
      </c>
      <c r="H132" s="33">
        <v>11444</v>
      </c>
      <c r="I132" s="33">
        <v>11048</v>
      </c>
      <c r="J132" s="33">
        <v>10832</v>
      </c>
      <c r="K132" s="33">
        <v>11407</v>
      </c>
      <c r="L132" s="33">
        <v>10942</v>
      </c>
      <c r="M132" s="33">
        <v>10032</v>
      </c>
      <c r="N132" s="33">
        <v>8472</v>
      </c>
      <c r="O132" s="33">
        <v>8917</v>
      </c>
      <c r="P132" s="47">
        <v>114480</v>
      </c>
      <c r="Q132" s="33"/>
      <c r="R132" s="109" t="s">
        <v>136</v>
      </c>
      <c r="S132" s="110">
        <v>0.36840381925512866</v>
      </c>
      <c r="T132" s="110">
        <v>0.63159618074487134</v>
      </c>
    </row>
    <row r="133" spans="1:20" x14ac:dyDescent="0.25">
      <c r="A133" s="1">
        <v>12</v>
      </c>
      <c r="B133" s="3" t="s">
        <v>67</v>
      </c>
      <c r="C133" s="46" t="s">
        <v>68</v>
      </c>
      <c r="D133" s="59">
        <v>1913.6422799999998</v>
      </c>
      <c r="E133" s="59">
        <v>1810.1426399999998</v>
      </c>
      <c r="F133" s="59">
        <v>1538.1808199999998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59">
        <v>0</v>
      </c>
      <c r="M133" s="59">
        <v>0</v>
      </c>
      <c r="N133" s="59">
        <v>2005.0302599999998</v>
      </c>
      <c r="O133" s="59">
        <v>1854.1850399999998</v>
      </c>
      <c r="P133" s="47">
        <v>9121.1810399999995</v>
      </c>
      <c r="Q133" s="33"/>
    </row>
    <row r="134" spans="1:20" x14ac:dyDescent="0.25">
      <c r="A134" s="1">
        <v>13</v>
      </c>
      <c r="B134" s="3" t="s">
        <v>75</v>
      </c>
      <c r="C134" s="46" t="s">
        <v>76</v>
      </c>
      <c r="D134" s="111">
        <v>189260.5774989179</v>
      </c>
      <c r="E134" s="111">
        <v>196655.84419184984</v>
      </c>
      <c r="F134" s="111">
        <v>189751.98356352714</v>
      </c>
      <c r="G134" s="111">
        <v>244983.37368840029</v>
      </c>
      <c r="H134" s="111">
        <v>143835.23804843557</v>
      </c>
      <c r="I134" s="111">
        <v>341593.65266631241</v>
      </c>
      <c r="J134" s="111">
        <v>330004.88477552158</v>
      </c>
      <c r="K134" s="111">
        <v>380045.44234108168</v>
      </c>
      <c r="L134" s="111">
        <v>327162.26937091665</v>
      </c>
      <c r="M134" s="111">
        <v>258023.38852218233</v>
      </c>
      <c r="N134" s="111">
        <v>200445.01577007223</v>
      </c>
      <c r="O134" s="111">
        <v>208640.73713720503</v>
      </c>
      <c r="P134" s="47">
        <v>3010402.4075744227</v>
      </c>
      <c r="Q134" s="33"/>
    </row>
    <row r="135" spans="1:20" x14ac:dyDescent="0.25">
      <c r="A135" s="1">
        <v>14</v>
      </c>
      <c r="B135" s="3" t="s">
        <v>137</v>
      </c>
      <c r="C135" s="46" t="s">
        <v>128</v>
      </c>
      <c r="D135" s="60">
        <v>1599.8401799999999</v>
      </c>
      <c r="E135" s="60">
        <v>1516.1596199999999</v>
      </c>
      <c r="F135" s="60">
        <v>1581.1221599999999</v>
      </c>
      <c r="G135" s="60">
        <v>0</v>
      </c>
      <c r="H135" s="60">
        <v>0</v>
      </c>
      <c r="I135" s="60">
        <v>474.55685999999997</v>
      </c>
      <c r="J135" s="60">
        <v>455.83883999999995</v>
      </c>
      <c r="K135" s="60">
        <v>374.36039999999997</v>
      </c>
      <c r="L135" s="60">
        <v>0</v>
      </c>
      <c r="M135" s="60">
        <v>768.53987999999993</v>
      </c>
      <c r="N135" s="60">
        <v>2010.5355599999998</v>
      </c>
      <c r="O135" s="60">
        <v>2123.9447399999999</v>
      </c>
      <c r="P135" s="49">
        <v>10904.898239999999</v>
      </c>
      <c r="Q135" s="33"/>
    </row>
    <row r="136" spans="1:20" x14ac:dyDescent="0.25">
      <c r="A136" s="1">
        <v>15</v>
      </c>
      <c r="B136" s="50" t="s">
        <v>77</v>
      </c>
      <c r="C136" s="1"/>
      <c r="D136" s="47">
        <v>1216001.219778918</v>
      </c>
      <c r="E136" s="47">
        <v>1205442.9868318499</v>
      </c>
      <c r="F136" s="47">
        <v>1181576.1643835271</v>
      </c>
      <c r="G136" s="47">
        <v>1686745.3736884003</v>
      </c>
      <c r="H136" s="47">
        <v>1135084.2380484357</v>
      </c>
      <c r="I136" s="47">
        <v>1802666.6526663124</v>
      </c>
      <c r="J136" s="47">
        <v>1871064.8847755217</v>
      </c>
      <c r="K136" s="47">
        <v>2122214.4423410818</v>
      </c>
      <c r="L136" s="47">
        <v>1762538.2693709168</v>
      </c>
      <c r="M136" s="47">
        <v>1654235.3885221824</v>
      </c>
      <c r="N136" s="47">
        <v>1420159.046030072</v>
      </c>
      <c r="O136" s="47">
        <v>1451159.9221772049</v>
      </c>
      <c r="P136" s="47">
        <v>18508888.588614427</v>
      </c>
      <c r="Q136" s="33"/>
    </row>
    <row r="137" spans="1:20" x14ac:dyDescent="0.25">
      <c r="A137" s="1">
        <v>16</v>
      </c>
      <c r="B137" s="3"/>
      <c r="C137" s="1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1:20" x14ac:dyDescent="0.25">
      <c r="A138" s="1">
        <v>17</v>
      </c>
      <c r="B138" s="2" t="s">
        <v>78</v>
      </c>
      <c r="C138" s="1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3"/>
    </row>
    <row r="139" spans="1:20" x14ac:dyDescent="0.25">
      <c r="A139" s="1">
        <v>18</v>
      </c>
      <c r="B139" s="3" t="s">
        <v>90</v>
      </c>
      <c r="C139" s="46" t="s">
        <v>80</v>
      </c>
      <c r="D139" s="59">
        <v>1010.7730799999999</v>
      </c>
      <c r="E139" s="59">
        <v>1535.9786999999999</v>
      </c>
      <c r="F139" s="59">
        <v>6397.1585999999998</v>
      </c>
      <c r="G139" s="59">
        <v>38075.755859999997</v>
      </c>
      <c r="H139" s="59">
        <v>31087.554624874381</v>
      </c>
      <c r="I139" s="59">
        <v>71496.001525647021</v>
      </c>
      <c r="J139" s="59">
        <v>80069.340516852855</v>
      </c>
      <c r="K139" s="59">
        <v>62328.832179409888</v>
      </c>
      <c r="L139" s="59">
        <v>46732.75616255941</v>
      </c>
      <c r="M139" s="59">
        <v>12477.243904648258</v>
      </c>
      <c r="N139" s="59">
        <v>2778.1162945110532</v>
      </c>
      <c r="O139" s="59">
        <v>1229.88402</v>
      </c>
      <c r="P139" s="47">
        <v>355219.39546850283</v>
      </c>
      <c r="Q139" s="33"/>
    </row>
    <row r="140" spans="1:20" x14ac:dyDescent="0.25">
      <c r="A140" s="1">
        <v>19</v>
      </c>
      <c r="B140" s="3" t="s">
        <v>138</v>
      </c>
      <c r="C140" s="46" t="s">
        <v>130</v>
      </c>
      <c r="D140" s="59">
        <v>7.707419999999999</v>
      </c>
      <c r="E140" s="59">
        <v>8.8084799999999994</v>
      </c>
      <c r="F140" s="59">
        <v>48.446639999999995</v>
      </c>
      <c r="G140" s="59">
        <v>0</v>
      </c>
      <c r="H140" s="59">
        <v>132.12719999999999</v>
      </c>
      <c r="I140" s="59">
        <v>356.74343999999996</v>
      </c>
      <c r="J140" s="59">
        <v>447.03035999999997</v>
      </c>
      <c r="K140" s="59">
        <v>346.83389999999997</v>
      </c>
      <c r="L140" s="59">
        <v>223.51517999999999</v>
      </c>
      <c r="M140" s="59">
        <v>0</v>
      </c>
      <c r="N140" s="59">
        <v>22.0212</v>
      </c>
      <c r="O140" s="59">
        <v>9.9095399999999998</v>
      </c>
      <c r="P140" s="47">
        <v>1603.1433599999998</v>
      </c>
      <c r="Q140" s="33"/>
    </row>
    <row r="141" spans="1:20" x14ac:dyDescent="0.25">
      <c r="A141" s="1">
        <v>20</v>
      </c>
      <c r="B141" s="50"/>
      <c r="C141" s="46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47"/>
      <c r="Q141" s="33"/>
    </row>
    <row r="142" spans="1:20" x14ac:dyDescent="0.25">
      <c r="A142" s="1">
        <v>21</v>
      </c>
      <c r="B142" s="2" t="s">
        <v>81</v>
      </c>
      <c r="C142" s="35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3"/>
      <c r="Q142" s="33"/>
    </row>
    <row r="143" spans="1:20" x14ac:dyDescent="0.25">
      <c r="A143" s="1">
        <v>22</v>
      </c>
      <c r="B143" s="3" t="s">
        <v>82</v>
      </c>
      <c r="C143" s="46" t="s">
        <v>68</v>
      </c>
      <c r="D143" s="62">
        <v>3099.4838999999997</v>
      </c>
      <c r="E143" s="59">
        <v>2891.3835599999998</v>
      </c>
      <c r="F143" s="59">
        <v>2481.7892400000001</v>
      </c>
      <c r="G143" s="59">
        <v>0</v>
      </c>
      <c r="H143" s="59">
        <v>0</v>
      </c>
      <c r="I143" s="59">
        <v>0</v>
      </c>
      <c r="J143" s="59">
        <v>0</v>
      </c>
      <c r="K143" s="59">
        <v>0</v>
      </c>
      <c r="L143" s="59">
        <v>0</v>
      </c>
      <c r="M143" s="59">
        <v>0</v>
      </c>
      <c r="N143" s="59">
        <v>3229.4089799999997</v>
      </c>
      <c r="O143" s="59">
        <v>2997.0853199999997</v>
      </c>
      <c r="P143" s="47">
        <v>14699.151</v>
      </c>
      <c r="Q143" s="33"/>
    </row>
    <row r="144" spans="1:20" x14ac:dyDescent="0.25">
      <c r="A144" s="1">
        <v>23</v>
      </c>
      <c r="B144" s="3" t="s">
        <v>83</v>
      </c>
      <c r="C144" s="46" t="s">
        <v>68</v>
      </c>
      <c r="D144" s="59">
        <v>11577.135276841602</v>
      </c>
      <c r="E144" s="59">
        <v>9864.6466573729886</v>
      </c>
      <c r="F144" s="59">
        <v>8003.9605024325001</v>
      </c>
      <c r="G144" s="59">
        <v>0</v>
      </c>
      <c r="H144" s="59">
        <v>0</v>
      </c>
      <c r="I144" s="59">
        <v>0</v>
      </c>
      <c r="J144" s="59">
        <v>0</v>
      </c>
      <c r="K144" s="59">
        <v>0</v>
      </c>
      <c r="L144" s="59">
        <v>0</v>
      </c>
      <c r="M144" s="59">
        <v>0</v>
      </c>
      <c r="N144" s="59">
        <v>12278.956980057997</v>
      </c>
      <c r="O144" s="59">
        <v>11405.072477125335</v>
      </c>
      <c r="P144" s="47">
        <v>53129.771893830424</v>
      </c>
      <c r="Q144" s="33"/>
    </row>
    <row r="145" spans="1:17" x14ac:dyDescent="0.25">
      <c r="A145" s="1">
        <v>24</v>
      </c>
      <c r="B145" s="3" t="s">
        <v>84</v>
      </c>
      <c r="C145" s="51">
        <v>15</v>
      </c>
      <c r="D145" s="59">
        <v>952.41689999999994</v>
      </c>
      <c r="E145" s="59">
        <v>935.90099999999995</v>
      </c>
      <c r="F145" s="59">
        <v>827.99712</v>
      </c>
      <c r="G145" s="59">
        <v>825.79499999999996</v>
      </c>
      <c r="H145" s="59">
        <v>794.96531999999991</v>
      </c>
      <c r="I145" s="59">
        <v>839.00771999999995</v>
      </c>
      <c r="J145" s="59">
        <v>833.50241999999992</v>
      </c>
      <c r="K145" s="59">
        <v>830.19923999999992</v>
      </c>
      <c r="L145" s="59">
        <v>846.71513999999991</v>
      </c>
      <c r="M145" s="59">
        <v>810.38015999999993</v>
      </c>
      <c r="N145" s="59">
        <v>877.54481999999996</v>
      </c>
      <c r="O145" s="59">
        <v>1009.67202</v>
      </c>
      <c r="P145" s="47">
        <v>10384.09686</v>
      </c>
      <c r="Q145" s="33"/>
    </row>
    <row r="146" spans="1:17" x14ac:dyDescent="0.25">
      <c r="A146" s="1">
        <v>25</v>
      </c>
      <c r="B146" s="3" t="s">
        <v>85</v>
      </c>
      <c r="C146" s="51">
        <v>15</v>
      </c>
      <c r="D146" s="52">
        <v>4453.1972631583958</v>
      </c>
      <c r="E146" s="52">
        <v>4606.5849226270111</v>
      </c>
      <c r="F146" s="52">
        <v>4192.4811175674995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>
        <v>0</v>
      </c>
      <c r="N146" s="52">
        <v>4241.347259942002</v>
      </c>
      <c r="O146" s="52">
        <v>4316.963262874664</v>
      </c>
      <c r="P146" s="52">
        <v>21810.573826169573</v>
      </c>
      <c r="Q146" s="33"/>
    </row>
    <row r="147" spans="1:17" x14ac:dyDescent="0.25">
      <c r="A147" s="1">
        <v>26</v>
      </c>
      <c r="B147" s="50" t="s">
        <v>86</v>
      </c>
      <c r="C147" s="1"/>
      <c r="D147" s="47">
        <v>20082.233339999999</v>
      </c>
      <c r="E147" s="47">
        <v>18298.51614</v>
      </c>
      <c r="F147" s="47">
        <v>15506.22798</v>
      </c>
      <c r="G147" s="47">
        <v>825.79499999999996</v>
      </c>
      <c r="H147" s="47">
        <v>794.96531999999991</v>
      </c>
      <c r="I147" s="47">
        <v>839.00771999999995</v>
      </c>
      <c r="J147" s="47">
        <v>833.50241999999992</v>
      </c>
      <c r="K147" s="47">
        <v>830.19923999999992</v>
      </c>
      <c r="L147" s="47">
        <v>846.71513999999991</v>
      </c>
      <c r="M147" s="47">
        <v>810.38015999999993</v>
      </c>
      <c r="N147" s="47">
        <v>20627.258040000001</v>
      </c>
      <c r="O147" s="47">
        <v>19728.793079999999</v>
      </c>
      <c r="P147" s="47">
        <v>100023.59358</v>
      </c>
      <c r="Q147" s="33"/>
    </row>
    <row r="148" spans="1:17" x14ac:dyDescent="0.25">
      <c r="A148" s="1">
        <v>27</v>
      </c>
      <c r="B148" s="50"/>
      <c r="C148" s="1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33"/>
    </row>
    <row r="149" spans="1:17" x14ac:dyDescent="0.25">
      <c r="A149" s="1">
        <v>28</v>
      </c>
      <c r="B149" s="3"/>
      <c r="C149" s="1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53"/>
      <c r="P149" s="63"/>
      <c r="Q149" s="33"/>
    </row>
    <row r="150" spans="1:17" x14ac:dyDescent="0.25">
      <c r="A150" s="1">
        <v>29</v>
      </c>
      <c r="B150" s="3"/>
      <c r="C150" s="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"/>
      <c r="P150" s="33"/>
      <c r="Q150" s="33"/>
    </row>
    <row r="151" spans="1:17" ht="15.75" thickBot="1" x14ac:dyDescent="0.3">
      <c r="A151" s="1">
        <v>30</v>
      </c>
      <c r="B151" s="54" t="s">
        <v>3</v>
      </c>
      <c r="C151" s="1"/>
      <c r="D151" s="55">
        <v>2711025.7684590672</v>
      </c>
      <c r="E151" s="55">
        <v>2374851.9110159343</v>
      </c>
      <c r="F151" s="55">
        <v>2621920.299570973</v>
      </c>
      <c r="G151" s="55">
        <v>2359717.8356890669</v>
      </c>
      <c r="H151" s="55">
        <v>2614996.7099785008</v>
      </c>
      <c r="I151" s="55">
        <v>3695252.7043977431</v>
      </c>
      <c r="J151" s="55">
        <v>4478687.7218420524</v>
      </c>
      <c r="K151" s="55">
        <v>4059933.3238452445</v>
      </c>
      <c r="L151" s="55">
        <v>3489341.1377900271</v>
      </c>
      <c r="M151" s="55">
        <v>3466134.1141202725</v>
      </c>
      <c r="N151" s="55">
        <v>2741576.526221171</v>
      </c>
      <c r="O151" s="55">
        <v>2904519.5929524377</v>
      </c>
      <c r="P151" s="55">
        <v>37517957.645882495</v>
      </c>
      <c r="Q151" s="33"/>
    </row>
    <row r="152" spans="1:17" ht="15.75" thickTop="1" x14ac:dyDescent="0.25">
      <c r="A152" s="1"/>
      <c r="B152" s="3"/>
      <c r="C152" s="1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3"/>
    </row>
    <row r="153" spans="1:17" x14ac:dyDescent="0.25">
      <c r="A153" s="1"/>
      <c r="B153" s="3"/>
      <c r="C153" s="1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64"/>
      <c r="Q153" s="33"/>
    </row>
    <row r="154" spans="1:17" x14ac:dyDescent="0.25">
      <c r="A154" s="1"/>
      <c r="B154" s="3"/>
      <c r="C154" s="1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3"/>
    </row>
    <row r="155" spans="1:17" x14ac:dyDescent="0.25">
      <c r="A155" s="1"/>
      <c r="B155" s="3"/>
      <c r="C155" s="1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3"/>
    </row>
    <row r="156" spans="1:17" x14ac:dyDescent="0.25">
      <c r="A156" s="1"/>
      <c r="B156" s="3"/>
      <c r="C156" s="1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3"/>
    </row>
    <row r="157" spans="1:17" x14ac:dyDescent="0.25">
      <c r="A157" s="1"/>
      <c r="B157" s="3"/>
      <c r="C157" s="1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3"/>
    </row>
    <row r="158" spans="1:17" x14ac:dyDescent="0.25">
      <c r="A158" s="1"/>
      <c r="B158" s="7" t="s">
        <v>1</v>
      </c>
      <c r="C158" s="8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33"/>
    </row>
    <row r="159" spans="1:17" x14ac:dyDescent="0.25">
      <c r="A159" s="1"/>
      <c r="B159" s="7" t="s">
        <v>2</v>
      </c>
      <c r="C159" s="8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33"/>
    </row>
    <row r="160" spans="1:17" x14ac:dyDescent="0.25">
      <c r="A160" s="1"/>
      <c r="B160" s="7" t="s">
        <v>3</v>
      </c>
      <c r="C160" s="8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33"/>
    </row>
    <row r="161" spans="1:17" x14ac:dyDescent="0.25">
      <c r="A161" s="1"/>
      <c r="B161" s="7" t="s">
        <v>4</v>
      </c>
      <c r="C161" s="8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3"/>
    </row>
    <row r="162" spans="1:17" x14ac:dyDescent="0.25">
      <c r="A162" s="1"/>
      <c r="B162" s="7" t="s">
        <v>5</v>
      </c>
      <c r="C162" s="8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3"/>
    </row>
    <row r="163" spans="1:17" x14ac:dyDescent="0.25">
      <c r="A163" s="1"/>
      <c r="B163" s="7" t="s">
        <v>91</v>
      </c>
      <c r="C163" s="8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3"/>
    </row>
    <row r="164" spans="1:17" x14ac:dyDescent="0.25">
      <c r="A164" s="8"/>
      <c r="B164" s="9"/>
      <c r="C164" s="8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3"/>
    </row>
    <row r="165" spans="1:17" x14ac:dyDescent="0.25">
      <c r="A165" s="1"/>
      <c r="B165" s="3"/>
      <c r="C165" s="1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x14ac:dyDescent="0.25">
      <c r="A166" s="1"/>
      <c r="B166" s="10" t="s">
        <v>7</v>
      </c>
      <c r="C166" s="10" t="s">
        <v>8</v>
      </c>
      <c r="D166" s="10" t="s">
        <v>9</v>
      </c>
      <c r="E166" s="10" t="s">
        <v>10</v>
      </c>
      <c r="F166" s="10" t="s">
        <v>11</v>
      </c>
      <c r="G166" s="10" t="s">
        <v>12</v>
      </c>
      <c r="H166" s="10" t="s">
        <v>13</v>
      </c>
      <c r="I166" s="10" t="s">
        <v>14</v>
      </c>
      <c r="J166" s="10" t="s">
        <v>15</v>
      </c>
      <c r="K166" s="10" t="s">
        <v>16</v>
      </c>
      <c r="L166" s="10" t="s">
        <v>17</v>
      </c>
      <c r="M166" s="10" t="s">
        <v>18</v>
      </c>
      <c r="N166" s="10" t="s">
        <v>19</v>
      </c>
      <c r="O166" s="10" t="s">
        <v>56</v>
      </c>
      <c r="P166" s="10" t="s">
        <v>57</v>
      </c>
      <c r="Q166" s="3"/>
    </row>
    <row r="167" spans="1:17" x14ac:dyDescent="0.25">
      <c r="A167" s="1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65"/>
      <c r="P167" s="10"/>
      <c r="Q167" s="3"/>
    </row>
    <row r="168" spans="1:17" x14ac:dyDescent="0.25">
      <c r="A168" s="1"/>
      <c r="B168" s="37"/>
      <c r="C168" s="1"/>
      <c r="D168" s="34">
        <v>42005</v>
      </c>
      <c r="E168" s="34">
        <v>42036</v>
      </c>
      <c r="F168" s="34">
        <v>42067</v>
      </c>
      <c r="G168" s="34">
        <v>42098</v>
      </c>
      <c r="H168" s="34">
        <v>42129</v>
      </c>
      <c r="I168" s="34">
        <v>42160</v>
      </c>
      <c r="J168" s="34">
        <v>42191</v>
      </c>
      <c r="K168" s="34">
        <v>42222</v>
      </c>
      <c r="L168" s="34">
        <v>42253</v>
      </c>
      <c r="M168" s="34">
        <v>42284</v>
      </c>
      <c r="N168" s="34">
        <v>42315</v>
      </c>
      <c r="O168" s="34">
        <v>42346</v>
      </c>
      <c r="P168" s="3"/>
      <c r="Q168" s="3"/>
    </row>
    <row r="169" spans="1:17" x14ac:dyDescent="0.25">
      <c r="A169" s="1"/>
      <c r="B169" s="3"/>
      <c r="C169" s="35" t="s">
        <v>58</v>
      </c>
      <c r="D169" s="66">
        <v>2</v>
      </c>
      <c r="E169" s="66">
        <v>23</v>
      </c>
      <c r="F169" s="66">
        <v>3</v>
      </c>
      <c r="G169" s="66">
        <v>29</v>
      </c>
      <c r="H169" s="66">
        <v>31</v>
      </c>
      <c r="I169" s="66">
        <v>29</v>
      </c>
      <c r="J169" s="66">
        <v>1</v>
      </c>
      <c r="K169" s="66">
        <v>25</v>
      </c>
      <c r="L169" s="66">
        <v>1</v>
      </c>
      <c r="M169" s="66">
        <v>1</v>
      </c>
      <c r="N169" s="66">
        <v>30</v>
      </c>
      <c r="O169" s="66">
        <v>16</v>
      </c>
      <c r="P169" s="37" t="s">
        <v>88</v>
      </c>
      <c r="Q169" s="3"/>
    </row>
    <row r="170" spans="1:17" x14ac:dyDescent="0.25">
      <c r="A170" s="1"/>
      <c r="B170" s="38" t="s">
        <v>89</v>
      </c>
      <c r="C170" s="39" t="s">
        <v>60</v>
      </c>
      <c r="D170" s="40">
        <v>0.83333333333333337</v>
      </c>
      <c r="E170" s="40">
        <v>0.79166666666666663</v>
      </c>
      <c r="F170" s="40">
        <v>0.79166666666666663</v>
      </c>
      <c r="G170" s="40">
        <v>0.625</v>
      </c>
      <c r="H170" s="40">
        <v>0.79166666666666663</v>
      </c>
      <c r="I170" s="40">
        <v>0.70833333333333337</v>
      </c>
      <c r="J170" s="40">
        <v>0.75</v>
      </c>
      <c r="K170" s="40">
        <v>0.66666666666666663</v>
      </c>
      <c r="L170" s="40">
        <v>0.70833333333333337</v>
      </c>
      <c r="M170" s="40">
        <v>0.75</v>
      </c>
      <c r="N170" s="40">
        <v>0.79166666666666663</v>
      </c>
      <c r="O170" s="40">
        <v>0.79166666666666663</v>
      </c>
      <c r="P170" s="11" t="s">
        <v>61</v>
      </c>
      <c r="Q170" s="3"/>
    </row>
    <row r="171" spans="1:17" x14ac:dyDescent="0.25">
      <c r="A171" s="1"/>
      <c r="B171" s="3"/>
      <c r="C171" s="1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x14ac:dyDescent="0.25">
      <c r="A172" s="1">
        <v>1</v>
      </c>
      <c r="B172" s="2" t="s">
        <v>64</v>
      </c>
      <c r="C172" s="1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3"/>
      <c r="Q172" s="3"/>
    </row>
    <row r="173" spans="1:17" x14ac:dyDescent="0.25">
      <c r="A173" s="1">
        <v>2</v>
      </c>
      <c r="B173" s="3" t="s">
        <v>65</v>
      </c>
      <c r="C173" s="46" t="s">
        <v>66</v>
      </c>
      <c r="D173" s="67">
        <v>1330891.7959967211</v>
      </c>
      <c r="E173" s="67">
        <v>1038546.5673479052</v>
      </c>
      <c r="F173" s="67">
        <v>1282479.184919483</v>
      </c>
      <c r="G173" s="67">
        <v>575127.16871075751</v>
      </c>
      <c r="H173" s="67">
        <v>1309985.5645516054</v>
      </c>
      <c r="I173" s="68">
        <v>1644357.6100355873</v>
      </c>
      <c r="J173" s="68">
        <v>2284507.8171849651</v>
      </c>
      <c r="K173" s="68">
        <v>1695842.7227987149</v>
      </c>
      <c r="L173" s="68">
        <v>1519134.0856416097</v>
      </c>
      <c r="M173" s="68">
        <v>1627968.8754958329</v>
      </c>
      <c r="N173" s="68">
        <v>1168633.9985074273</v>
      </c>
      <c r="O173" s="67">
        <v>1287751.0989366907</v>
      </c>
      <c r="P173" s="47">
        <v>16765226.490127299</v>
      </c>
      <c r="Q173" s="3"/>
    </row>
    <row r="174" spans="1:17" x14ac:dyDescent="0.25">
      <c r="A174" s="1">
        <v>3</v>
      </c>
      <c r="B174" s="3" t="s">
        <v>121</v>
      </c>
      <c r="C174" s="46" t="s">
        <v>122</v>
      </c>
      <c r="D174" s="67">
        <v>7243</v>
      </c>
      <c r="E174" s="67">
        <v>5056</v>
      </c>
      <c r="F174" s="67">
        <v>5325</v>
      </c>
      <c r="G174" s="67">
        <v>746</v>
      </c>
      <c r="H174" s="67">
        <v>5018</v>
      </c>
      <c r="I174" s="68">
        <v>8499</v>
      </c>
      <c r="J174" s="68">
        <v>9893</v>
      </c>
      <c r="K174" s="68">
        <v>6347</v>
      </c>
      <c r="L174" s="68">
        <v>5760</v>
      </c>
      <c r="M174" s="68">
        <v>5558</v>
      </c>
      <c r="N174" s="68">
        <v>9719</v>
      </c>
      <c r="O174" s="67">
        <v>12698</v>
      </c>
      <c r="P174" s="47">
        <v>81862</v>
      </c>
      <c r="Q174" s="3"/>
    </row>
    <row r="175" spans="1:17" x14ac:dyDescent="0.25">
      <c r="A175" s="1">
        <v>4</v>
      </c>
      <c r="B175" s="3" t="s">
        <v>67</v>
      </c>
      <c r="C175" s="46" t="s">
        <v>68</v>
      </c>
      <c r="D175" s="60">
        <v>506</v>
      </c>
      <c r="E175" s="60">
        <v>451</v>
      </c>
      <c r="F175" s="60">
        <v>402</v>
      </c>
      <c r="G175" s="60">
        <v>0</v>
      </c>
      <c r="H175" s="69">
        <v>0</v>
      </c>
      <c r="I175" s="69">
        <v>0</v>
      </c>
      <c r="J175" s="69">
        <v>0</v>
      </c>
      <c r="K175" s="69">
        <v>0</v>
      </c>
      <c r="L175" s="69">
        <v>0</v>
      </c>
      <c r="M175" s="60">
        <v>0</v>
      </c>
      <c r="N175" s="60">
        <v>502</v>
      </c>
      <c r="O175" s="60">
        <v>471</v>
      </c>
      <c r="P175" s="49">
        <v>2332</v>
      </c>
      <c r="Q175" s="3"/>
    </row>
    <row r="176" spans="1:17" x14ac:dyDescent="0.25">
      <c r="A176" s="1">
        <v>5</v>
      </c>
      <c r="B176" s="50" t="s">
        <v>69</v>
      </c>
      <c r="C176" s="35"/>
      <c r="D176" s="47">
        <v>1338640.7959967211</v>
      </c>
      <c r="E176" s="47">
        <v>1044053.5673479052</v>
      </c>
      <c r="F176" s="47">
        <v>1288206.184919483</v>
      </c>
      <c r="G176" s="47">
        <v>575873.16871075751</v>
      </c>
      <c r="H176" s="47">
        <v>1315003.5645516054</v>
      </c>
      <c r="I176" s="47">
        <v>1652856.6100355873</v>
      </c>
      <c r="J176" s="47">
        <v>2294400.8171849651</v>
      </c>
      <c r="K176" s="47">
        <v>1702189.7227987149</v>
      </c>
      <c r="L176" s="47">
        <v>1524894.0856416097</v>
      </c>
      <c r="M176" s="47">
        <v>1633526.8754958329</v>
      </c>
      <c r="N176" s="47">
        <v>1178854.9985074273</v>
      </c>
      <c r="O176" s="47">
        <v>1300920.0989366907</v>
      </c>
      <c r="P176" s="47">
        <v>16849420.490127299</v>
      </c>
      <c r="Q176" s="3"/>
    </row>
    <row r="177" spans="1:17" x14ac:dyDescent="0.25">
      <c r="A177" s="1">
        <v>6</v>
      </c>
      <c r="B177" s="3"/>
      <c r="C177" s="35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"/>
    </row>
    <row r="178" spans="1:17" x14ac:dyDescent="0.25">
      <c r="A178" s="1">
        <v>7</v>
      </c>
      <c r="B178" s="2" t="s">
        <v>70</v>
      </c>
      <c r="C178" s="35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"/>
      <c r="P178" s="33"/>
      <c r="Q178" s="3"/>
    </row>
    <row r="179" spans="1:17" x14ac:dyDescent="0.25">
      <c r="A179" s="1">
        <v>8</v>
      </c>
      <c r="B179" s="3" t="s">
        <v>71</v>
      </c>
      <c r="C179" s="46" t="s">
        <v>72</v>
      </c>
      <c r="D179" s="61">
        <v>676792.98322323582</v>
      </c>
      <c r="E179" s="61">
        <v>707544.10911211709</v>
      </c>
      <c r="F179" s="61">
        <v>692395.07057819201</v>
      </c>
      <c r="G179" s="61">
        <v>1006977.4271978613</v>
      </c>
      <c r="H179" s="61">
        <v>662939.89811869687</v>
      </c>
      <c r="I179" s="61">
        <v>1050363.85934021</v>
      </c>
      <c r="J179" s="61">
        <v>1096444.6384176055</v>
      </c>
      <c r="K179" s="61">
        <v>1259850.7789998706</v>
      </c>
      <c r="L179" s="61">
        <v>1047258.1477513686</v>
      </c>
      <c r="M179" s="61">
        <v>948932.96284817229</v>
      </c>
      <c r="N179" s="61">
        <v>793897.39678091463</v>
      </c>
      <c r="O179" s="61">
        <v>832656.60101876257</v>
      </c>
      <c r="P179" s="95">
        <v>10776053.873387007</v>
      </c>
      <c r="Q179" s="3"/>
    </row>
    <row r="180" spans="1:17" x14ac:dyDescent="0.25">
      <c r="A180" s="1">
        <v>9</v>
      </c>
      <c r="B180" s="3" t="s">
        <v>123</v>
      </c>
      <c r="C180" s="46" t="s">
        <v>124</v>
      </c>
      <c r="D180" s="61">
        <v>10940</v>
      </c>
      <c r="E180" s="61">
        <v>11350</v>
      </c>
      <c r="F180" s="61">
        <v>11606</v>
      </c>
      <c r="G180" s="61">
        <v>9105</v>
      </c>
      <c r="H180" s="61">
        <v>8213</v>
      </c>
      <c r="I180" s="61">
        <v>14982</v>
      </c>
      <c r="J180" s="61">
        <v>14632</v>
      </c>
      <c r="K180" s="61">
        <v>16669</v>
      </c>
      <c r="L180" s="61">
        <v>14272</v>
      </c>
      <c r="M180" s="61">
        <v>13324</v>
      </c>
      <c r="N180" s="61">
        <v>14183</v>
      </c>
      <c r="O180" s="61">
        <v>15838</v>
      </c>
      <c r="P180" s="95">
        <v>155114</v>
      </c>
      <c r="Q180" s="3"/>
    </row>
    <row r="181" spans="1:17" x14ac:dyDescent="0.25">
      <c r="A181" s="1">
        <v>10</v>
      </c>
      <c r="B181" s="3" t="s">
        <v>73</v>
      </c>
      <c r="C181" s="46" t="s">
        <v>74</v>
      </c>
      <c r="D181" s="61">
        <v>240122.36290251958</v>
      </c>
      <c r="E181" s="61">
        <v>192128.53428540658</v>
      </c>
      <c r="F181" s="61">
        <v>191102.20355805955</v>
      </c>
      <c r="G181" s="61">
        <v>291707.20073877246</v>
      </c>
      <c r="H181" s="61">
        <v>222490.24924336083</v>
      </c>
      <c r="I181" s="61">
        <v>256440.9074733654</v>
      </c>
      <c r="J181" s="61">
        <v>283955.12305183121</v>
      </c>
      <c r="K181" s="61">
        <v>301128.67302064493</v>
      </c>
      <c r="L181" s="61">
        <v>236780.76536666014</v>
      </c>
      <c r="M181" s="61">
        <v>301896.22087809787</v>
      </c>
      <c r="N181" s="61">
        <v>295016.63919616985</v>
      </c>
      <c r="O181" s="61">
        <v>274881.37856019288</v>
      </c>
      <c r="P181" s="95">
        <v>3087650.2582750809</v>
      </c>
      <c r="Q181" s="3"/>
    </row>
    <row r="182" spans="1:17" x14ac:dyDescent="0.25">
      <c r="A182" s="1">
        <v>11</v>
      </c>
      <c r="B182" s="3" t="s">
        <v>125</v>
      </c>
      <c r="C182" s="46" t="s">
        <v>126</v>
      </c>
      <c r="D182" s="61">
        <v>7019</v>
      </c>
      <c r="E182" s="61">
        <v>7136</v>
      </c>
      <c r="F182" s="61">
        <v>7870</v>
      </c>
      <c r="G182" s="61">
        <v>6934</v>
      </c>
      <c r="H182" s="61">
        <v>10559</v>
      </c>
      <c r="I182" s="61">
        <v>10194</v>
      </c>
      <c r="J182" s="61">
        <v>9994</v>
      </c>
      <c r="K182" s="61">
        <v>10525</v>
      </c>
      <c r="L182" s="61">
        <v>10096</v>
      </c>
      <c r="M182" s="61">
        <v>9256</v>
      </c>
      <c r="N182" s="61">
        <v>7817</v>
      </c>
      <c r="O182" s="61">
        <v>8227</v>
      </c>
      <c r="P182" s="95">
        <v>105627</v>
      </c>
      <c r="Q182" s="3"/>
    </row>
    <row r="183" spans="1:17" x14ac:dyDescent="0.25">
      <c r="A183" s="1">
        <v>12</v>
      </c>
      <c r="B183" s="3" t="s">
        <v>67</v>
      </c>
      <c r="C183" s="46" t="s">
        <v>68</v>
      </c>
      <c r="D183" s="61">
        <v>1738</v>
      </c>
      <c r="E183" s="61">
        <v>1644</v>
      </c>
      <c r="F183" s="61">
        <v>1397</v>
      </c>
      <c r="G183" s="61">
        <v>0</v>
      </c>
      <c r="H183" s="61">
        <v>0</v>
      </c>
      <c r="I183" s="61">
        <v>0</v>
      </c>
      <c r="J183" s="61">
        <v>0</v>
      </c>
      <c r="K183" s="61">
        <v>0</v>
      </c>
      <c r="L183" s="61">
        <v>0</v>
      </c>
      <c r="M183" s="61">
        <v>0</v>
      </c>
      <c r="N183" s="61">
        <v>1821</v>
      </c>
      <c r="O183" s="61">
        <v>1684</v>
      </c>
      <c r="P183" s="95">
        <v>8284</v>
      </c>
      <c r="Q183" s="3"/>
    </row>
    <row r="184" spans="1:17" x14ac:dyDescent="0.25">
      <c r="A184" s="1">
        <v>13</v>
      </c>
      <c r="B184" s="3" t="s">
        <v>75</v>
      </c>
      <c r="C184" s="46" t="s">
        <v>76</v>
      </c>
      <c r="D184" s="67">
        <v>171889.43154679847</v>
      </c>
      <c r="E184" s="67">
        <v>178605.92900645727</v>
      </c>
      <c r="F184" s="67">
        <v>172335.73425928393</v>
      </c>
      <c r="G184" s="67">
        <v>222497.75097487902</v>
      </c>
      <c r="H184" s="67">
        <v>130633.42419889523</v>
      </c>
      <c r="I184" s="67">
        <v>310240.72499801323</v>
      </c>
      <c r="J184" s="67">
        <v>299715.62383114599</v>
      </c>
      <c r="K184" s="67">
        <v>345163.24481961172</v>
      </c>
      <c r="L184" s="67">
        <v>297133.91583648184</v>
      </c>
      <c r="M184" s="67">
        <v>234340.89742809869</v>
      </c>
      <c r="N184" s="67">
        <v>182047.31419729374</v>
      </c>
      <c r="O184" s="67">
        <v>189490.79717472711</v>
      </c>
      <c r="P184" s="95">
        <v>2734094.7882716865</v>
      </c>
      <c r="Q184" s="112"/>
    </row>
    <row r="185" spans="1:17" x14ac:dyDescent="0.25">
      <c r="A185" s="1">
        <v>14</v>
      </c>
      <c r="B185" s="3" t="s">
        <v>137</v>
      </c>
      <c r="C185" s="46" t="s">
        <v>128</v>
      </c>
      <c r="D185" s="69">
        <v>1453</v>
      </c>
      <c r="E185" s="69">
        <v>1377</v>
      </c>
      <c r="F185" s="69">
        <v>1436</v>
      </c>
      <c r="G185" s="69">
        <v>0</v>
      </c>
      <c r="H185" s="69">
        <v>0</v>
      </c>
      <c r="I185" s="69">
        <v>431</v>
      </c>
      <c r="J185" s="69">
        <v>414</v>
      </c>
      <c r="K185" s="69">
        <v>340</v>
      </c>
      <c r="L185" s="69">
        <v>0</v>
      </c>
      <c r="M185" s="69">
        <v>698</v>
      </c>
      <c r="N185" s="69">
        <v>1826</v>
      </c>
      <c r="O185" s="69">
        <v>1929</v>
      </c>
      <c r="P185" s="49">
        <v>9904</v>
      </c>
      <c r="Q185" s="3"/>
    </row>
    <row r="186" spans="1:17" x14ac:dyDescent="0.25">
      <c r="A186" s="1">
        <v>15</v>
      </c>
      <c r="B186" s="50" t="s">
        <v>77</v>
      </c>
      <c r="C186" s="1"/>
      <c r="D186" s="47">
        <v>1108501.7776725539</v>
      </c>
      <c r="E186" s="47">
        <v>1098408.5724039809</v>
      </c>
      <c r="F186" s="47">
        <v>1076706.0083955354</v>
      </c>
      <c r="G186" s="47">
        <v>1537221.3789115129</v>
      </c>
      <c r="H186" s="47">
        <v>1034835.5715609529</v>
      </c>
      <c r="I186" s="47">
        <v>1642221.4918115884</v>
      </c>
      <c r="J186" s="47">
        <v>1704741.3853005827</v>
      </c>
      <c r="K186" s="47">
        <v>1933336.6968401275</v>
      </c>
      <c r="L186" s="47">
        <v>1605540.8289545106</v>
      </c>
      <c r="M186" s="47">
        <v>1507750.0811543688</v>
      </c>
      <c r="N186" s="47">
        <v>1294782.3501743781</v>
      </c>
      <c r="O186" s="47">
        <v>1322777.7767536826</v>
      </c>
      <c r="P186" s="47">
        <v>16866823.919933774</v>
      </c>
      <c r="Q186" s="3"/>
    </row>
    <row r="187" spans="1:17" x14ac:dyDescent="0.25">
      <c r="A187" s="1">
        <v>16</v>
      </c>
      <c r="B187" s="3"/>
      <c r="C187" s="1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"/>
    </row>
    <row r="188" spans="1:17" x14ac:dyDescent="0.25">
      <c r="A188" s="1">
        <v>17</v>
      </c>
      <c r="B188" s="2" t="s">
        <v>78</v>
      </c>
      <c r="C188" s="1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x14ac:dyDescent="0.25">
      <c r="A189" s="1">
        <v>18</v>
      </c>
      <c r="B189" s="3" t="s">
        <v>90</v>
      </c>
      <c r="C189" s="46" t="s">
        <v>80</v>
      </c>
      <c r="D189" s="61">
        <v>918</v>
      </c>
      <c r="E189" s="61">
        <v>1395</v>
      </c>
      <c r="F189" s="61">
        <v>5810</v>
      </c>
      <c r="G189" s="61">
        <v>34581</v>
      </c>
      <c r="H189" s="61">
        <v>28234.205787944691</v>
      </c>
      <c r="I189" s="61">
        <v>64933.792459672521</v>
      </c>
      <c r="J189" s="61">
        <v>72720.233699210628</v>
      </c>
      <c r="K189" s="61">
        <v>56608.025157039483</v>
      </c>
      <c r="L189" s="61">
        <v>42443.423757614859</v>
      </c>
      <c r="M189" s="61">
        <v>11332.029048960329</v>
      </c>
      <c r="N189" s="61">
        <v>2523.1288889897492</v>
      </c>
      <c r="O189" s="61">
        <v>1117</v>
      </c>
      <c r="P189" s="47">
        <v>322615.83879943221</v>
      </c>
      <c r="Q189" s="3"/>
    </row>
    <row r="190" spans="1:17" x14ac:dyDescent="0.25">
      <c r="A190" s="1">
        <v>19</v>
      </c>
      <c r="B190" s="3" t="s">
        <v>139</v>
      </c>
      <c r="C190" s="46" t="s">
        <v>130</v>
      </c>
      <c r="D190" s="61">
        <v>7</v>
      </c>
      <c r="E190" s="61">
        <v>8</v>
      </c>
      <c r="F190" s="61">
        <v>44</v>
      </c>
      <c r="G190" s="61">
        <v>0</v>
      </c>
      <c r="H190" s="61">
        <v>120</v>
      </c>
      <c r="I190" s="61">
        <v>324</v>
      </c>
      <c r="J190" s="61">
        <v>406</v>
      </c>
      <c r="K190" s="61">
        <v>315</v>
      </c>
      <c r="L190" s="61">
        <v>203</v>
      </c>
      <c r="M190" s="61">
        <v>0</v>
      </c>
      <c r="N190" s="61">
        <v>20</v>
      </c>
      <c r="O190" s="61">
        <v>9</v>
      </c>
      <c r="P190" s="47">
        <v>1456</v>
      </c>
      <c r="Q190" s="3"/>
    </row>
    <row r="191" spans="1:17" x14ac:dyDescent="0.25">
      <c r="A191" s="1">
        <v>20</v>
      </c>
      <c r="B191" s="3"/>
      <c r="C191" s="35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70"/>
      <c r="Q191" s="3"/>
    </row>
    <row r="192" spans="1:17" x14ac:dyDescent="0.25">
      <c r="A192" s="1">
        <v>21</v>
      </c>
      <c r="B192" s="2" t="s">
        <v>81</v>
      </c>
      <c r="C192" s="35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3"/>
      <c r="Q192" s="3"/>
    </row>
    <row r="193" spans="1:17" x14ac:dyDescent="0.25">
      <c r="A193" s="1">
        <v>22</v>
      </c>
      <c r="B193" s="3" t="s">
        <v>82</v>
      </c>
      <c r="C193" s="46" t="s">
        <v>68</v>
      </c>
      <c r="D193" s="59">
        <v>2815</v>
      </c>
      <c r="E193" s="59">
        <v>2626</v>
      </c>
      <c r="F193" s="59">
        <v>2254</v>
      </c>
      <c r="G193" s="59">
        <v>0</v>
      </c>
      <c r="H193" s="61">
        <v>0</v>
      </c>
      <c r="I193" s="61">
        <v>0</v>
      </c>
      <c r="J193" s="61">
        <v>0</v>
      </c>
      <c r="K193" s="61">
        <v>0</v>
      </c>
      <c r="L193" s="61">
        <v>0</v>
      </c>
      <c r="M193" s="61">
        <v>0</v>
      </c>
      <c r="N193" s="59">
        <v>2933</v>
      </c>
      <c r="O193" s="59">
        <v>2722</v>
      </c>
      <c r="P193" s="47">
        <v>13350</v>
      </c>
      <c r="Q193" s="3"/>
    </row>
    <row r="194" spans="1:17" x14ac:dyDescent="0.25">
      <c r="A194" s="1">
        <v>23</v>
      </c>
      <c r="B194" s="3" t="s">
        <v>83</v>
      </c>
      <c r="C194" s="46" t="s">
        <v>68</v>
      </c>
      <c r="D194" s="59">
        <v>10514.536244020856</v>
      </c>
      <c r="E194" s="59">
        <v>8959.2271605298429</v>
      </c>
      <c r="F194" s="59">
        <v>7269.3227457472804</v>
      </c>
      <c r="G194" s="59">
        <v>0</v>
      </c>
      <c r="H194" s="59">
        <v>0</v>
      </c>
      <c r="I194" s="59">
        <v>0</v>
      </c>
      <c r="J194" s="59">
        <v>0</v>
      </c>
      <c r="K194" s="59">
        <v>0</v>
      </c>
      <c r="L194" s="59">
        <v>0</v>
      </c>
      <c r="M194" s="59">
        <v>0</v>
      </c>
      <c r="N194" s="59">
        <v>11151.941747096433</v>
      </c>
      <c r="O194" s="59">
        <v>10358.266104594968</v>
      </c>
      <c r="P194" s="47">
        <v>48253.294001989387</v>
      </c>
      <c r="Q194" s="3"/>
    </row>
    <row r="195" spans="1:17" x14ac:dyDescent="0.25">
      <c r="A195" s="1">
        <v>24</v>
      </c>
      <c r="B195" s="3" t="s">
        <v>84</v>
      </c>
      <c r="C195" s="51" t="s">
        <v>92</v>
      </c>
      <c r="D195" s="61">
        <v>865</v>
      </c>
      <c r="E195" s="61">
        <v>850</v>
      </c>
      <c r="F195" s="61">
        <v>752</v>
      </c>
      <c r="G195" s="61">
        <v>750</v>
      </c>
      <c r="H195" s="61">
        <v>722</v>
      </c>
      <c r="I195" s="61">
        <v>762</v>
      </c>
      <c r="J195" s="61">
        <v>757</v>
      </c>
      <c r="K195" s="61">
        <v>754</v>
      </c>
      <c r="L195" s="61">
        <v>769</v>
      </c>
      <c r="M195" s="61">
        <v>736</v>
      </c>
      <c r="N195" s="61">
        <v>797</v>
      </c>
      <c r="O195" s="61">
        <v>917</v>
      </c>
      <c r="P195" s="47">
        <v>9431</v>
      </c>
      <c r="Q195" s="3"/>
    </row>
    <row r="196" spans="1:17" x14ac:dyDescent="0.25">
      <c r="A196" s="1">
        <v>25</v>
      </c>
      <c r="B196" s="3" t="s">
        <v>85</v>
      </c>
      <c r="C196" s="51" t="s">
        <v>92</v>
      </c>
      <c r="D196" s="52">
        <v>4044.4637559791436</v>
      </c>
      <c r="E196" s="52">
        <v>4183.7728394701571</v>
      </c>
      <c r="F196" s="71">
        <v>3807.6772542527201</v>
      </c>
      <c r="G196" s="72">
        <v>0</v>
      </c>
      <c r="H196" s="72">
        <v>0</v>
      </c>
      <c r="I196" s="72">
        <v>0</v>
      </c>
      <c r="J196" s="72">
        <v>0</v>
      </c>
      <c r="K196" s="72">
        <v>0</v>
      </c>
      <c r="L196" s="72">
        <v>0</v>
      </c>
      <c r="M196" s="72">
        <v>0</v>
      </c>
      <c r="N196" s="71">
        <v>3852.0582529035673</v>
      </c>
      <c r="O196" s="52">
        <v>3920.7338954050319</v>
      </c>
      <c r="P196" s="49">
        <v>19808.705998010621</v>
      </c>
      <c r="Q196" s="3"/>
    </row>
    <row r="197" spans="1:17" x14ac:dyDescent="0.25">
      <c r="A197" s="1">
        <v>26</v>
      </c>
      <c r="B197" s="50" t="s">
        <v>86</v>
      </c>
      <c r="C197" s="1"/>
      <c r="D197" s="47">
        <v>18239</v>
      </c>
      <c r="E197" s="47">
        <v>16619</v>
      </c>
      <c r="F197" s="47">
        <v>14083</v>
      </c>
      <c r="G197" s="47">
        <v>750</v>
      </c>
      <c r="H197" s="47">
        <v>722</v>
      </c>
      <c r="I197" s="47">
        <v>762</v>
      </c>
      <c r="J197" s="47">
        <v>757</v>
      </c>
      <c r="K197" s="47">
        <v>754</v>
      </c>
      <c r="L197" s="47">
        <v>769</v>
      </c>
      <c r="M197" s="47">
        <v>736</v>
      </c>
      <c r="N197" s="47">
        <v>18734</v>
      </c>
      <c r="O197" s="47">
        <v>17918</v>
      </c>
      <c r="P197" s="47">
        <v>90843</v>
      </c>
      <c r="Q197" s="3"/>
    </row>
    <row r="198" spans="1:17" x14ac:dyDescent="0.25">
      <c r="A198" s="1">
        <v>27</v>
      </c>
      <c r="B198" s="50"/>
      <c r="C198" s="1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3"/>
    </row>
    <row r="199" spans="1:17" x14ac:dyDescent="0.25">
      <c r="A199" s="1">
        <v>28</v>
      </c>
      <c r="B199" s="3"/>
      <c r="C199" s="1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53"/>
      <c r="P199" s="63"/>
      <c r="Q199" s="3"/>
    </row>
    <row r="200" spans="1:17" x14ac:dyDescent="0.25">
      <c r="A200" s="1">
        <v>29</v>
      </c>
      <c r="B200" s="3"/>
      <c r="C200" s="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"/>
      <c r="P200" s="33"/>
      <c r="Q200" s="4"/>
    </row>
    <row r="201" spans="1:17" ht="15.75" thickBot="1" x14ac:dyDescent="0.3">
      <c r="A201" s="1">
        <v>30</v>
      </c>
      <c r="B201" s="54" t="s">
        <v>3</v>
      </c>
      <c r="C201" s="1"/>
      <c r="D201" s="55">
        <v>2466306.5736692753</v>
      </c>
      <c r="E201" s="55">
        <v>2160484.139751886</v>
      </c>
      <c r="F201" s="55">
        <v>2384849.1933150184</v>
      </c>
      <c r="G201" s="55">
        <v>2148425.5476222704</v>
      </c>
      <c r="H201" s="55">
        <v>2378915.3419005028</v>
      </c>
      <c r="I201" s="55">
        <v>3361097.8943068478</v>
      </c>
      <c r="J201" s="55">
        <v>4073025.4361847583</v>
      </c>
      <c r="K201" s="55">
        <v>3693203.4447958819</v>
      </c>
      <c r="L201" s="55">
        <v>3173850.3383537354</v>
      </c>
      <c r="M201" s="55">
        <v>3153344.9856991619</v>
      </c>
      <c r="N201" s="55">
        <v>2494914.4775707955</v>
      </c>
      <c r="O201" s="55">
        <v>2642741.8756903736</v>
      </c>
      <c r="P201" s="55">
        <v>34131159.248860501</v>
      </c>
      <c r="Q201" s="3"/>
    </row>
    <row r="202" spans="1:17" ht="15.75" thickTop="1" x14ac:dyDescent="0.25">
      <c r="A202" s="1"/>
      <c r="B202" s="3"/>
      <c r="C202" s="1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5.75" thickBot="1" x14ac:dyDescent="0.3">
      <c r="A203" s="1"/>
      <c r="B203" s="3"/>
      <c r="C203" s="1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x14ac:dyDescent="0.25">
      <c r="A204" s="73"/>
      <c r="B204" s="74"/>
      <c r="C204" s="75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7"/>
      <c r="Q204" s="3"/>
    </row>
    <row r="205" spans="1:17" x14ac:dyDescent="0.25">
      <c r="A205" s="1"/>
      <c r="B205" s="78" t="s">
        <v>93</v>
      </c>
      <c r="C205" s="79"/>
      <c r="D205" s="80">
        <v>42005</v>
      </c>
      <c r="E205" s="80">
        <v>42036</v>
      </c>
      <c r="F205" s="80">
        <v>42067</v>
      </c>
      <c r="G205" s="80">
        <v>42098</v>
      </c>
      <c r="H205" s="80">
        <v>42129</v>
      </c>
      <c r="I205" s="80">
        <v>42160</v>
      </c>
      <c r="J205" s="80">
        <v>42191</v>
      </c>
      <c r="K205" s="80">
        <v>42222</v>
      </c>
      <c r="L205" s="80">
        <v>42253</v>
      </c>
      <c r="M205" s="80">
        <v>42284</v>
      </c>
      <c r="N205" s="80">
        <v>42315</v>
      </c>
      <c r="O205" s="80">
        <v>42346</v>
      </c>
      <c r="P205" s="73"/>
      <c r="Q205" s="3"/>
    </row>
    <row r="206" spans="1:17" x14ac:dyDescent="0.25">
      <c r="A206" s="1"/>
      <c r="B206" s="81" t="s">
        <v>94</v>
      </c>
      <c r="C206" s="82" t="s">
        <v>92</v>
      </c>
      <c r="D206" s="59">
        <v>14559</v>
      </c>
      <c r="E206" s="59">
        <v>13143</v>
      </c>
      <c r="F206" s="61">
        <v>11077</v>
      </c>
      <c r="G206" s="61">
        <v>0</v>
      </c>
      <c r="H206" s="61">
        <v>0</v>
      </c>
      <c r="I206" s="61">
        <v>0</v>
      </c>
      <c r="J206" s="61">
        <v>0</v>
      </c>
      <c r="K206" s="61">
        <v>0</v>
      </c>
      <c r="L206" s="61">
        <v>0</v>
      </c>
      <c r="M206" s="61">
        <v>0</v>
      </c>
      <c r="N206" s="59">
        <v>15004</v>
      </c>
      <c r="O206" s="59">
        <v>14279</v>
      </c>
      <c r="P206" s="83">
        <v>68062</v>
      </c>
      <c r="Q206" s="3"/>
    </row>
    <row r="207" spans="1:17" ht="15.75" thickBot="1" x14ac:dyDescent="0.3">
      <c r="A207" s="1"/>
      <c r="B207" s="84"/>
      <c r="C207" s="85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7"/>
      <c r="Q207" s="3"/>
    </row>
    <row r="208" spans="1:17" x14ac:dyDescent="0.25">
      <c r="A208" s="1"/>
      <c r="B208" s="3"/>
      <c r="C208" s="1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x14ac:dyDescent="0.25">
      <c r="A209" s="1"/>
      <c r="B209" s="3"/>
      <c r="C209" s="1"/>
      <c r="D209" s="3"/>
      <c r="E209" s="3"/>
      <c r="F209" s="3"/>
      <c r="G209" s="3"/>
      <c r="H209" s="3"/>
      <c r="I209" s="3"/>
      <c r="J209" s="3"/>
      <c r="K209" s="3"/>
      <c r="L209" s="3"/>
      <c r="M209" s="33"/>
      <c r="N209" s="4"/>
      <c r="O209" s="3"/>
      <c r="P209" s="4"/>
      <c r="Q209" s="4"/>
    </row>
    <row r="210" spans="1:17" x14ac:dyDescent="0.25">
      <c r="A210" s="1"/>
      <c r="B210" s="3"/>
      <c r="C210" s="1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x14ac:dyDescent="0.25">
      <c r="A211" s="1"/>
      <c r="B211" s="3"/>
      <c r="C211" s="1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x14ac:dyDescent="0.25">
      <c r="A212" s="1"/>
      <c r="B212" s="3"/>
      <c r="C212" s="1"/>
      <c r="D212" s="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"/>
      <c r="P212" s="33"/>
      <c r="Q212" s="33"/>
    </row>
    <row r="213" spans="1:17" x14ac:dyDescent="0.25">
      <c r="A213" s="1"/>
      <c r="B213" s="7" t="s">
        <v>1</v>
      </c>
      <c r="C213" s="8"/>
      <c r="D213" s="9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9"/>
      <c r="P213" s="7"/>
      <c r="Q213" s="7"/>
    </row>
    <row r="214" spans="1:17" x14ac:dyDescent="0.25">
      <c r="A214" s="1"/>
      <c r="B214" s="7" t="s">
        <v>2</v>
      </c>
      <c r="C214" s="8"/>
      <c r="D214" s="9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9"/>
      <c r="P214" s="7"/>
      <c r="Q214" s="7"/>
    </row>
    <row r="215" spans="1:17" x14ac:dyDescent="0.25">
      <c r="A215" s="1"/>
      <c r="B215" s="7" t="s">
        <v>3</v>
      </c>
      <c r="C215" s="8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</row>
    <row r="216" spans="1:17" x14ac:dyDescent="0.25">
      <c r="A216" s="1"/>
      <c r="B216" s="7" t="s">
        <v>4</v>
      </c>
      <c r="C216" s="8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</row>
    <row r="217" spans="1:17" x14ac:dyDescent="0.25">
      <c r="A217" s="1"/>
      <c r="B217" s="7" t="s">
        <v>5</v>
      </c>
      <c r="C217" s="8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</row>
    <row r="218" spans="1:17" x14ac:dyDescent="0.25">
      <c r="A218" s="1"/>
      <c r="B218" s="7" t="s">
        <v>95</v>
      </c>
      <c r="C218" s="8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</row>
    <row r="219" spans="1:17" x14ac:dyDescent="0.25">
      <c r="A219" s="1"/>
      <c r="B219" s="9"/>
      <c r="C219" s="8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</row>
    <row r="220" spans="1:17" x14ac:dyDescent="0.25">
      <c r="A220" s="1"/>
      <c r="B220" s="9"/>
      <c r="C220" s="8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</row>
    <row r="221" spans="1:17" x14ac:dyDescent="0.25">
      <c r="A221" s="1"/>
      <c r="B221" s="10" t="s">
        <v>7</v>
      </c>
      <c r="C221" s="10" t="s">
        <v>8</v>
      </c>
      <c r="D221" s="10" t="s">
        <v>9</v>
      </c>
      <c r="E221" s="10" t="s">
        <v>10</v>
      </c>
      <c r="F221" s="10" t="s">
        <v>11</v>
      </c>
      <c r="G221" s="10" t="s">
        <v>12</v>
      </c>
      <c r="H221" s="10" t="s">
        <v>13</v>
      </c>
      <c r="I221" s="10" t="s">
        <v>14</v>
      </c>
      <c r="J221" s="10" t="s">
        <v>15</v>
      </c>
      <c r="K221" s="10" t="s">
        <v>16</v>
      </c>
      <c r="L221" s="10" t="s">
        <v>17</v>
      </c>
      <c r="M221" s="10" t="s">
        <v>18</v>
      </c>
      <c r="N221" s="10" t="s">
        <v>19</v>
      </c>
      <c r="O221" s="10" t="s">
        <v>56</v>
      </c>
      <c r="P221" s="10" t="s">
        <v>57</v>
      </c>
      <c r="Q221" s="10" t="s">
        <v>96</v>
      </c>
    </row>
    <row r="222" spans="1:17" x14ac:dyDescent="0.25">
      <c r="A222" s="1"/>
      <c r="B222" s="3"/>
      <c r="C222" s="1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x14ac:dyDescent="0.25">
      <c r="A223" s="1"/>
      <c r="B223" s="3"/>
      <c r="C223" s="35" t="s">
        <v>58</v>
      </c>
      <c r="D223" s="3"/>
      <c r="E223" s="3"/>
      <c r="F223" s="3"/>
      <c r="G223" s="3"/>
      <c r="H223" s="3"/>
      <c r="I223" s="88"/>
      <c r="J223" s="88"/>
      <c r="K223" s="88"/>
      <c r="L223" s="88"/>
      <c r="M223" s="88"/>
      <c r="N223" s="88"/>
      <c r="O223" s="3"/>
      <c r="P223" s="37" t="s">
        <v>32</v>
      </c>
      <c r="Q223" s="37" t="s">
        <v>97</v>
      </c>
    </row>
    <row r="224" spans="1:17" x14ac:dyDescent="0.25">
      <c r="A224" s="1"/>
      <c r="B224" s="38" t="s">
        <v>20</v>
      </c>
      <c r="C224" s="39" t="s">
        <v>60</v>
      </c>
      <c r="D224" s="89">
        <v>42005</v>
      </c>
      <c r="E224" s="89">
        <v>42036</v>
      </c>
      <c r="F224" s="89">
        <v>42067</v>
      </c>
      <c r="G224" s="89">
        <v>42098</v>
      </c>
      <c r="H224" s="89">
        <v>42129</v>
      </c>
      <c r="I224" s="89">
        <v>42160</v>
      </c>
      <c r="J224" s="89">
        <v>42191</v>
      </c>
      <c r="K224" s="89">
        <v>42222</v>
      </c>
      <c r="L224" s="89">
        <v>42253</v>
      </c>
      <c r="M224" s="89">
        <v>42284</v>
      </c>
      <c r="N224" s="89">
        <v>42315</v>
      </c>
      <c r="O224" s="89">
        <v>42346</v>
      </c>
      <c r="P224" s="11" t="s">
        <v>98</v>
      </c>
      <c r="Q224" s="11" t="s">
        <v>98</v>
      </c>
    </row>
    <row r="225" spans="1:21" x14ac:dyDescent="0.25">
      <c r="A225" s="1"/>
      <c r="B225" s="3"/>
      <c r="C225" s="1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21" x14ac:dyDescent="0.25">
      <c r="A226" s="35">
        <v>1</v>
      </c>
      <c r="B226" s="2" t="s">
        <v>64</v>
      </c>
      <c r="C226" s="1"/>
      <c r="D226" s="3"/>
      <c r="E226" s="3"/>
      <c r="F226" s="3"/>
      <c r="G226" s="3"/>
      <c r="H226" s="3"/>
      <c r="I226" s="3"/>
      <c r="J226" s="93"/>
      <c r="K226" s="3"/>
      <c r="L226" s="3"/>
      <c r="M226" s="3"/>
      <c r="N226" s="3"/>
      <c r="O226" s="3"/>
      <c r="P226" s="3"/>
      <c r="Q226" s="3"/>
    </row>
    <row r="227" spans="1:21" x14ac:dyDescent="0.25">
      <c r="A227" s="35">
        <v>2</v>
      </c>
      <c r="B227" s="3" t="s">
        <v>99</v>
      </c>
      <c r="C227" s="46" t="s">
        <v>66</v>
      </c>
      <c r="D227" s="33">
        <v>4947686.2054730095</v>
      </c>
      <c r="E227" s="33">
        <v>4655503.7753451662</v>
      </c>
      <c r="F227" s="33">
        <v>4641468.7054473916</v>
      </c>
      <c r="G227" s="33">
        <v>4694966.2811037879</v>
      </c>
      <c r="H227" s="33">
        <v>4931026.5267422516</v>
      </c>
      <c r="I227" s="6">
        <v>5806400.5942592695</v>
      </c>
      <c r="J227" s="6">
        <v>5887272.9774135156</v>
      </c>
      <c r="K227" s="6">
        <v>5810461.920718655</v>
      </c>
      <c r="L227" s="6">
        <v>5470890.1592406537</v>
      </c>
      <c r="M227" s="6">
        <v>4904077.2231670376</v>
      </c>
      <c r="N227" s="6">
        <v>4858043.1897021979</v>
      </c>
      <c r="O227" s="33">
        <v>5159888.9748665784</v>
      </c>
      <c r="P227" s="47">
        <v>61767686.533479512</v>
      </c>
      <c r="Q227" s="47">
        <v>5887272.9774135156</v>
      </c>
    </row>
    <row r="228" spans="1:21" x14ac:dyDescent="0.25">
      <c r="A228" s="35"/>
      <c r="B228" s="3" t="s">
        <v>140</v>
      </c>
      <c r="C228" s="46" t="s">
        <v>122</v>
      </c>
      <c r="D228" s="6">
        <v>32776.50689892871</v>
      </c>
      <c r="E228" s="6">
        <v>27196.547474008989</v>
      </c>
      <c r="F228" s="6">
        <v>27148.872842683122</v>
      </c>
      <c r="G228" s="6">
        <v>28867.851335819894</v>
      </c>
      <c r="H228" s="6">
        <v>30309.064063989892</v>
      </c>
      <c r="I228" s="6">
        <v>30735.842698266748</v>
      </c>
      <c r="J228" s="6">
        <v>34516.25787287642</v>
      </c>
      <c r="K228" s="6">
        <v>37593.521417870812</v>
      </c>
      <c r="L228" s="6">
        <v>36211.843465087186</v>
      </c>
      <c r="M228" s="6">
        <v>41538.69572246552</v>
      </c>
      <c r="N228" s="6">
        <v>46730.112270129925</v>
      </c>
      <c r="O228" s="6">
        <v>53434.718511660707</v>
      </c>
      <c r="P228" s="47">
        <v>427059.83457378787</v>
      </c>
      <c r="Q228" s="47">
        <v>53434.718511660707</v>
      </c>
    </row>
    <row r="229" spans="1:21" x14ac:dyDescent="0.25">
      <c r="A229" s="1">
        <v>3</v>
      </c>
      <c r="B229" s="3" t="s">
        <v>100</v>
      </c>
      <c r="C229" s="46" t="s">
        <v>68</v>
      </c>
      <c r="D229" s="63">
        <v>557.13635999999997</v>
      </c>
      <c r="E229" s="63">
        <v>629.80631999999991</v>
      </c>
      <c r="F229" s="63">
        <v>650.72645999999997</v>
      </c>
      <c r="G229" s="63">
        <v>774.04517999999996</v>
      </c>
      <c r="H229" s="63">
        <v>832.40135999999995</v>
      </c>
      <c r="I229" s="92">
        <v>908.3744999999999</v>
      </c>
      <c r="J229" s="92">
        <v>788.35895999999991</v>
      </c>
      <c r="K229" s="92">
        <v>741.01337999999998</v>
      </c>
      <c r="L229" s="92">
        <v>696.97097999999994</v>
      </c>
      <c r="M229" s="92">
        <v>605.58299999999997</v>
      </c>
      <c r="N229" s="92">
        <v>552.73212000000001</v>
      </c>
      <c r="O229" s="63">
        <v>518.59925999999996</v>
      </c>
      <c r="P229" s="49">
        <v>8255.747879999999</v>
      </c>
      <c r="Q229" s="49">
        <v>908.3744999999999</v>
      </c>
    </row>
    <row r="230" spans="1:21" x14ac:dyDescent="0.25">
      <c r="A230" s="1">
        <v>4</v>
      </c>
      <c r="B230" s="50" t="s">
        <v>69</v>
      </c>
      <c r="C230" s="1"/>
      <c r="D230" s="47">
        <v>4981019.8487319378</v>
      </c>
      <c r="E230" s="47">
        <v>4683330.1291391756</v>
      </c>
      <c r="F230" s="47">
        <v>4669268.3047500746</v>
      </c>
      <c r="G230" s="47">
        <v>4724608.1776196081</v>
      </c>
      <c r="H230" s="47">
        <v>4962167.9921662407</v>
      </c>
      <c r="I230" s="47">
        <v>5838044.8114575362</v>
      </c>
      <c r="J230" s="47">
        <v>5922577.5942463921</v>
      </c>
      <c r="K230" s="47">
        <v>5848796.4555165265</v>
      </c>
      <c r="L230" s="47">
        <v>5507798.9736857405</v>
      </c>
      <c r="M230" s="47">
        <v>4946221.5018895026</v>
      </c>
      <c r="N230" s="47">
        <v>4905326.0340923276</v>
      </c>
      <c r="O230" s="47">
        <v>5213842.2926382385</v>
      </c>
      <c r="P230" s="47">
        <v>62203002.115933299</v>
      </c>
      <c r="Q230" s="47">
        <v>5941616.0704251761</v>
      </c>
    </row>
    <row r="231" spans="1:21" x14ac:dyDescent="0.25">
      <c r="A231" s="1">
        <v>5</v>
      </c>
      <c r="B231" s="3"/>
      <c r="C231" s="1"/>
      <c r="D231" s="47"/>
      <c r="E231" s="47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</row>
    <row r="232" spans="1:21" x14ac:dyDescent="0.25">
      <c r="A232" s="1">
        <v>6</v>
      </c>
      <c r="B232" s="2" t="s">
        <v>70</v>
      </c>
      <c r="C232" s="1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T232" s="108" t="s">
        <v>131</v>
      </c>
      <c r="U232" s="108" t="s">
        <v>132</v>
      </c>
    </row>
    <row r="233" spans="1:21" x14ac:dyDescent="0.25">
      <c r="A233" s="1">
        <v>7</v>
      </c>
      <c r="B233" s="3" t="s">
        <v>101</v>
      </c>
      <c r="C233" s="46" t="s">
        <v>72</v>
      </c>
      <c r="D233" s="33">
        <v>1316503</v>
      </c>
      <c r="E233" s="33">
        <v>1321233</v>
      </c>
      <c r="F233" s="33">
        <v>1340422</v>
      </c>
      <c r="G233" s="33">
        <v>1389736</v>
      </c>
      <c r="H233" s="33">
        <v>1438370</v>
      </c>
      <c r="I233" s="33">
        <v>1713957</v>
      </c>
      <c r="J233" s="33">
        <v>1666476</v>
      </c>
      <c r="K233" s="33">
        <v>1710166</v>
      </c>
      <c r="L233" s="33">
        <v>1596145</v>
      </c>
      <c r="M233" s="33">
        <v>1484496</v>
      </c>
      <c r="N233" s="33">
        <v>1290200</v>
      </c>
      <c r="O233" s="33">
        <v>1273917</v>
      </c>
      <c r="P233" s="47">
        <v>17541621</v>
      </c>
      <c r="Q233" s="47">
        <v>1713957</v>
      </c>
      <c r="S233" s="109" t="s">
        <v>133</v>
      </c>
      <c r="T233" s="110">
        <v>0.96245224170556865</v>
      </c>
      <c r="U233" s="110">
        <v>3.6692661233173877E-2</v>
      </c>
    </row>
    <row r="234" spans="1:21" x14ac:dyDescent="0.25">
      <c r="A234" s="1"/>
      <c r="B234" s="3" t="s">
        <v>141</v>
      </c>
      <c r="C234" s="46" t="s">
        <v>124</v>
      </c>
      <c r="D234" s="33">
        <v>23058</v>
      </c>
      <c r="E234" s="33">
        <v>24332</v>
      </c>
      <c r="F234" s="33">
        <v>23598</v>
      </c>
      <c r="G234" s="33">
        <v>24767</v>
      </c>
      <c r="H234" s="33">
        <v>25594</v>
      </c>
      <c r="I234" s="33">
        <v>26618</v>
      </c>
      <c r="J234" s="33">
        <v>28345</v>
      </c>
      <c r="K234" s="33">
        <v>30658</v>
      </c>
      <c r="L234" s="33">
        <v>28818</v>
      </c>
      <c r="M234" s="33">
        <v>30604</v>
      </c>
      <c r="N234" s="33">
        <v>28241</v>
      </c>
      <c r="O234" s="33">
        <v>28197</v>
      </c>
      <c r="P234" s="47">
        <v>322830</v>
      </c>
      <c r="Q234" s="47">
        <v>30658</v>
      </c>
      <c r="S234" s="109" t="s">
        <v>134</v>
      </c>
      <c r="T234" s="110">
        <v>0.97940703640724758</v>
      </c>
      <c r="U234" s="110">
        <v>2.0592965205130619E-2</v>
      </c>
    </row>
    <row r="235" spans="1:21" x14ac:dyDescent="0.25">
      <c r="A235" s="1">
        <v>8</v>
      </c>
      <c r="B235" s="3" t="s">
        <v>102</v>
      </c>
      <c r="C235" s="46" t="s">
        <v>74</v>
      </c>
      <c r="D235" s="33">
        <v>382176</v>
      </c>
      <c r="E235" s="33">
        <v>358898</v>
      </c>
      <c r="F235" s="33">
        <v>369841</v>
      </c>
      <c r="G235" s="33">
        <v>377004</v>
      </c>
      <c r="H235" s="33">
        <v>366386</v>
      </c>
      <c r="I235" s="33">
        <v>443340</v>
      </c>
      <c r="J235" s="33">
        <v>387909</v>
      </c>
      <c r="K235" s="33">
        <v>397279</v>
      </c>
      <c r="L235" s="33">
        <v>399877</v>
      </c>
      <c r="M235" s="33">
        <v>391678</v>
      </c>
      <c r="N235" s="33">
        <v>370969</v>
      </c>
      <c r="O235" s="33">
        <v>364277</v>
      </c>
      <c r="P235" s="47">
        <v>4609634</v>
      </c>
      <c r="Q235" s="47">
        <v>443340</v>
      </c>
      <c r="S235" s="109" t="s">
        <v>135</v>
      </c>
      <c r="T235" s="110">
        <v>0.52946601345836308</v>
      </c>
      <c r="U235" s="110">
        <v>0.47053398654163686</v>
      </c>
    </row>
    <row r="236" spans="1:21" x14ac:dyDescent="0.25">
      <c r="A236" s="1"/>
      <c r="B236" s="3" t="s">
        <v>142</v>
      </c>
      <c r="C236" s="46" t="s">
        <v>126</v>
      </c>
      <c r="D236" s="33">
        <v>13878</v>
      </c>
      <c r="E236" s="33">
        <v>13193</v>
      </c>
      <c r="F236" s="33">
        <v>13806</v>
      </c>
      <c r="G236" s="33">
        <v>12614</v>
      </c>
      <c r="H236" s="33">
        <v>12589</v>
      </c>
      <c r="I236" s="33">
        <v>14000</v>
      </c>
      <c r="J236" s="33">
        <v>13431</v>
      </c>
      <c r="K236" s="33">
        <v>13288</v>
      </c>
      <c r="L236" s="33">
        <v>11968</v>
      </c>
      <c r="M236" s="33">
        <v>11015</v>
      </c>
      <c r="N236" s="33">
        <v>10563</v>
      </c>
      <c r="O236" s="33">
        <v>10368</v>
      </c>
      <c r="P236" s="47">
        <v>150713</v>
      </c>
      <c r="Q236" s="47">
        <v>14000</v>
      </c>
      <c r="S236" s="109" t="s">
        <v>136</v>
      </c>
      <c r="T236" s="110">
        <v>0.36840381925512866</v>
      </c>
      <c r="U236" s="110">
        <v>0.63159618074487134</v>
      </c>
    </row>
    <row r="237" spans="1:21" x14ac:dyDescent="0.25">
      <c r="A237" s="1">
        <v>9</v>
      </c>
      <c r="B237" s="3" t="s">
        <v>100</v>
      </c>
      <c r="C237" s="46" t="s">
        <v>68</v>
      </c>
      <c r="D237" s="59">
        <v>1913.6422799999998</v>
      </c>
      <c r="E237" s="59">
        <v>2294.6090399999998</v>
      </c>
      <c r="F237" s="59">
        <v>2261.5772400000001</v>
      </c>
      <c r="G237" s="59">
        <v>2623.8259799999996</v>
      </c>
      <c r="H237" s="59">
        <v>2830.8252599999996</v>
      </c>
      <c r="I237" s="59">
        <v>3115.9997999999996</v>
      </c>
      <c r="J237" s="59">
        <v>2757.0542399999999</v>
      </c>
      <c r="K237" s="59">
        <v>2555.5602599999997</v>
      </c>
      <c r="L237" s="59">
        <v>2436.6457799999998</v>
      </c>
      <c r="M237" s="59">
        <v>2095.31718</v>
      </c>
      <c r="N237" s="59">
        <v>2005.0302599999998</v>
      </c>
      <c r="O237" s="59">
        <v>1854.1850399999998</v>
      </c>
      <c r="P237" s="59">
        <v>28744.272359999999</v>
      </c>
      <c r="Q237" s="59">
        <v>3115.9997999999996</v>
      </c>
    </row>
    <row r="238" spans="1:21" x14ac:dyDescent="0.25">
      <c r="A238" s="1">
        <v>10</v>
      </c>
      <c r="B238" s="3" t="s">
        <v>103</v>
      </c>
      <c r="C238" s="46" t="s">
        <v>104</v>
      </c>
      <c r="D238" s="59">
        <v>751371.6760199999</v>
      </c>
      <c r="E238" s="59">
        <v>739230.14811024594</v>
      </c>
      <c r="F238" s="59">
        <v>721073.98205115739</v>
      </c>
      <c r="G238" s="59">
        <v>884805.64304148569</v>
      </c>
      <c r="H238" s="59">
        <v>748510.26915768767</v>
      </c>
      <c r="I238" s="59">
        <v>795642.3552972239</v>
      </c>
      <c r="J238" s="59">
        <v>775940.60604941042</v>
      </c>
      <c r="K238" s="59">
        <v>758659.80608057021</v>
      </c>
      <c r="L238" s="59">
        <v>745688.80617715104</v>
      </c>
      <c r="M238" s="59">
        <v>768906.62983327371</v>
      </c>
      <c r="N238" s="59">
        <v>797889.95663999987</v>
      </c>
      <c r="O238" s="59">
        <v>756350.25327765255</v>
      </c>
      <c r="P238" s="59">
        <v>9244070.1317358576</v>
      </c>
      <c r="Q238" s="59">
        <v>884805.64304148569</v>
      </c>
    </row>
    <row r="239" spans="1:21" x14ac:dyDescent="0.25">
      <c r="A239" s="1">
        <v>11</v>
      </c>
      <c r="B239" s="3" t="s">
        <v>105</v>
      </c>
      <c r="C239" s="46" t="s">
        <v>76</v>
      </c>
      <c r="D239" s="59">
        <v>556886.06044598017</v>
      </c>
      <c r="E239" s="59">
        <v>561123.45434331056</v>
      </c>
      <c r="F239" s="59">
        <v>547860.90946926153</v>
      </c>
      <c r="G239" s="59">
        <v>571368.5976962623</v>
      </c>
      <c r="H239" s="59">
        <v>551301.49974507</v>
      </c>
      <c r="I239" s="59">
        <v>651988.87529688817</v>
      </c>
      <c r="J239" s="59">
        <v>642858.52751215978</v>
      </c>
      <c r="K239" s="59">
        <v>645558.40436940547</v>
      </c>
      <c r="L239" s="59">
        <v>619318.05680377712</v>
      </c>
      <c r="M239" s="59">
        <v>580151.59021531988</v>
      </c>
      <c r="N239" s="59">
        <v>522905.31758729718</v>
      </c>
      <c r="O239" s="59">
        <v>532667.6192669021</v>
      </c>
      <c r="P239" s="47">
        <v>6983988.9127516337</v>
      </c>
      <c r="Q239" s="47">
        <v>651988.87529688817</v>
      </c>
    </row>
    <row r="240" spans="1:21" x14ac:dyDescent="0.25">
      <c r="A240" s="1"/>
      <c r="B240" s="3" t="s">
        <v>143</v>
      </c>
      <c r="C240" s="46" t="s">
        <v>128</v>
      </c>
      <c r="D240" s="59">
        <v>3703.2232128936894</v>
      </c>
      <c r="E240" s="59">
        <v>4380.9780501224941</v>
      </c>
      <c r="F240" s="59">
        <v>4546.295748397336</v>
      </c>
      <c r="G240" s="59">
        <v>4677.1677442268019</v>
      </c>
      <c r="H240" s="59">
        <v>4695.4132500932083</v>
      </c>
      <c r="I240" s="59">
        <v>5000.5590801508179</v>
      </c>
      <c r="J240" s="59">
        <v>5888.1783095296505</v>
      </c>
      <c r="K240" s="59">
        <v>5601.4858895107545</v>
      </c>
      <c r="L240" s="59">
        <v>5397.5996993280114</v>
      </c>
      <c r="M240" s="59">
        <v>5245.1123589208173</v>
      </c>
      <c r="N240" s="59">
        <v>4113.20035209445</v>
      </c>
      <c r="O240" s="59">
        <v>4274.7739156604339</v>
      </c>
      <c r="P240" s="47">
        <v>57523.987610928467</v>
      </c>
      <c r="Q240" s="47">
        <v>5888.1783095296505</v>
      </c>
    </row>
    <row r="241" spans="1:17" x14ac:dyDescent="0.25">
      <c r="A241" s="1">
        <v>12</v>
      </c>
      <c r="B241" s="3" t="s">
        <v>106</v>
      </c>
      <c r="C241" s="35" t="s">
        <v>107</v>
      </c>
      <c r="D241" s="59">
        <v>103925.37119999999</v>
      </c>
      <c r="E241" s="59">
        <v>103591.74239999999</v>
      </c>
      <c r="F241" s="59">
        <v>102257.22719999999</v>
      </c>
      <c r="G241" s="59">
        <v>105093.07199999999</v>
      </c>
      <c r="H241" s="59">
        <v>102257.22719999999</v>
      </c>
      <c r="I241" s="59">
        <v>105426.70079999999</v>
      </c>
      <c r="J241" s="59">
        <v>102882.7812</v>
      </c>
      <c r="K241" s="59">
        <v>102298.93079999999</v>
      </c>
      <c r="L241" s="59">
        <v>101131.23</v>
      </c>
      <c r="M241" s="59">
        <v>102048.7092</v>
      </c>
      <c r="N241" s="59">
        <v>102882.7812</v>
      </c>
      <c r="O241" s="59">
        <v>102048.7092</v>
      </c>
      <c r="P241" s="47">
        <v>1235844.4823999999</v>
      </c>
      <c r="Q241" s="47">
        <v>105426.70079999999</v>
      </c>
    </row>
    <row r="242" spans="1:17" x14ac:dyDescent="0.25">
      <c r="A242" s="1">
        <v>13</v>
      </c>
      <c r="B242" s="3" t="s">
        <v>108</v>
      </c>
      <c r="C242" s="35" t="s">
        <v>107</v>
      </c>
      <c r="D242" s="60">
        <v>135626.36273999998</v>
      </c>
      <c r="E242" s="60">
        <v>129004.87364999999</v>
      </c>
      <c r="F242" s="60">
        <v>132189.98609999998</v>
      </c>
      <c r="G242" s="60">
        <v>131987.72363999998</v>
      </c>
      <c r="H242" s="60">
        <v>132943.77867</v>
      </c>
      <c r="I242" s="60">
        <v>138698.87547</v>
      </c>
      <c r="J242" s="60">
        <v>142978.70741999999</v>
      </c>
      <c r="K242" s="60">
        <v>143070.45533999999</v>
      </c>
      <c r="L242" s="60">
        <v>144536.33687999999</v>
      </c>
      <c r="M242" s="60">
        <v>134451.36380999998</v>
      </c>
      <c r="N242" s="60">
        <v>130316.45186999999</v>
      </c>
      <c r="O242" s="60">
        <v>134013.47600999998</v>
      </c>
      <c r="P242" s="49">
        <v>1629818.3916000002</v>
      </c>
      <c r="Q242" s="49">
        <v>144536.33687999999</v>
      </c>
    </row>
    <row r="243" spans="1:17" x14ac:dyDescent="0.25">
      <c r="A243" s="1">
        <v>14</v>
      </c>
      <c r="B243" s="50" t="s">
        <v>77</v>
      </c>
      <c r="C243" s="1"/>
      <c r="D243" s="47">
        <v>3289041.3358988734</v>
      </c>
      <c r="E243" s="47">
        <v>3257281.8055936787</v>
      </c>
      <c r="F243" s="47">
        <v>3257856.9778088159</v>
      </c>
      <c r="G243" s="47">
        <v>3504677.030101975</v>
      </c>
      <c r="H243" s="47">
        <v>3385478.0132828509</v>
      </c>
      <c r="I243" s="47">
        <v>3897788.3657442625</v>
      </c>
      <c r="J243" s="47">
        <v>3769466.8547310997</v>
      </c>
      <c r="K243" s="47">
        <v>3809135.6427394864</v>
      </c>
      <c r="L243" s="47">
        <v>3655316.6753402562</v>
      </c>
      <c r="M243" s="47">
        <v>3510691.7225975143</v>
      </c>
      <c r="N243" s="47">
        <v>3260085.737909392</v>
      </c>
      <c r="O243" s="47">
        <v>3207968.0167102148</v>
      </c>
      <c r="P243" s="47">
        <v>41804788.178458415</v>
      </c>
      <c r="Q243" s="47">
        <v>3997716.7341279029</v>
      </c>
    </row>
    <row r="244" spans="1:17" x14ac:dyDescent="0.25">
      <c r="A244" s="1">
        <v>15</v>
      </c>
      <c r="B244" s="3"/>
      <c r="C244" s="1"/>
      <c r="D244" s="93"/>
      <c r="E244" s="93"/>
      <c r="F244" s="93"/>
      <c r="G244" s="93"/>
      <c r="H244" s="47"/>
      <c r="I244" s="93"/>
      <c r="J244" s="93"/>
      <c r="K244" s="93"/>
      <c r="L244" s="93"/>
      <c r="M244" s="93"/>
      <c r="N244" s="93"/>
      <c r="O244" s="1"/>
      <c r="P244" s="93"/>
      <c r="Q244" s="93"/>
    </row>
    <row r="245" spans="1:17" x14ac:dyDescent="0.25">
      <c r="A245" s="1">
        <v>16</v>
      </c>
      <c r="B245" s="2" t="s">
        <v>78</v>
      </c>
      <c r="C245" s="1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</row>
    <row r="246" spans="1:17" x14ac:dyDescent="0.25">
      <c r="A246" s="1">
        <v>17</v>
      </c>
      <c r="B246" s="3" t="s">
        <v>109</v>
      </c>
      <c r="C246" s="46" t="s">
        <v>80</v>
      </c>
      <c r="D246" s="59">
        <v>1003.06566</v>
      </c>
      <c r="E246" s="59">
        <v>1523.8670399999999</v>
      </c>
      <c r="F246" s="59">
        <v>6346.5098399999997</v>
      </c>
      <c r="G246" s="59">
        <v>37776.267540000001</v>
      </c>
      <c r="H246" s="59">
        <v>58580.975911479931</v>
      </c>
      <c r="I246" s="59">
        <v>140771.5996104131</v>
      </c>
      <c r="J246" s="59">
        <v>138317.71943673425</v>
      </c>
      <c r="K246" s="59">
        <v>138060.23835150254</v>
      </c>
      <c r="L246" s="59">
        <v>120786.68594453853</v>
      </c>
      <c r="M246" s="59">
        <v>24923.594159999997</v>
      </c>
      <c r="N246" s="59">
        <v>2757.0542399999999</v>
      </c>
      <c r="O246" s="59">
        <v>1219.9744799999999</v>
      </c>
      <c r="P246" s="47">
        <v>672067.55221466837</v>
      </c>
      <c r="Q246" s="47">
        <v>140771.5996104131</v>
      </c>
    </row>
    <row r="247" spans="1:17" x14ac:dyDescent="0.25">
      <c r="A247" s="1"/>
      <c r="B247" s="3" t="s">
        <v>144</v>
      </c>
      <c r="C247" s="46" t="s">
        <v>130</v>
      </c>
      <c r="D247" s="59">
        <v>24.223319999999998</v>
      </c>
      <c r="E247" s="59">
        <v>47.345579999999998</v>
      </c>
      <c r="F247" s="59">
        <v>75.973140000000001</v>
      </c>
      <c r="G247" s="59">
        <v>97.994339999999994</v>
      </c>
      <c r="H247" s="59">
        <v>549.42894000000001</v>
      </c>
      <c r="I247" s="59">
        <v>649.31898988709997</v>
      </c>
      <c r="J247" s="59">
        <v>1118.601057331045</v>
      </c>
      <c r="K247" s="59">
        <v>1186.1632179302794</v>
      </c>
      <c r="L247" s="59">
        <v>1244.1508613989658</v>
      </c>
      <c r="M247" s="59">
        <v>329.21693999999997</v>
      </c>
      <c r="N247" s="59">
        <v>2.2021199999999999</v>
      </c>
      <c r="O247" s="59">
        <v>0</v>
      </c>
      <c r="P247" s="47">
        <v>5324.618506547391</v>
      </c>
      <c r="Q247" s="47">
        <v>1244.1508613989658</v>
      </c>
    </row>
    <row r="248" spans="1:17" x14ac:dyDescent="0.25">
      <c r="A248" s="1">
        <v>18</v>
      </c>
      <c r="B248" s="3"/>
      <c r="C248" s="35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</row>
    <row r="249" spans="1:17" x14ac:dyDescent="0.25">
      <c r="A249" s="1">
        <v>19</v>
      </c>
      <c r="B249" s="2" t="s">
        <v>81</v>
      </c>
      <c r="C249" s="35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93"/>
      <c r="Q249" s="93"/>
    </row>
    <row r="250" spans="1:17" x14ac:dyDescent="0.25">
      <c r="A250" s="1">
        <v>20</v>
      </c>
      <c r="B250" s="3" t="s">
        <v>110</v>
      </c>
      <c r="C250" s="46" t="s">
        <v>68</v>
      </c>
      <c r="D250" s="59">
        <v>3099.4838999999997</v>
      </c>
      <c r="E250" s="59">
        <v>3665.4287399999998</v>
      </c>
      <c r="F250" s="59">
        <v>3648.91284</v>
      </c>
      <c r="G250" s="59">
        <v>4263.3043199999993</v>
      </c>
      <c r="H250" s="59">
        <v>4609.0371599999999</v>
      </c>
      <c r="I250" s="59">
        <v>5053.8653999999997</v>
      </c>
      <c r="J250" s="59">
        <v>4458.1919399999997</v>
      </c>
      <c r="K250" s="59">
        <v>4137.7834800000001</v>
      </c>
      <c r="L250" s="59">
        <v>3937.3905599999998</v>
      </c>
      <c r="M250" s="59">
        <v>3412.1849399999996</v>
      </c>
      <c r="N250" s="59">
        <v>3229.4089799999997</v>
      </c>
      <c r="O250" s="59">
        <v>2997.0853199999997</v>
      </c>
      <c r="P250" s="47">
        <v>46512.077579999997</v>
      </c>
      <c r="Q250" s="47">
        <v>5053.8653999999997</v>
      </c>
    </row>
    <row r="251" spans="1:17" x14ac:dyDescent="0.25">
      <c r="A251" s="1">
        <v>21</v>
      </c>
      <c r="B251" s="3" t="s">
        <v>111</v>
      </c>
      <c r="C251" s="46" t="s">
        <v>68</v>
      </c>
      <c r="D251" s="59">
        <v>11577.135276841602</v>
      </c>
      <c r="E251" s="59">
        <v>13738.175737372987</v>
      </c>
      <c r="F251" s="59">
        <v>13740.483102432499</v>
      </c>
      <c r="G251" s="59">
        <v>16120.990111548248</v>
      </c>
      <c r="H251" s="59">
        <v>17392.07345244347</v>
      </c>
      <c r="I251" s="59">
        <v>19101.949054033754</v>
      </c>
      <c r="J251" s="59">
        <v>16858.435318335913</v>
      </c>
      <c r="K251" s="59">
        <v>15697.710381438381</v>
      </c>
      <c r="L251" s="59">
        <v>15084.867990801749</v>
      </c>
      <c r="M251" s="59">
        <v>12961.064591392962</v>
      </c>
      <c r="N251" s="59">
        <v>12278.956980057997</v>
      </c>
      <c r="O251" s="59">
        <v>11405.072477125335</v>
      </c>
      <c r="P251" s="47">
        <v>175956.91447382487</v>
      </c>
      <c r="Q251" s="47">
        <v>19101.949054033754</v>
      </c>
    </row>
    <row r="252" spans="1:17" x14ac:dyDescent="0.25">
      <c r="A252" s="1">
        <v>22</v>
      </c>
      <c r="B252" s="3" t="s">
        <v>84</v>
      </c>
      <c r="C252" s="51">
        <v>15</v>
      </c>
      <c r="D252" s="59">
        <v>952.41689999999994</v>
      </c>
      <c r="E252" s="59">
        <v>935.90099999999995</v>
      </c>
      <c r="F252" s="59">
        <v>827.99712</v>
      </c>
      <c r="G252" s="59">
        <v>825.79499999999996</v>
      </c>
      <c r="H252" s="59">
        <v>794.96531999999991</v>
      </c>
      <c r="I252" s="59">
        <v>839.00771999999995</v>
      </c>
      <c r="J252" s="59">
        <v>833.50241999999992</v>
      </c>
      <c r="K252" s="59">
        <v>830.19923999999992</v>
      </c>
      <c r="L252" s="59">
        <v>846.71513999999991</v>
      </c>
      <c r="M252" s="59">
        <v>810.38015999999993</v>
      </c>
      <c r="N252" s="59">
        <v>877.54481999999996</v>
      </c>
      <c r="O252" s="59">
        <v>1009.67202</v>
      </c>
      <c r="P252" s="47">
        <v>10384.09686</v>
      </c>
      <c r="Q252" s="47">
        <v>1009.67202</v>
      </c>
    </row>
    <row r="253" spans="1:17" x14ac:dyDescent="0.25">
      <c r="A253" s="1">
        <v>23</v>
      </c>
      <c r="B253" s="3" t="s">
        <v>85</v>
      </c>
      <c r="C253" s="51">
        <v>15</v>
      </c>
      <c r="D253" s="60">
        <v>4453.1972631583958</v>
      </c>
      <c r="E253" s="60">
        <v>4606.5849226270111</v>
      </c>
      <c r="F253" s="60">
        <v>4192.4811175674995</v>
      </c>
      <c r="G253" s="60">
        <v>4683.5385884517509</v>
      </c>
      <c r="H253" s="60">
        <v>5467.0332075565275</v>
      </c>
      <c r="I253" s="60">
        <v>5936.1553459662427</v>
      </c>
      <c r="J253" s="60">
        <v>5191.3922416640871</v>
      </c>
      <c r="K253" s="60">
        <v>4584.9158785616173</v>
      </c>
      <c r="L253" s="60">
        <v>4510.6968291982503</v>
      </c>
      <c r="M253" s="60">
        <v>4322.274228607037</v>
      </c>
      <c r="N253" s="60">
        <v>4241.347259942002</v>
      </c>
      <c r="O253" s="60">
        <v>4316.963262874664</v>
      </c>
      <c r="P253" s="94">
        <v>56506.580146175082</v>
      </c>
      <c r="Q253" s="49">
        <v>5936.1553459662427</v>
      </c>
    </row>
    <row r="254" spans="1:17" x14ac:dyDescent="0.25">
      <c r="A254" s="1">
        <v>24</v>
      </c>
      <c r="B254" s="50" t="s">
        <v>112</v>
      </c>
      <c r="C254" s="35"/>
      <c r="D254" s="47">
        <v>20082.233339999999</v>
      </c>
      <c r="E254" s="47">
        <v>22946.090400000001</v>
      </c>
      <c r="F254" s="47">
        <v>22409.874179999999</v>
      </c>
      <c r="G254" s="47">
        <v>25893.628019999996</v>
      </c>
      <c r="H254" s="47">
        <v>28263.109139999997</v>
      </c>
      <c r="I254" s="47">
        <v>30930.977519999997</v>
      </c>
      <c r="J254" s="47">
        <v>27341.521919999999</v>
      </c>
      <c r="K254" s="47">
        <v>25250.608979999997</v>
      </c>
      <c r="L254" s="47">
        <v>24379.67052</v>
      </c>
      <c r="M254" s="47">
        <v>21505.903919999997</v>
      </c>
      <c r="N254" s="47">
        <v>20627.258040000001</v>
      </c>
      <c r="O254" s="47">
        <v>19728.793079999999</v>
      </c>
      <c r="P254" s="47">
        <v>289359.66905999999</v>
      </c>
      <c r="Q254" s="47">
        <v>31101.641819999993</v>
      </c>
    </row>
    <row r="255" spans="1:17" x14ac:dyDescent="0.25">
      <c r="A255" s="1">
        <v>25</v>
      </c>
      <c r="B255" s="3"/>
      <c r="C255" s="1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</row>
    <row r="256" spans="1:17" x14ac:dyDescent="0.25">
      <c r="A256" s="1">
        <v>26</v>
      </c>
      <c r="B256" s="3"/>
      <c r="C256" s="1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</row>
    <row r="257" spans="1:17" ht="15.75" thickBot="1" x14ac:dyDescent="0.3">
      <c r="A257" s="1">
        <v>27</v>
      </c>
      <c r="B257" s="54" t="s">
        <v>3</v>
      </c>
      <c r="C257" s="1"/>
      <c r="D257" s="55">
        <v>8291170.7069508107</v>
      </c>
      <c r="E257" s="55">
        <v>7965129.2377528548</v>
      </c>
      <c r="F257" s="55">
        <v>7955957.6397188911</v>
      </c>
      <c r="G257" s="55">
        <v>8293053.0976215834</v>
      </c>
      <c r="H257" s="55">
        <v>8435039.5194405708</v>
      </c>
      <c r="I257" s="55">
        <v>9908185.0733220987</v>
      </c>
      <c r="J257" s="55">
        <v>9858822.2913915571</v>
      </c>
      <c r="K257" s="55">
        <v>9822429.108805446</v>
      </c>
      <c r="L257" s="55">
        <v>9309526.1563519351</v>
      </c>
      <c r="M257" s="55">
        <v>8503671.9395070188</v>
      </c>
      <c r="N257" s="55">
        <v>8188798.2864017189</v>
      </c>
      <c r="O257" s="55">
        <v>8442759.0769084524</v>
      </c>
      <c r="P257" s="55">
        <v>104974542.13417295</v>
      </c>
      <c r="Q257" s="55">
        <v>10112450.196844891</v>
      </c>
    </row>
    <row r="258" spans="1:17" ht="15.75" thickTop="1" x14ac:dyDescent="0.25">
      <c r="A258" s="1"/>
      <c r="B258" s="97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93"/>
      <c r="Q258" s="93"/>
    </row>
    <row r="259" spans="1:17" x14ac:dyDescent="0.25">
      <c r="A259" s="1"/>
      <c r="B259" s="97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x14ac:dyDescent="0.25">
      <c r="A260" s="1"/>
      <c r="B260" s="97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93"/>
      <c r="Q260" s="93"/>
    </row>
    <row r="261" spans="1:17" x14ac:dyDescent="0.25">
      <c r="A261" s="98"/>
      <c r="B261" s="4"/>
      <c r="C261" s="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x14ac:dyDescent="0.25">
      <c r="A262" s="98"/>
      <c r="B262" s="4"/>
      <c r="C262" s="1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x14ac:dyDescent="0.25">
      <c r="A263" s="98"/>
      <c r="B263" s="7" t="s">
        <v>1</v>
      </c>
      <c r="C263" s="8"/>
      <c r="D263" s="9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9"/>
      <c r="P263" s="7"/>
      <c r="Q263" s="7"/>
    </row>
    <row r="264" spans="1:17" x14ac:dyDescent="0.25">
      <c r="A264" s="98"/>
      <c r="B264" s="7" t="s">
        <v>2</v>
      </c>
      <c r="C264" s="8"/>
      <c r="D264" s="9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9"/>
      <c r="P264" s="7"/>
      <c r="Q264" s="7"/>
    </row>
    <row r="265" spans="1:17" x14ac:dyDescent="0.25">
      <c r="A265" s="98"/>
      <c r="B265" s="7" t="s">
        <v>3</v>
      </c>
      <c r="C265" s="8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</row>
    <row r="266" spans="1:17" x14ac:dyDescent="0.25">
      <c r="A266" s="98"/>
      <c r="B266" s="7" t="s">
        <v>4</v>
      </c>
      <c r="C266" s="8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</row>
    <row r="267" spans="1:17" x14ac:dyDescent="0.25">
      <c r="A267" s="98"/>
      <c r="B267" s="7" t="s">
        <v>5</v>
      </c>
      <c r="C267" s="8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</row>
    <row r="268" spans="1:17" x14ac:dyDescent="0.25">
      <c r="A268" s="98"/>
      <c r="B268" s="7" t="s">
        <v>113</v>
      </c>
      <c r="C268" s="8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</row>
    <row r="269" spans="1:17" x14ac:dyDescent="0.25">
      <c r="A269" s="1"/>
      <c r="B269" s="9"/>
      <c r="C269" s="8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</row>
    <row r="270" spans="1:17" x14ac:dyDescent="0.25">
      <c r="A270" s="1"/>
      <c r="B270" s="9"/>
      <c r="C270" s="8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</row>
    <row r="271" spans="1:17" x14ac:dyDescent="0.25">
      <c r="A271" s="1"/>
      <c r="B271" s="10" t="s">
        <v>7</v>
      </c>
      <c r="C271" s="10" t="s">
        <v>8</v>
      </c>
      <c r="D271" s="10" t="s">
        <v>9</v>
      </c>
      <c r="E271" s="10" t="s">
        <v>10</v>
      </c>
      <c r="F271" s="10" t="s">
        <v>11</v>
      </c>
      <c r="G271" s="10" t="s">
        <v>12</v>
      </c>
      <c r="H271" s="10" t="s">
        <v>13</v>
      </c>
      <c r="I271" s="10" t="s">
        <v>14</v>
      </c>
      <c r="J271" s="10" t="s">
        <v>15</v>
      </c>
      <c r="K271" s="10" t="s">
        <v>16</v>
      </c>
      <c r="L271" s="10" t="s">
        <v>17</v>
      </c>
      <c r="M271" s="10" t="s">
        <v>18</v>
      </c>
      <c r="N271" s="10" t="s">
        <v>19</v>
      </c>
      <c r="O271" s="10" t="s">
        <v>56</v>
      </c>
      <c r="P271" s="10" t="s">
        <v>57</v>
      </c>
      <c r="Q271" s="10"/>
    </row>
    <row r="272" spans="1:17" x14ac:dyDescent="0.25">
      <c r="A272" s="1"/>
      <c r="B272" s="3"/>
      <c r="C272" s="1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x14ac:dyDescent="0.25">
      <c r="A273" s="1"/>
      <c r="B273" s="3"/>
      <c r="C273" s="35" t="s">
        <v>58</v>
      </c>
      <c r="D273" s="3"/>
      <c r="E273" s="3"/>
      <c r="F273" s="3"/>
      <c r="G273" s="3"/>
      <c r="H273" s="3"/>
      <c r="I273" s="88"/>
      <c r="J273" s="88"/>
      <c r="K273" s="88"/>
      <c r="L273" s="88"/>
      <c r="M273" s="88"/>
      <c r="N273" s="88"/>
      <c r="O273" s="3"/>
      <c r="P273" s="37" t="s">
        <v>32</v>
      </c>
      <c r="Q273" s="3"/>
    </row>
    <row r="274" spans="1:17" x14ac:dyDescent="0.25">
      <c r="A274" s="1"/>
      <c r="B274" s="38" t="s">
        <v>20</v>
      </c>
      <c r="C274" s="39" t="s">
        <v>60</v>
      </c>
      <c r="D274" s="89">
        <v>42005</v>
      </c>
      <c r="E274" s="89">
        <v>42036</v>
      </c>
      <c r="F274" s="89">
        <v>42067</v>
      </c>
      <c r="G274" s="89">
        <v>42098</v>
      </c>
      <c r="H274" s="89">
        <v>42129</v>
      </c>
      <c r="I274" s="89">
        <v>42160</v>
      </c>
      <c r="J274" s="89">
        <v>42191</v>
      </c>
      <c r="K274" s="89">
        <v>42222</v>
      </c>
      <c r="L274" s="89">
        <v>42253</v>
      </c>
      <c r="M274" s="89">
        <v>42284</v>
      </c>
      <c r="N274" s="89">
        <v>42315</v>
      </c>
      <c r="O274" s="89">
        <v>42346</v>
      </c>
      <c r="P274" s="11" t="s">
        <v>98</v>
      </c>
      <c r="Q274" s="3"/>
    </row>
    <row r="275" spans="1:17" x14ac:dyDescent="0.25">
      <c r="A275" s="1"/>
      <c r="B275" s="3"/>
      <c r="C275" s="1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x14ac:dyDescent="0.25">
      <c r="A276" s="1">
        <v>1</v>
      </c>
      <c r="B276" s="2" t="s">
        <v>64</v>
      </c>
      <c r="C276" s="1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x14ac:dyDescent="0.25">
      <c r="A277" s="1">
        <v>2</v>
      </c>
      <c r="B277" s="3" t="s">
        <v>99</v>
      </c>
      <c r="C277" s="46" t="s">
        <v>66</v>
      </c>
      <c r="D277" s="67">
        <v>4493566.3864576044</v>
      </c>
      <c r="E277" s="67">
        <v>4228201.7104836851</v>
      </c>
      <c r="F277" s="67">
        <v>4215454.8393796813</v>
      </c>
      <c r="G277" s="67">
        <v>4264042.1785404868</v>
      </c>
      <c r="H277" s="67">
        <v>4478435.804354215</v>
      </c>
      <c r="I277" s="67">
        <v>5273464.2928262493</v>
      </c>
      <c r="J277" s="67">
        <v>5346913.8624720871</v>
      </c>
      <c r="K277" s="67">
        <v>5277152.8533582687</v>
      </c>
      <c r="L277" s="67">
        <v>4968748.4417203916</v>
      </c>
      <c r="M277" s="67">
        <v>4453960.0232203854</v>
      </c>
      <c r="N277" s="67">
        <v>4412151.1904003397</v>
      </c>
      <c r="O277" s="67">
        <v>4686292.2773205629</v>
      </c>
      <c r="P277" s="47">
        <v>56098383.860533953</v>
      </c>
      <c r="Q277" s="3"/>
    </row>
    <row r="278" spans="1:17" x14ac:dyDescent="0.25">
      <c r="A278" s="1">
        <v>3</v>
      </c>
      <c r="B278" s="3" t="s">
        <v>145</v>
      </c>
      <c r="C278" s="46" t="s">
        <v>122</v>
      </c>
      <c r="D278" s="67">
        <v>29768.138792553276</v>
      </c>
      <c r="E278" s="67">
        <v>24700.331929239997</v>
      </c>
      <c r="F278" s="67">
        <v>24657.033079653356</v>
      </c>
      <c r="G278" s="67">
        <v>26218.236368426693</v>
      </c>
      <c r="H278" s="67">
        <v>27527.16842314669</v>
      </c>
      <c r="I278" s="67">
        <v>27914.775487499999</v>
      </c>
      <c r="J278" s="67">
        <v>31348.207974929996</v>
      </c>
      <c r="K278" s="67">
        <v>34143.027099223305</v>
      </c>
      <c r="L278" s="67">
        <v>32888.165463360026</v>
      </c>
      <c r="M278" s="67">
        <v>37726.096418419998</v>
      </c>
      <c r="N278" s="67">
        <v>42441.022532950003</v>
      </c>
      <c r="O278" s="67">
        <v>48530.251313879999</v>
      </c>
      <c r="P278" s="47">
        <v>387862.45488328335</v>
      </c>
      <c r="Q278" s="3"/>
    </row>
    <row r="279" spans="1:17" x14ac:dyDescent="0.25">
      <c r="A279" s="1">
        <v>4</v>
      </c>
      <c r="B279" s="3" t="s">
        <v>100</v>
      </c>
      <c r="C279" s="46" t="s">
        <v>68</v>
      </c>
      <c r="D279" s="63">
        <v>506</v>
      </c>
      <c r="E279" s="63">
        <v>572</v>
      </c>
      <c r="F279" s="63">
        <v>591</v>
      </c>
      <c r="G279" s="63">
        <v>703</v>
      </c>
      <c r="H279" s="63">
        <v>756</v>
      </c>
      <c r="I279" s="99">
        <v>825</v>
      </c>
      <c r="J279" s="99">
        <v>716</v>
      </c>
      <c r="K279" s="99">
        <v>673</v>
      </c>
      <c r="L279" s="99">
        <v>633</v>
      </c>
      <c r="M279" s="99">
        <v>550</v>
      </c>
      <c r="N279" s="99">
        <v>502</v>
      </c>
      <c r="O279" s="63">
        <v>471</v>
      </c>
      <c r="P279" s="47">
        <v>7498</v>
      </c>
      <c r="Q279" s="3"/>
    </row>
    <row r="280" spans="1:17" x14ac:dyDescent="0.25">
      <c r="A280" s="1">
        <v>5</v>
      </c>
      <c r="B280" s="50" t="s">
        <v>69</v>
      </c>
      <c r="C280" s="1"/>
      <c r="D280" s="47">
        <v>4523840.5252501573</v>
      </c>
      <c r="E280" s="47">
        <v>4253474.0424129255</v>
      </c>
      <c r="F280" s="47">
        <v>4240702.8724593343</v>
      </c>
      <c r="G280" s="47">
        <v>4290963.4149089139</v>
      </c>
      <c r="H280" s="47">
        <v>4506718.972777362</v>
      </c>
      <c r="I280" s="47">
        <v>5302204.0683137495</v>
      </c>
      <c r="J280" s="47">
        <v>5378978.0704470174</v>
      </c>
      <c r="K280" s="47">
        <v>5311968.8804574916</v>
      </c>
      <c r="L280" s="47">
        <v>5002269.6071837517</v>
      </c>
      <c r="M280" s="47">
        <v>4492236.1196388053</v>
      </c>
      <c r="N280" s="47">
        <v>4455094.2129332898</v>
      </c>
      <c r="O280" s="47">
        <v>4735293.5286344429</v>
      </c>
      <c r="P280" s="47">
        <v>56493744.315417252</v>
      </c>
      <c r="Q280" s="3"/>
    </row>
    <row r="281" spans="1:17" x14ac:dyDescent="0.25">
      <c r="A281" s="1">
        <v>6</v>
      </c>
      <c r="B281" s="3"/>
      <c r="C281" s="1"/>
      <c r="D281" s="47"/>
      <c r="E281" s="47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3"/>
    </row>
    <row r="282" spans="1:17" x14ac:dyDescent="0.25">
      <c r="A282" s="1">
        <v>7</v>
      </c>
      <c r="B282" s="2" t="s">
        <v>70</v>
      </c>
      <c r="C282" s="1"/>
      <c r="D282" s="93"/>
      <c r="E282" s="93"/>
      <c r="F282" s="93"/>
      <c r="G282" s="93"/>
      <c r="H282" s="93"/>
      <c r="I282" s="93"/>
      <c r="J282" s="93"/>
      <c r="K282" s="93"/>
      <c r="L282" s="93"/>
      <c r="M282" s="32"/>
      <c r="N282" s="93"/>
      <c r="O282" s="93"/>
      <c r="P282" s="93"/>
      <c r="Q282" s="3"/>
    </row>
    <row r="283" spans="1:17" x14ac:dyDescent="0.25">
      <c r="A283" s="1">
        <v>8</v>
      </c>
      <c r="B283" s="3" t="s">
        <v>101</v>
      </c>
      <c r="C283" s="46" t="s">
        <v>72</v>
      </c>
      <c r="D283" s="33">
        <v>1197781.8029566621</v>
      </c>
      <c r="E283" s="33">
        <v>1202085.2449144046</v>
      </c>
      <c r="F283" s="33">
        <v>1219544.0892881919</v>
      </c>
      <c r="G283" s="33">
        <v>1264411.2942647371</v>
      </c>
      <c r="H283" s="33">
        <v>1308659.0131213018</v>
      </c>
      <c r="I283" s="33">
        <v>1559394.5180341743</v>
      </c>
      <c r="J283" s="33">
        <v>1516195.2404300787</v>
      </c>
      <c r="K283" s="33">
        <v>1555945.1678535279</v>
      </c>
      <c r="L283" s="33">
        <v>1452206.4264187147</v>
      </c>
      <c r="M283" s="33">
        <v>1350626.0556058714</v>
      </c>
      <c r="N283" s="33">
        <v>1173851.0956651152</v>
      </c>
      <c r="O283" s="33">
        <v>1159036.8974887258</v>
      </c>
      <c r="P283" s="47">
        <v>15959736.846041506</v>
      </c>
      <c r="Q283" s="3"/>
    </row>
    <row r="284" spans="1:17" x14ac:dyDescent="0.25">
      <c r="A284" s="1">
        <v>9</v>
      </c>
      <c r="B284" s="3" t="s">
        <v>146</v>
      </c>
      <c r="C284" s="46" t="s">
        <v>124</v>
      </c>
      <c r="D284" s="33">
        <v>20952.105640226582</v>
      </c>
      <c r="E284" s="33">
        <v>22109.802408248503</v>
      </c>
      <c r="F284" s="33">
        <v>21443.00699619123</v>
      </c>
      <c r="G284" s="33">
        <v>22505.421971296637</v>
      </c>
      <c r="H284" s="33">
        <v>23256.766452268585</v>
      </c>
      <c r="I284" s="33">
        <v>24186.833299018996</v>
      </c>
      <c r="J284" s="33">
        <v>25756.897171632707</v>
      </c>
      <c r="K284" s="33">
        <v>27858.644704871291</v>
      </c>
      <c r="L284" s="33">
        <v>26186.008207551284</v>
      </c>
      <c r="M284" s="33">
        <v>27809.000659589325</v>
      </c>
      <c r="N284" s="33">
        <v>25661.751706140116</v>
      </c>
      <c r="O284" s="33">
        <v>25621.639416524773</v>
      </c>
      <c r="P284" s="47">
        <v>293347.87863356003</v>
      </c>
      <c r="Q284" s="3"/>
    </row>
    <row r="285" spans="1:17" x14ac:dyDescent="0.25">
      <c r="A285" s="1">
        <v>10</v>
      </c>
      <c r="B285" s="3" t="s">
        <v>102</v>
      </c>
      <c r="C285" s="46" t="s">
        <v>74</v>
      </c>
      <c r="D285" s="33">
        <v>351194.0629438</v>
      </c>
      <c r="E285" s="33">
        <v>329803.10716239997</v>
      </c>
      <c r="F285" s="33">
        <v>339858.90707840002</v>
      </c>
      <c r="G285" s="33">
        <v>346441.49963560002</v>
      </c>
      <c r="H285" s="33">
        <v>336684.27422999998</v>
      </c>
      <c r="I285" s="33">
        <v>407399.98203070002</v>
      </c>
      <c r="J285" s="33">
        <v>356461.9921188</v>
      </c>
      <c r="K285" s="33">
        <v>365072.98557970003</v>
      </c>
      <c r="L285" s="33">
        <v>367460.23423279996</v>
      </c>
      <c r="M285" s="33">
        <v>359925.65534150001</v>
      </c>
      <c r="N285" s="33">
        <v>340895.49820159998</v>
      </c>
      <c r="O285" s="33">
        <v>334745.56875119999</v>
      </c>
      <c r="P285" s="47">
        <v>4235943.7673065001</v>
      </c>
      <c r="Q285" s="3"/>
    </row>
    <row r="286" spans="1:17" x14ac:dyDescent="0.25">
      <c r="A286" s="1">
        <v>11</v>
      </c>
      <c r="B286" s="3" t="s">
        <v>142</v>
      </c>
      <c r="C286" s="46" t="s">
        <v>126</v>
      </c>
      <c r="D286" s="33">
        <v>12804.864</v>
      </c>
      <c r="E286" s="33">
        <v>12172.335999999999</v>
      </c>
      <c r="F286" s="33">
        <v>12737.888000000001</v>
      </c>
      <c r="G286" s="33">
        <v>11638.16</v>
      </c>
      <c r="H286" s="33">
        <v>11614.944</v>
      </c>
      <c r="I286" s="33">
        <v>12917.343999999999</v>
      </c>
      <c r="J286" s="33">
        <v>12392.191999999999</v>
      </c>
      <c r="K286" s="33">
        <v>12260.24</v>
      </c>
      <c r="L286" s="33">
        <v>11042.672</v>
      </c>
      <c r="M286" s="33">
        <v>10163.36</v>
      </c>
      <c r="N286" s="33">
        <v>9746.32</v>
      </c>
      <c r="O286" s="33">
        <v>9566.0159999999996</v>
      </c>
      <c r="P286" s="47">
        <v>139056.33600000001</v>
      </c>
      <c r="Q286" s="3"/>
    </row>
    <row r="287" spans="1:17" x14ac:dyDescent="0.25">
      <c r="A287" s="1">
        <v>12</v>
      </c>
      <c r="B287" s="3" t="s">
        <v>100</v>
      </c>
      <c r="C287" s="46" t="s">
        <v>68</v>
      </c>
      <c r="D287" s="61">
        <v>1738</v>
      </c>
      <c r="E287" s="61">
        <v>2084</v>
      </c>
      <c r="F287" s="61">
        <v>2054</v>
      </c>
      <c r="G287" s="61">
        <v>2383</v>
      </c>
      <c r="H287" s="61">
        <v>2571</v>
      </c>
      <c r="I287" s="61">
        <v>2830</v>
      </c>
      <c r="J287" s="61">
        <v>2504</v>
      </c>
      <c r="K287" s="61">
        <v>2321</v>
      </c>
      <c r="L287" s="61">
        <v>2213</v>
      </c>
      <c r="M287" s="61">
        <v>1903</v>
      </c>
      <c r="N287" s="61">
        <v>1821</v>
      </c>
      <c r="O287" s="61">
        <v>1684</v>
      </c>
      <c r="P287" s="47">
        <v>26106</v>
      </c>
      <c r="Q287" s="3"/>
    </row>
    <row r="288" spans="1:17" x14ac:dyDescent="0.25">
      <c r="A288" s="1">
        <v>13</v>
      </c>
      <c r="B288" s="3" t="s">
        <v>103</v>
      </c>
      <c r="C288" s="46" t="s">
        <v>104</v>
      </c>
      <c r="D288" s="61">
        <v>720678</v>
      </c>
      <c r="E288" s="61">
        <v>709032.45581700001</v>
      </c>
      <c r="F288" s="61">
        <v>691617.97259820008</v>
      </c>
      <c r="G288" s="61">
        <v>848661.16406400001</v>
      </c>
      <c r="H288" s="61">
        <v>717933.48215279996</v>
      </c>
      <c r="I288" s="61">
        <v>763140.21360000002</v>
      </c>
      <c r="J288" s="61">
        <v>744243.28456000006</v>
      </c>
      <c r="K288" s="61">
        <v>727668.40855999989</v>
      </c>
      <c r="L288" s="61">
        <v>715227.27647220006</v>
      </c>
      <c r="M288" s="61">
        <v>737496.6476115</v>
      </c>
      <c r="N288" s="61">
        <v>765296</v>
      </c>
      <c r="O288" s="61">
        <v>725453.20142880001</v>
      </c>
      <c r="P288" s="47">
        <v>8866448.1068645008</v>
      </c>
      <c r="Q288" s="3"/>
    </row>
    <row r="289" spans="1:17" x14ac:dyDescent="0.25">
      <c r="A289" s="1">
        <v>14</v>
      </c>
      <c r="B289" s="3" t="s">
        <v>105</v>
      </c>
      <c r="C289" s="46" t="s">
        <v>76</v>
      </c>
      <c r="D289" s="61">
        <v>505772.67401048099</v>
      </c>
      <c r="E289" s="61">
        <v>509621.14175731619</v>
      </c>
      <c r="F289" s="61">
        <v>497575.89002348791</v>
      </c>
      <c r="G289" s="61">
        <v>518925.9419979495</v>
      </c>
      <c r="H289" s="61">
        <v>500700.68819598388</v>
      </c>
      <c r="I289" s="61">
        <v>592146.54541704198</v>
      </c>
      <c r="J289" s="61">
        <v>583854.22003538394</v>
      </c>
      <c r="K289" s="61">
        <v>586306.29063757241</v>
      </c>
      <c r="L289" s="61">
        <v>562474.39449601038</v>
      </c>
      <c r="M289" s="61">
        <v>526902.79386710981</v>
      </c>
      <c r="N289" s="61">
        <v>474910.82918941492</v>
      </c>
      <c r="O289" s="61">
        <v>483777.10503233445</v>
      </c>
      <c r="P289" s="47">
        <v>6342968.5146600856</v>
      </c>
      <c r="Q289" s="3"/>
    </row>
    <row r="290" spans="1:17" x14ac:dyDescent="0.25">
      <c r="A290" s="1">
        <v>15</v>
      </c>
      <c r="B290" s="3" t="s">
        <v>143</v>
      </c>
      <c r="C290" s="46" t="s">
        <v>128</v>
      </c>
      <c r="D290" s="61">
        <v>3363.325534388398</v>
      </c>
      <c r="E290" s="61">
        <v>3978.8731314574088</v>
      </c>
      <c r="F290" s="61">
        <v>4129.0172637252617</v>
      </c>
      <c r="G290" s="61">
        <v>4247.8772675665286</v>
      </c>
      <c r="H290" s="61">
        <v>4264.4481228027616</v>
      </c>
      <c r="I290" s="61">
        <v>4541.5863623697333</v>
      </c>
      <c r="J290" s="61">
        <v>5347.7360993312359</v>
      </c>
      <c r="K290" s="61">
        <v>5087.3575368379152</v>
      </c>
      <c r="L290" s="61">
        <v>4902.184893945845</v>
      </c>
      <c r="M290" s="61">
        <v>4763.6934943788874</v>
      </c>
      <c r="N290" s="61">
        <v>3735.6732168042158</v>
      </c>
      <c r="O290" s="61">
        <v>3882.4168670739418</v>
      </c>
      <c r="P290" s="47">
        <v>52244.189790682125</v>
      </c>
      <c r="Q290" s="3"/>
    </row>
    <row r="291" spans="1:17" x14ac:dyDescent="0.25">
      <c r="A291" s="1">
        <v>16</v>
      </c>
      <c r="B291" s="3" t="s">
        <v>106</v>
      </c>
      <c r="C291" s="35" t="s">
        <v>114</v>
      </c>
      <c r="D291" s="67">
        <v>99680</v>
      </c>
      <c r="E291" s="67">
        <v>99360</v>
      </c>
      <c r="F291" s="67">
        <v>98080</v>
      </c>
      <c r="G291" s="67">
        <v>100800</v>
      </c>
      <c r="H291" s="67">
        <v>98080</v>
      </c>
      <c r="I291" s="67">
        <v>101120</v>
      </c>
      <c r="J291" s="67">
        <v>98680</v>
      </c>
      <c r="K291" s="67">
        <v>98120</v>
      </c>
      <c r="L291" s="67">
        <v>97000</v>
      </c>
      <c r="M291" s="67">
        <v>97880</v>
      </c>
      <c r="N291" s="67">
        <v>98680</v>
      </c>
      <c r="O291" s="67">
        <v>97880</v>
      </c>
      <c r="P291" s="47">
        <v>1185360</v>
      </c>
      <c r="Q291" s="3"/>
    </row>
    <row r="292" spans="1:17" x14ac:dyDescent="0.25">
      <c r="A292" s="1">
        <v>17</v>
      </c>
      <c r="B292" s="3" t="s">
        <v>108</v>
      </c>
      <c r="C292" s="35" t="s">
        <v>114</v>
      </c>
      <c r="D292" s="69">
        <v>130086</v>
      </c>
      <c r="E292" s="69">
        <v>123735</v>
      </c>
      <c r="F292" s="69">
        <v>126790</v>
      </c>
      <c r="G292" s="69">
        <v>126596</v>
      </c>
      <c r="H292" s="69">
        <v>127513</v>
      </c>
      <c r="I292" s="69">
        <v>133033</v>
      </c>
      <c r="J292" s="69">
        <v>137138</v>
      </c>
      <c r="K292" s="69">
        <v>137226</v>
      </c>
      <c r="L292" s="69">
        <v>138632</v>
      </c>
      <c r="M292" s="69">
        <v>128959</v>
      </c>
      <c r="N292" s="69">
        <v>124993</v>
      </c>
      <c r="O292" s="69">
        <v>128539</v>
      </c>
      <c r="P292" s="49">
        <v>1563240</v>
      </c>
      <c r="Q292" s="3"/>
    </row>
    <row r="293" spans="1:17" x14ac:dyDescent="0.25">
      <c r="A293" s="1">
        <v>18</v>
      </c>
      <c r="B293" s="50" t="s">
        <v>77</v>
      </c>
      <c r="C293" s="1"/>
      <c r="D293" s="47">
        <v>3044050.8350855578</v>
      </c>
      <c r="E293" s="47">
        <v>3013981.9611908258</v>
      </c>
      <c r="F293" s="47">
        <v>3013830.7712481967</v>
      </c>
      <c r="G293" s="47">
        <v>3246610.3592011495</v>
      </c>
      <c r="H293" s="47">
        <v>3131277.6162751568</v>
      </c>
      <c r="I293" s="47">
        <v>3600710.0227433052</v>
      </c>
      <c r="J293" s="47">
        <v>3482573.5624152264</v>
      </c>
      <c r="K293" s="47">
        <v>3517866.0948725096</v>
      </c>
      <c r="L293" s="47">
        <v>3377344.1967212218</v>
      </c>
      <c r="M293" s="47">
        <v>3246429.2065799497</v>
      </c>
      <c r="N293" s="47">
        <v>3019591.1679790751</v>
      </c>
      <c r="O293" s="47">
        <v>2970185.8449846595</v>
      </c>
      <c r="P293" s="47">
        <v>38664451.63929683</v>
      </c>
      <c r="Q293" s="3"/>
    </row>
    <row r="294" spans="1:17" x14ac:dyDescent="0.25">
      <c r="A294" s="1">
        <v>19</v>
      </c>
      <c r="B294" s="3"/>
      <c r="C294" s="1"/>
      <c r="D294" s="93"/>
      <c r="E294" s="93"/>
      <c r="F294" s="93"/>
      <c r="G294" s="93"/>
      <c r="H294" s="47"/>
      <c r="I294" s="93"/>
      <c r="J294" s="93"/>
      <c r="K294" s="93"/>
      <c r="L294" s="93"/>
      <c r="M294" s="93"/>
      <c r="N294" s="93"/>
      <c r="O294" s="1"/>
      <c r="P294" s="93"/>
      <c r="Q294" s="3"/>
    </row>
    <row r="295" spans="1:17" x14ac:dyDescent="0.25">
      <c r="A295" s="1">
        <v>20</v>
      </c>
      <c r="B295" s="2" t="s">
        <v>78</v>
      </c>
      <c r="C295" s="1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3"/>
    </row>
    <row r="296" spans="1:17" x14ac:dyDescent="0.25">
      <c r="A296" s="1">
        <v>21</v>
      </c>
      <c r="B296" s="3" t="s">
        <v>109</v>
      </c>
      <c r="C296" s="46" t="s">
        <v>80</v>
      </c>
      <c r="D296" s="61">
        <v>911</v>
      </c>
      <c r="E296" s="61">
        <v>1384</v>
      </c>
      <c r="F296" s="61">
        <v>5764</v>
      </c>
      <c r="G296" s="61">
        <v>34309</v>
      </c>
      <c r="H296" s="61">
        <v>53204.163180462405</v>
      </c>
      <c r="I296" s="61">
        <v>127850.97961093231</v>
      </c>
      <c r="J296" s="61">
        <v>125622.32706367887</v>
      </c>
      <c r="K296" s="61">
        <v>125388.47869462387</v>
      </c>
      <c r="L296" s="61">
        <v>109700.36686877967</v>
      </c>
      <c r="M296" s="61">
        <v>22636</v>
      </c>
      <c r="N296" s="61">
        <v>2504</v>
      </c>
      <c r="O296" s="61">
        <v>1108</v>
      </c>
      <c r="P296" s="47">
        <v>610382.31541847717</v>
      </c>
      <c r="Q296" s="3"/>
    </row>
    <row r="297" spans="1:17" x14ac:dyDescent="0.25">
      <c r="A297" s="1">
        <v>22</v>
      </c>
      <c r="B297" s="3" t="s">
        <v>144</v>
      </c>
      <c r="C297" s="46" t="s">
        <v>130</v>
      </c>
      <c r="D297" s="61">
        <v>22</v>
      </c>
      <c r="E297" s="61">
        <v>43</v>
      </c>
      <c r="F297" s="61">
        <v>69</v>
      </c>
      <c r="G297" s="61">
        <v>89</v>
      </c>
      <c r="H297" s="61">
        <v>499</v>
      </c>
      <c r="I297" s="61">
        <v>589.72171351888187</v>
      </c>
      <c r="J297" s="61">
        <v>1015.9310640029109</v>
      </c>
      <c r="K297" s="61">
        <v>1077.2920802956055</v>
      </c>
      <c r="L297" s="61">
        <v>1129.9573696246944</v>
      </c>
      <c r="M297" s="61">
        <v>299</v>
      </c>
      <c r="N297" s="61">
        <v>2</v>
      </c>
      <c r="O297" s="61">
        <v>0</v>
      </c>
      <c r="P297" s="47">
        <v>4835.9022274420931</v>
      </c>
      <c r="Q297" s="3"/>
    </row>
    <row r="298" spans="1:17" x14ac:dyDescent="0.25">
      <c r="A298" s="1">
        <v>23</v>
      </c>
      <c r="B298" s="3"/>
      <c r="C298" s="35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100"/>
    </row>
    <row r="299" spans="1:17" x14ac:dyDescent="0.25">
      <c r="A299" s="1">
        <v>24</v>
      </c>
      <c r="B299" s="2" t="s">
        <v>81</v>
      </c>
      <c r="C299" s="35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93"/>
      <c r="Q299" s="3"/>
    </row>
    <row r="300" spans="1:17" x14ac:dyDescent="0.25">
      <c r="A300" s="1">
        <v>25</v>
      </c>
      <c r="B300" s="3" t="s">
        <v>110</v>
      </c>
      <c r="C300" s="46" t="s">
        <v>68</v>
      </c>
      <c r="D300" s="61">
        <v>2815</v>
      </c>
      <c r="E300" s="61">
        <v>3329</v>
      </c>
      <c r="F300" s="61">
        <v>3314</v>
      </c>
      <c r="G300" s="61">
        <v>3872</v>
      </c>
      <c r="H300" s="61">
        <v>4186</v>
      </c>
      <c r="I300" s="61">
        <v>4590</v>
      </c>
      <c r="J300" s="61">
        <v>4049</v>
      </c>
      <c r="K300" s="61">
        <v>3758</v>
      </c>
      <c r="L300" s="61">
        <v>3576</v>
      </c>
      <c r="M300" s="61">
        <v>3099</v>
      </c>
      <c r="N300" s="61">
        <v>2933</v>
      </c>
      <c r="O300" s="61">
        <v>2722</v>
      </c>
      <c r="P300" s="47">
        <v>42243</v>
      </c>
      <c r="Q300" s="3"/>
    </row>
    <row r="301" spans="1:17" x14ac:dyDescent="0.25">
      <c r="A301" s="1">
        <v>26</v>
      </c>
      <c r="B301" s="3" t="s">
        <v>111</v>
      </c>
      <c r="C301" s="46" t="s">
        <v>68</v>
      </c>
      <c r="D301" s="59">
        <v>10514.536244020856</v>
      </c>
      <c r="E301" s="59">
        <v>12477.227160529843</v>
      </c>
      <c r="F301" s="59">
        <v>12479.32274574728</v>
      </c>
      <c r="G301" s="59">
        <v>14641.336631562539</v>
      </c>
      <c r="H301" s="59">
        <v>15795.75450242809</v>
      </c>
      <c r="I301" s="59">
        <v>17348.690402006934</v>
      </c>
      <c r="J301" s="59">
        <v>15311.095960561561</v>
      </c>
      <c r="K301" s="59">
        <v>14256.907326974353</v>
      </c>
      <c r="L301" s="59">
        <v>13700.314234284917</v>
      </c>
      <c r="M301" s="59">
        <v>11771.442602031644</v>
      </c>
      <c r="N301" s="59">
        <v>11151.941747096433</v>
      </c>
      <c r="O301" s="59">
        <v>10358.266104594968</v>
      </c>
      <c r="P301" s="47">
        <v>159806.83566183943</v>
      </c>
      <c r="Q301" s="3"/>
    </row>
    <row r="302" spans="1:17" x14ac:dyDescent="0.25">
      <c r="A302" s="1">
        <v>27</v>
      </c>
      <c r="B302" s="3" t="s">
        <v>84</v>
      </c>
      <c r="C302" s="51">
        <v>15</v>
      </c>
      <c r="D302" s="61">
        <v>865</v>
      </c>
      <c r="E302" s="61">
        <v>850</v>
      </c>
      <c r="F302" s="61">
        <v>752</v>
      </c>
      <c r="G302" s="61">
        <v>750</v>
      </c>
      <c r="H302" s="61">
        <v>722</v>
      </c>
      <c r="I302" s="61">
        <v>762</v>
      </c>
      <c r="J302" s="61">
        <v>757</v>
      </c>
      <c r="K302" s="61">
        <v>754</v>
      </c>
      <c r="L302" s="61">
        <v>769</v>
      </c>
      <c r="M302" s="61">
        <v>736</v>
      </c>
      <c r="N302" s="61">
        <v>797</v>
      </c>
      <c r="O302" s="61">
        <v>917</v>
      </c>
      <c r="P302" s="47">
        <v>9431</v>
      </c>
      <c r="Q302" s="3"/>
    </row>
    <row r="303" spans="1:17" x14ac:dyDescent="0.25">
      <c r="A303" s="1">
        <v>28</v>
      </c>
      <c r="B303" s="3" t="s">
        <v>85</v>
      </c>
      <c r="C303" s="51">
        <v>15</v>
      </c>
      <c r="D303" s="101">
        <v>4044.4637559791436</v>
      </c>
      <c r="E303" s="101">
        <v>4183.7728394701571</v>
      </c>
      <c r="F303" s="101">
        <v>3807.6772542527201</v>
      </c>
      <c r="G303" s="101">
        <v>4253.663368437461</v>
      </c>
      <c r="H303" s="101">
        <v>4965.2454975719102</v>
      </c>
      <c r="I303" s="101">
        <v>5391.309597993064</v>
      </c>
      <c r="J303" s="101">
        <v>4714.9040394384392</v>
      </c>
      <c r="K303" s="101">
        <v>4164.092673025646</v>
      </c>
      <c r="L303" s="101">
        <v>4096.685765715084</v>
      </c>
      <c r="M303" s="101">
        <v>3925.5573979683554</v>
      </c>
      <c r="N303" s="101">
        <v>3852.0582529035673</v>
      </c>
      <c r="O303" s="101">
        <v>3920.7338954050319</v>
      </c>
      <c r="P303" s="94">
        <v>51320.164338160568</v>
      </c>
      <c r="Q303" s="3"/>
    </row>
    <row r="304" spans="1:17" x14ac:dyDescent="0.25">
      <c r="A304" s="1">
        <v>29</v>
      </c>
      <c r="B304" s="50" t="s">
        <v>112</v>
      </c>
      <c r="C304" s="35"/>
      <c r="D304" s="47">
        <v>18239</v>
      </c>
      <c r="E304" s="47">
        <v>20840</v>
      </c>
      <c r="F304" s="47">
        <v>20353.000000000004</v>
      </c>
      <c r="G304" s="47">
        <v>23517</v>
      </c>
      <c r="H304" s="47">
        <v>25669</v>
      </c>
      <c r="I304" s="47">
        <v>28092</v>
      </c>
      <c r="J304" s="47">
        <v>24832</v>
      </c>
      <c r="K304" s="47">
        <v>22933</v>
      </c>
      <c r="L304" s="47">
        <v>22142</v>
      </c>
      <c r="M304" s="47">
        <v>19532</v>
      </c>
      <c r="N304" s="47">
        <v>18734</v>
      </c>
      <c r="O304" s="47">
        <v>17918</v>
      </c>
      <c r="P304" s="47">
        <v>262801</v>
      </c>
      <c r="Q304" s="3"/>
    </row>
    <row r="305" spans="1:17" x14ac:dyDescent="0.25">
      <c r="A305" s="1">
        <v>30</v>
      </c>
      <c r="B305" s="3"/>
      <c r="C305" s="1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3"/>
    </row>
    <row r="306" spans="1:17" x14ac:dyDescent="0.25">
      <c r="A306" s="1">
        <v>31</v>
      </c>
      <c r="B306" s="3"/>
      <c r="C306" s="1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3"/>
    </row>
    <row r="307" spans="1:17" ht="15.75" thickBot="1" x14ac:dyDescent="0.3">
      <c r="A307" s="1">
        <v>32</v>
      </c>
      <c r="B307" s="54" t="s">
        <v>3</v>
      </c>
      <c r="C307" s="1"/>
      <c r="D307" s="55">
        <v>7587063.3603357151</v>
      </c>
      <c r="E307" s="55">
        <v>7289723.0036037508</v>
      </c>
      <c r="F307" s="55">
        <v>7280719.6437075306</v>
      </c>
      <c r="G307" s="55">
        <v>7595488.7741100639</v>
      </c>
      <c r="H307" s="55">
        <v>7717368.7522329809</v>
      </c>
      <c r="I307" s="55">
        <v>9059446.7923815064</v>
      </c>
      <c r="J307" s="55">
        <v>9013021.8909899257</v>
      </c>
      <c r="K307" s="55">
        <v>8979233.7461049203</v>
      </c>
      <c r="L307" s="55">
        <v>8512586.1281433776</v>
      </c>
      <c r="M307" s="55">
        <v>7781132.326218755</v>
      </c>
      <c r="N307" s="55">
        <v>7495925.3809123654</v>
      </c>
      <c r="O307" s="55">
        <v>7724505.3736191019</v>
      </c>
      <c r="P307" s="55">
        <v>96036215.172360018</v>
      </c>
      <c r="Q307" s="3"/>
    </row>
    <row r="308" spans="1:17" ht="15.75" thickTop="1" x14ac:dyDescent="0.25">
      <c r="A308" s="1"/>
      <c r="B308" s="4"/>
      <c r="C308" s="1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3"/>
    </row>
    <row r="309" spans="1:17" x14ac:dyDescent="0.25">
      <c r="A309" s="1"/>
      <c r="B309" s="4"/>
      <c r="C309" s="1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3"/>
    </row>
    <row r="310" spans="1:17" ht="15.75" thickBot="1" x14ac:dyDescent="0.3">
      <c r="A310" s="1"/>
      <c r="B310" s="4"/>
      <c r="C310" s="1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3"/>
    </row>
    <row r="311" spans="1:17" x14ac:dyDescent="0.25">
      <c r="A311" s="73"/>
      <c r="B311" s="74" t="s">
        <v>115</v>
      </c>
      <c r="C311" s="75"/>
      <c r="D311" s="74">
        <v>42005</v>
      </c>
      <c r="E311" s="74">
        <v>42036</v>
      </c>
      <c r="F311" s="74">
        <v>42067</v>
      </c>
      <c r="G311" s="74">
        <v>42098</v>
      </c>
      <c r="H311" s="74">
        <v>42129</v>
      </c>
      <c r="I311" s="74">
        <v>42160</v>
      </c>
      <c r="J311" s="74">
        <v>42191</v>
      </c>
      <c r="K311" s="74">
        <v>42222</v>
      </c>
      <c r="L311" s="74">
        <v>42253</v>
      </c>
      <c r="M311" s="74">
        <v>42284</v>
      </c>
      <c r="N311" s="74">
        <v>42315</v>
      </c>
      <c r="O311" s="74">
        <v>42346</v>
      </c>
      <c r="P311" s="102" t="s">
        <v>32</v>
      </c>
      <c r="Q311" s="3"/>
    </row>
    <row r="312" spans="1:17" x14ac:dyDescent="0.25">
      <c r="A312" s="1"/>
      <c r="B312" s="103"/>
      <c r="C312" s="79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73"/>
      <c r="Q312" s="3"/>
    </row>
    <row r="313" spans="1:17" x14ac:dyDescent="0.25">
      <c r="A313" s="1"/>
      <c r="B313" s="81" t="s">
        <v>94</v>
      </c>
      <c r="C313" s="82" t="s">
        <v>92</v>
      </c>
      <c r="D313" s="61">
        <v>14559</v>
      </c>
      <c r="E313" s="61">
        <v>16661</v>
      </c>
      <c r="F313" s="61">
        <v>16287</v>
      </c>
      <c r="G313" s="61">
        <v>18895</v>
      </c>
      <c r="H313" s="61">
        <v>20761</v>
      </c>
      <c r="I313" s="61">
        <v>22740</v>
      </c>
      <c r="J313" s="61">
        <v>20026</v>
      </c>
      <c r="K313" s="61">
        <v>18421</v>
      </c>
      <c r="L313" s="61">
        <v>17797</v>
      </c>
      <c r="M313" s="61">
        <v>15697</v>
      </c>
      <c r="N313" s="61">
        <v>15004</v>
      </c>
      <c r="O313" s="61">
        <v>14279</v>
      </c>
      <c r="P313" s="83">
        <v>211127</v>
      </c>
      <c r="Q313" s="3"/>
    </row>
    <row r="314" spans="1:17" ht="15.75" thickBot="1" x14ac:dyDescent="0.3">
      <c r="A314" s="1"/>
      <c r="B314" s="84"/>
      <c r="C314" s="85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7"/>
      <c r="Q31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4"/>
  <sheetViews>
    <sheetView workbookViewId="0">
      <selection sqref="A1:XFD1048576"/>
    </sheetView>
  </sheetViews>
  <sheetFormatPr defaultRowHeight="15" x14ac:dyDescent="0.25"/>
  <cols>
    <col min="1" max="1" width="9.140625" style="5"/>
    <col min="2" max="2" width="29.28515625" style="5" bestFit="1" customWidth="1"/>
    <col min="3" max="3" width="9.42578125" style="5" bestFit="1" customWidth="1"/>
    <col min="4" max="17" width="17.28515625" style="5" customWidth="1"/>
    <col min="18" max="18" width="18.28515625" style="5" customWidth="1"/>
    <col min="19" max="24" width="17.28515625" style="5" customWidth="1"/>
    <col min="25" max="16384" width="9.140625" style="5"/>
  </cols>
  <sheetData>
    <row r="1" spans="1:20" x14ac:dyDescent="0.25">
      <c r="A1" s="1"/>
      <c r="B1" s="2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20" x14ac:dyDescent="0.25">
      <c r="A2" s="6"/>
      <c r="B2" s="7" t="s">
        <v>1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4"/>
    </row>
    <row r="3" spans="1:20" x14ac:dyDescent="0.25">
      <c r="A3" s="6"/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4"/>
    </row>
    <row r="4" spans="1:20" x14ac:dyDescent="0.25">
      <c r="A4" s="6"/>
      <c r="B4" s="7" t="s">
        <v>3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4"/>
    </row>
    <row r="5" spans="1:20" x14ac:dyDescent="0.25">
      <c r="A5" s="6"/>
      <c r="B5" s="7" t="s">
        <v>4</v>
      </c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4"/>
    </row>
    <row r="6" spans="1:20" x14ac:dyDescent="0.25">
      <c r="A6" s="6"/>
      <c r="B6" s="7" t="s">
        <v>5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P6" s="3"/>
      <c r="Q6" s="4"/>
    </row>
    <row r="7" spans="1:20" x14ac:dyDescent="0.25">
      <c r="A7" s="1"/>
      <c r="B7" s="7" t="s">
        <v>6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P7" s="3"/>
      <c r="Q7" s="4"/>
    </row>
    <row r="8" spans="1:20" x14ac:dyDescent="0.25">
      <c r="A8" s="1"/>
      <c r="B8" s="3"/>
      <c r="C8" s="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</row>
    <row r="9" spans="1:20" x14ac:dyDescent="0.25">
      <c r="A9" s="1"/>
      <c r="B9" s="10" t="s">
        <v>7</v>
      </c>
      <c r="C9" s="1"/>
      <c r="D9" s="10" t="s">
        <v>8</v>
      </c>
      <c r="F9" s="10" t="s">
        <v>9</v>
      </c>
      <c r="H9" s="10" t="s">
        <v>10</v>
      </c>
      <c r="J9" s="10" t="s">
        <v>11</v>
      </c>
      <c r="K9" s="10" t="s">
        <v>12</v>
      </c>
      <c r="L9" s="10" t="s">
        <v>13</v>
      </c>
      <c r="N9" s="10" t="s">
        <v>14</v>
      </c>
      <c r="O9" s="10" t="s">
        <v>15</v>
      </c>
      <c r="P9" s="10" t="s">
        <v>16</v>
      </c>
      <c r="R9" s="10" t="s">
        <v>17</v>
      </c>
      <c r="S9" s="10" t="s">
        <v>18</v>
      </c>
      <c r="T9" s="10" t="s">
        <v>19</v>
      </c>
    </row>
    <row r="10" spans="1:20" x14ac:dyDescent="0.25">
      <c r="A10" s="1"/>
      <c r="B10" s="3"/>
      <c r="C10" s="1"/>
      <c r="D10" s="3"/>
      <c r="F10" s="3"/>
      <c r="H10" s="3"/>
      <c r="J10" s="3"/>
      <c r="K10" s="3"/>
      <c r="L10" s="3"/>
      <c r="N10" s="3"/>
      <c r="O10" s="3"/>
      <c r="P10" s="3"/>
      <c r="S10" s="4"/>
      <c r="T10" s="3"/>
    </row>
    <row r="11" spans="1:20" ht="39" x14ac:dyDescent="0.25">
      <c r="A11" s="1"/>
      <c r="B11" s="11" t="s">
        <v>20</v>
      </c>
      <c r="C11" s="12"/>
      <c r="D11" s="13" t="s">
        <v>21</v>
      </c>
      <c r="E11" s="13" t="s">
        <v>116</v>
      </c>
      <c r="F11" s="13" t="s">
        <v>22</v>
      </c>
      <c r="G11" s="13" t="s">
        <v>117</v>
      </c>
      <c r="H11" s="13" t="s">
        <v>23</v>
      </c>
      <c r="I11" s="13" t="s">
        <v>118</v>
      </c>
      <c r="J11" s="13" t="s">
        <v>24</v>
      </c>
      <c r="K11" s="13" t="s">
        <v>25</v>
      </c>
      <c r="L11" s="13" t="s">
        <v>26</v>
      </c>
      <c r="M11" s="13" t="s">
        <v>119</v>
      </c>
      <c r="N11" s="13" t="s">
        <v>27</v>
      </c>
      <c r="O11" s="13" t="s">
        <v>28</v>
      </c>
      <c r="P11" s="13" t="s">
        <v>29</v>
      </c>
      <c r="Q11" s="13" t="s">
        <v>120</v>
      </c>
      <c r="R11" s="13" t="s">
        <v>30</v>
      </c>
      <c r="S11" s="13" t="s">
        <v>31</v>
      </c>
      <c r="T11" s="13">
        <v>0</v>
      </c>
    </row>
    <row r="12" spans="1:20" x14ac:dyDescent="0.25">
      <c r="A12" s="1"/>
      <c r="B12" s="3"/>
      <c r="C12" s="1"/>
      <c r="D12" s="3"/>
      <c r="F12" s="3"/>
      <c r="H12" s="3"/>
      <c r="J12" s="3"/>
      <c r="K12" s="3"/>
      <c r="L12" s="3"/>
      <c r="N12" s="3"/>
      <c r="O12" s="3"/>
      <c r="P12" s="3"/>
      <c r="S12" s="4"/>
      <c r="T12" s="3"/>
    </row>
    <row r="13" spans="1:20" x14ac:dyDescent="0.25">
      <c r="A13" s="14">
        <v>1</v>
      </c>
      <c r="B13" s="15" t="s">
        <v>33</v>
      </c>
      <c r="C13" s="14"/>
      <c r="D13" s="16">
        <v>1817474.4849064518</v>
      </c>
      <c r="E13" s="16">
        <v>9424.1803081332</v>
      </c>
      <c r="F13" s="16">
        <v>0</v>
      </c>
      <c r="G13" s="16">
        <v>0</v>
      </c>
      <c r="H13" s="16">
        <v>0</v>
      </c>
      <c r="I13" s="16">
        <v>0</v>
      </c>
      <c r="J13" s="16">
        <v>1748.7592551433088</v>
      </c>
      <c r="K13" s="16">
        <v>0</v>
      </c>
      <c r="L13" s="16">
        <v>0</v>
      </c>
      <c r="M13" s="16">
        <v>0</v>
      </c>
      <c r="N13" s="16">
        <v>852.43876319878927</v>
      </c>
      <c r="O13" s="16">
        <v>449.67647143590443</v>
      </c>
      <c r="P13" s="16">
        <v>321675.15655733814</v>
      </c>
      <c r="Q13" s="105">
        <v>602.60758256306769</v>
      </c>
      <c r="R13" s="16">
        <v>0</v>
      </c>
      <c r="S13" s="16">
        <v>0</v>
      </c>
      <c r="T13" s="16">
        <v>2152227.3038442642</v>
      </c>
    </row>
    <row r="14" spans="1:20" x14ac:dyDescent="0.25">
      <c r="A14" s="14">
        <v>2</v>
      </c>
      <c r="B14" s="15"/>
      <c r="C14" s="14"/>
      <c r="F14" s="15"/>
      <c r="H14" s="15"/>
      <c r="I14" s="15"/>
      <c r="J14" s="15"/>
      <c r="K14" s="15"/>
      <c r="L14" s="15"/>
      <c r="N14" s="15"/>
      <c r="O14" s="15"/>
      <c r="P14" s="15"/>
      <c r="S14" s="17"/>
      <c r="T14" s="15"/>
    </row>
    <row r="15" spans="1:20" x14ac:dyDescent="0.25">
      <c r="A15" s="14">
        <v>3</v>
      </c>
      <c r="B15" s="15" t="s">
        <v>34</v>
      </c>
      <c r="C15" s="14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x14ac:dyDescent="0.25">
      <c r="A16" s="14">
        <v>4</v>
      </c>
      <c r="B16" s="15"/>
      <c r="C16" s="14"/>
      <c r="D16" s="15"/>
      <c r="E16" s="15"/>
      <c r="F16" s="15"/>
      <c r="H16" s="15"/>
      <c r="J16" s="15"/>
      <c r="K16" s="15"/>
      <c r="L16" s="15"/>
      <c r="N16" s="15"/>
      <c r="O16" s="15"/>
      <c r="P16" s="15"/>
      <c r="Q16" s="15"/>
      <c r="S16" s="17"/>
      <c r="T16" s="15"/>
    </row>
    <row r="17" spans="1:20" x14ac:dyDescent="0.25">
      <c r="A17" s="14">
        <v>5</v>
      </c>
      <c r="B17" s="15" t="s">
        <v>35</v>
      </c>
      <c r="C17" s="14"/>
      <c r="D17" s="16">
        <v>0</v>
      </c>
      <c r="E17" s="16">
        <v>0</v>
      </c>
      <c r="F17" s="16">
        <v>1129046.4101917259</v>
      </c>
      <c r="G17" s="16">
        <v>16223.3809283552</v>
      </c>
      <c r="H17" s="16">
        <v>284767.75428859738</v>
      </c>
      <c r="I17" s="16">
        <v>10732.270433905149</v>
      </c>
      <c r="J17" s="16">
        <v>0</v>
      </c>
      <c r="K17" s="16">
        <v>0</v>
      </c>
      <c r="L17" s="16">
        <v>62060.47550905653</v>
      </c>
      <c r="M17" s="16">
        <v>312.27217101917256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1503142.5635226595</v>
      </c>
    </row>
    <row r="18" spans="1:20" x14ac:dyDescent="0.25">
      <c r="A18" s="14">
        <v>6</v>
      </c>
      <c r="B18" s="15"/>
      <c r="C18" s="14"/>
      <c r="D18" s="15"/>
      <c r="E18" s="15"/>
      <c r="F18" s="15"/>
      <c r="J18" s="15"/>
      <c r="K18" s="15"/>
      <c r="L18" s="15"/>
      <c r="N18" s="15"/>
      <c r="O18" s="15"/>
      <c r="P18" s="15"/>
      <c r="Q18" s="15"/>
      <c r="S18" s="17"/>
      <c r="T18" s="15"/>
    </row>
    <row r="19" spans="1:20" x14ac:dyDescent="0.25">
      <c r="A19" s="14">
        <v>7</v>
      </c>
      <c r="B19" s="15" t="s">
        <v>36</v>
      </c>
      <c r="C19" s="14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</row>
    <row r="20" spans="1:20" x14ac:dyDescent="0.25">
      <c r="A20" s="14">
        <v>8</v>
      </c>
      <c r="B20" s="15"/>
      <c r="C20" s="14"/>
      <c r="D20" s="15"/>
      <c r="E20" s="15"/>
      <c r="F20" s="15"/>
      <c r="H20" s="15"/>
      <c r="I20" s="15"/>
      <c r="J20" s="15"/>
      <c r="K20" s="15"/>
      <c r="L20" s="15"/>
      <c r="N20" s="15"/>
      <c r="O20" s="15"/>
      <c r="P20" s="15"/>
      <c r="Q20" s="15"/>
      <c r="S20" s="17"/>
      <c r="T20" s="15"/>
    </row>
    <row r="21" spans="1:20" x14ac:dyDescent="0.25">
      <c r="A21" s="14">
        <v>9</v>
      </c>
      <c r="B21" s="15" t="s">
        <v>37</v>
      </c>
      <c r="C21" s="14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06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</row>
    <row r="22" spans="1:20" x14ac:dyDescent="0.25">
      <c r="A22" s="14">
        <v>10</v>
      </c>
      <c r="B22" s="15"/>
      <c r="C22" s="14"/>
      <c r="D22" s="15"/>
      <c r="F22" s="15"/>
      <c r="H22" s="15"/>
      <c r="J22" s="15"/>
      <c r="K22" s="15"/>
      <c r="L22" s="15"/>
      <c r="N22" s="15"/>
      <c r="O22" s="15"/>
      <c r="P22" s="15"/>
      <c r="S22" s="17"/>
      <c r="T22" s="15"/>
    </row>
    <row r="23" spans="1:20" x14ac:dyDescent="0.25">
      <c r="A23" s="14">
        <v>11</v>
      </c>
      <c r="B23" s="15" t="s">
        <v>38</v>
      </c>
      <c r="C23" s="14"/>
      <c r="D23" s="15"/>
      <c r="F23" s="15"/>
      <c r="H23" s="15"/>
      <c r="J23" s="15"/>
      <c r="K23" s="15"/>
      <c r="L23" s="15"/>
      <c r="N23" s="15"/>
      <c r="O23" s="15"/>
      <c r="P23" s="15"/>
      <c r="S23" s="17"/>
      <c r="T23" s="15"/>
    </row>
    <row r="24" spans="1:20" x14ac:dyDescent="0.25">
      <c r="A24" s="14">
        <v>12</v>
      </c>
      <c r="B24" s="15" t="s">
        <v>39</v>
      </c>
      <c r="C24" s="14"/>
      <c r="D24" s="18">
        <v>1817474.4849064518</v>
      </c>
      <c r="E24" s="18">
        <v>9424.1803081332</v>
      </c>
      <c r="F24" s="18">
        <v>1129046.4101917259</v>
      </c>
      <c r="G24" s="18">
        <v>16223.3809283552</v>
      </c>
      <c r="H24" s="18">
        <v>284767.75428859738</v>
      </c>
      <c r="I24" s="18">
        <v>10732.270433905149</v>
      </c>
      <c r="J24" s="18">
        <v>1748.7592551433088</v>
      </c>
      <c r="K24" s="18">
        <v>0</v>
      </c>
      <c r="L24" s="18">
        <v>62060.47550905653</v>
      </c>
      <c r="M24" s="18">
        <v>312.27217101917256</v>
      </c>
      <c r="N24" s="18">
        <v>852.43876319878927</v>
      </c>
      <c r="O24" s="18">
        <v>449.67647143590443</v>
      </c>
      <c r="P24" s="18">
        <v>321675.15655733814</v>
      </c>
      <c r="Q24" s="18">
        <v>602.60758256306769</v>
      </c>
      <c r="R24" s="18">
        <v>0</v>
      </c>
      <c r="S24" s="18">
        <v>0</v>
      </c>
      <c r="T24" s="18">
        <v>3655369.867366924</v>
      </c>
    </row>
    <row r="25" spans="1:20" x14ac:dyDescent="0.25">
      <c r="A25" s="14">
        <v>13</v>
      </c>
      <c r="B25" s="15"/>
      <c r="C25" s="14"/>
      <c r="D25" s="15"/>
      <c r="F25" s="15"/>
      <c r="H25" s="15"/>
      <c r="J25" s="15"/>
      <c r="K25" s="15"/>
      <c r="L25" s="15"/>
      <c r="N25" s="15"/>
      <c r="O25" s="15"/>
      <c r="P25" s="15"/>
      <c r="S25" s="17"/>
      <c r="T25" s="15"/>
    </row>
    <row r="26" spans="1:20" x14ac:dyDescent="0.25">
      <c r="A26" s="14">
        <v>14</v>
      </c>
      <c r="B26" s="15" t="s">
        <v>40</v>
      </c>
      <c r="C26" s="14"/>
      <c r="D26" s="15"/>
      <c r="F26" s="15"/>
      <c r="H26" s="15"/>
      <c r="J26" s="15"/>
      <c r="K26" s="15"/>
      <c r="L26" s="15"/>
      <c r="N26" s="15"/>
      <c r="O26" s="15"/>
      <c r="P26" s="15"/>
      <c r="S26" s="17"/>
      <c r="T26" s="15"/>
    </row>
    <row r="27" spans="1:20" ht="15.75" thickBot="1" x14ac:dyDescent="0.3">
      <c r="A27" s="14">
        <v>15</v>
      </c>
      <c r="B27" s="3" t="s">
        <v>41</v>
      </c>
      <c r="C27" s="1"/>
      <c r="D27" s="19">
        <v>0.49720672622812717</v>
      </c>
      <c r="E27" s="19">
        <v>2.5781742067381348E-3</v>
      </c>
      <c r="F27" s="19">
        <v>0.30887337018100797</v>
      </c>
      <c r="G27" s="19">
        <v>4.4382323860543841E-3</v>
      </c>
      <c r="H27" s="19">
        <v>7.7903950796017363E-2</v>
      </c>
      <c r="I27" s="19">
        <v>2.9360285889854249E-3</v>
      </c>
      <c r="J27" s="19">
        <v>4.7840829207332559E-4</v>
      </c>
      <c r="K27" s="19">
        <v>0</v>
      </c>
      <c r="L27" s="19">
        <v>1.6977892186259284E-2</v>
      </c>
      <c r="M27" s="19">
        <v>8.5428337582733288E-5</v>
      </c>
      <c r="N27" s="19">
        <v>2.3320178097677085E-4</v>
      </c>
      <c r="O27" s="19">
        <v>1.2301804954140531E-4</v>
      </c>
      <c r="P27" s="19">
        <v>8.800071353355296E-2</v>
      </c>
      <c r="Q27" s="19">
        <v>1.648554330829303E-4</v>
      </c>
      <c r="R27" s="19">
        <v>0</v>
      </c>
      <c r="S27" s="19">
        <v>0</v>
      </c>
      <c r="T27" s="19">
        <v>1</v>
      </c>
    </row>
    <row r="28" spans="1:20" ht="15.75" thickTop="1" x14ac:dyDescent="0.25">
      <c r="A28" s="14">
        <v>16</v>
      </c>
      <c r="B28" s="15"/>
      <c r="C28" s="14"/>
      <c r="D28" s="15"/>
      <c r="F28" s="15"/>
      <c r="H28" s="15"/>
      <c r="J28" s="15"/>
      <c r="K28" s="15"/>
      <c r="L28" s="20"/>
      <c r="N28" s="15"/>
      <c r="O28" s="15"/>
      <c r="P28" s="15"/>
      <c r="S28" s="17"/>
      <c r="T28" s="15"/>
    </row>
    <row r="29" spans="1:20" x14ac:dyDescent="0.25">
      <c r="A29" s="14">
        <v>17</v>
      </c>
      <c r="B29" s="15" t="s">
        <v>42</v>
      </c>
      <c r="C29" s="14"/>
      <c r="D29" s="21">
        <v>5887272.9774135156</v>
      </c>
      <c r="E29" s="105">
        <v>34516.25787287642</v>
      </c>
      <c r="F29" s="21">
        <v>1713957</v>
      </c>
      <c r="G29" s="105">
        <v>30658</v>
      </c>
      <c r="H29" s="21">
        <v>443340</v>
      </c>
      <c r="I29" s="105">
        <v>14000</v>
      </c>
      <c r="J29" s="21">
        <v>28180.188754033752</v>
      </c>
      <c r="K29" s="22">
        <v>0</v>
      </c>
      <c r="L29" s="21">
        <v>140771.5996104131</v>
      </c>
      <c r="M29" s="105">
        <v>1244.1508613989658</v>
      </c>
      <c r="N29" s="21">
        <v>1009.67202</v>
      </c>
      <c r="O29" s="21">
        <v>5936.1553459662427</v>
      </c>
      <c r="P29" s="21">
        <v>651988.87529688817</v>
      </c>
      <c r="Q29" s="105">
        <v>5888.1783095296505</v>
      </c>
      <c r="R29" s="22">
        <v>0</v>
      </c>
      <c r="S29" s="22">
        <v>0</v>
      </c>
      <c r="T29" s="21">
        <v>8958763.0554846227</v>
      </c>
    </row>
    <row r="30" spans="1:20" x14ac:dyDescent="0.25">
      <c r="A30" s="14">
        <v>18</v>
      </c>
      <c r="B30" s="15"/>
      <c r="C30" s="14"/>
      <c r="D30" s="15"/>
      <c r="F30" s="15"/>
      <c r="H30" s="15"/>
      <c r="J30" s="15"/>
      <c r="K30" s="15"/>
      <c r="L30" s="15"/>
      <c r="N30" s="15"/>
      <c r="O30" s="15"/>
      <c r="P30" s="15"/>
      <c r="S30" s="17"/>
      <c r="T30" s="15"/>
    </row>
    <row r="31" spans="1:20" x14ac:dyDescent="0.25">
      <c r="A31" s="14">
        <v>19</v>
      </c>
      <c r="B31" s="23" t="s">
        <v>43</v>
      </c>
      <c r="C31" s="24"/>
      <c r="D31" s="25">
        <v>6.34</v>
      </c>
      <c r="E31" s="25">
        <v>4.12</v>
      </c>
      <c r="F31" s="25">
        <v>1</v>
      </c>
      <c r="G31" s="25">
        <v>1</v>
      </c>
      <c r="H31" s="25">
        <v>1</v>
      </c>
      <c r="I31" s="25">
        <v>1</v>
      </c>
      <c r="J31" s="25">
        <v>1</v>
      </c>
      <c r="K31" s="25">
        <v>0</v>
      </c>
      <c r="L31" s="25">
        <v>1</v>
      </c>
      <c r="M31" s="25">
        <v>1</v>
      </c>
      <c r="N31" s="25">
        <v>1</v>
      </c>
      <c r="O31" s="25">
        <v>1</v>
      </c>
      <c r="P31" s="25">
        <v>3.07</v>
      </c>
      <c r="Q31" s="25">
        <v>2.0699999999999998</v>
      </c>
      <c r="R31" s="22">
        <v>0</v>
      </c>
      <c r="S31" s="22">
        <v>0</v>
      </c>
      <c r="T31" s="23"/>
    </row>
    <row r="32" spans="1:20" x14ac:dyDescent="0.25">
      <c r="A32" s="14">
        <v>20</v>
      </c>
      <c r="B32" s="15"/>
      <c r="C32" s="24"/>
      <c r="D32" s="15"/>
      <c r="E32" s="27"/>
      <c r="F32" s="15"/>
      <c r="H32" s="15"/>
      <c r="J32" s="15"/>
      <c r="K32" s="15"/>
      <c r="L32" s="15"/>
      <c r="N32" s="15"/>
      <c r="O32" s="15"/>
      <c r="P32" s="15"/>
      <c r="S32" s="17"/>
      <c r="T32" s="15"/>
    </row>
    <row r="33" spans="1:20" x14ac:dyDescent="0.25">
      <c r="A33" s="14">
        <v>21</v>
      </c>
      <c r="B33" s="15" t="s">
        <v>44</v>
      </c>
      <c r="C33" s="24"/>
      <c r="D33" s="27">
        <v>0.76</v>
      </c>
      <c r="E33" s="27">
        <v>0.82</v>
      </c>
      <c r="F33" s="27">
        <v>1</v>
      </c>
      <c r="G33" s="27">
        <v>1</v>
      </c>
      <c r="H33" s="27">
        <v>1</v>
      </c>
      <c r="I33" s="27">
        <v>1</v>
      </c>
      <c r="J33" s="27">
        <v>1</v>
      </c>
      <c r="K33" s="27">
        <v>1</v>
      </c>
      <c r="L33" s="27">
        <v>1</v>
      </c>
      <c r="M33" s="27">
        <v>1</v>
      </c>
      <c r="N33" s="27">
        <v>1</v>
      </c>
      <c r="O33" s="27">
        <v>1</v>
      </c>
      <c r="P33" s="27">
        <v>0.86</v>
      </c>
      <c r="Q33" s="27">
        <v>0.9</v>
      </c>
      <c r="R33" s="22">
        <v>0</v>
      </c>
      <c r="S33" s="22">
        <v>0</v>
      </c>
      <c r="T33" s="15"/>
    </row>
    <row r="34" spans="1:20" x14ac:dyDescent="0.25">
      <c r="A34" s="14">
        <v>22</v>
      </c>
      <c r="B34" s="15"/>
      <c r="C34" s="14"/>
      <c r="D34" s="15"/>
      <c r="F34" s="15"/>
      <c r="H34" s="15"/>
      <c r="J34" s="15"/>
      <c r="K34" s="15"/>
      <c r="L34" s="15"/>
      <c r="N34" s="15"/>
      <c r="O34" s="15"/>
      <c r="P34" s="15"/>
      <c r="S34" s="17"/>
      <c r="T34" s="15"/>
    </row>
    <row r="35" spans="1:20" x14ac:dyDescent="0.25">
      <c r="A35" s="14">
        <v>23</v>
      </c>
      <c r="B35" s="15" t="s">
        <v>45</v>
      </c>
      <c r="C35" s="14"/>
      <c r="D35" s="29">
        <v>4474327.4628342716</v>
      </c>
      <c r="E35" s="29">
        <v>28303.331455758664</v>
      </c>
      <c r="F35" s="29">
        <v>1713957</v>
      </c>
      <c r="G35" s="29">
        <v>30658</v>
      </c>
      <c r="H35" s="29">
        <v>443340</v>
      </c>
      <c r="I35" s="29">
        <v>14000</v>
      </c>
      <c r="J35" s="29">
        <v>28180.188754033752</v>
      </c>
      <c r="K35" s="29">
        <v>0</v>
      </c>
      <c r="L35" s="29">
        <v>140771.5996104131</v>
      </c>
      <c r="M35" s="29">
        <v>1244.1508613989658</v>
      </c>
      <c r="N35" s="29">
        <v>1009.67202</v>
      </c>
      <c r="O35" s="29">
        <v>5936.1553459662427</v>
      </c>
      <c r="P35" s="29">
        <v>560710.43275532383</v>
      </c>
      <c r="Q35" s="29">
        <v>5299.3604785766856</v>
      </c>
      <c r="R35" s="29">
        <v>0</v>
      </c>
      <c r="S35" s="29">
        <v>0</v>
      </c>
      <c r="T35" s="29">
        <v>7447737.3541157432</v>
      </c>
    </row>
    <row r="36" spans="1:20" x14ac:dyDescent="0.25">
      <c r="A36" s="14">
        <v>24</v>
      </c>
      <c r="B36" s="15"/>
      <c r="C36" s="14"/>
      <c r="D36" s="15"/>
      <c r="F36" s="15"/>
      <c r="H36" s="15"/>
      <c r="J36" s="15"/>
      <c r="K36" s="15"/>
      <c r="L36" s="15"/>
      <c r="N36" s="15"/>
      <c r="O36" s="15"/>
      <c r="P36" s="15"/>
      <c r="S36" s="17"/>
      <c r="T36" s="15"/>
    </row>
    <row r="37" spans="1:20" x14ac:dyDescent="0.25">
      <c r="A37" s="14">
        <v>25</v>
      </c>
      <c r="B37" s="15" t="s">
        <v>46</v>
      </c>
      <c r="C37" s="14"/>
      <c r="D37" s="15"/>
      <c r="F37" s="15"/>
      <c r="H37" s="15"/>
      <c r="J37" s="15"/>
      <c r="K37" s="15"/>
      <c r="L37" s="15"/>
      <c r="N37" s="15"/>
      <c r="O37" s="15"/>
      <c r="P37" s="15"/>
      <c r="S37" s="17"/>
      <c r="T37" s="15"/>
    </row>
    <row r="38" spans="1:20" ht="15.75" thickBot="1" x14ac:dyDescent="0.3">
      <c r="A38" s="14">
        <v>26</v>
      </c>
      <c r="B38" s="3" t="s">
        <v>47</v>
      </c>
      <c r="C38" s="1"/>
      <c r="D38" s="19">
        <v>0.60076332583904613</v>
      </c>
      <c r="E38" s="19">
        <v>3.8002590733302072E-3</v>
      </c>
      <c r="F38" s="19">
        <v>0.23013123563666474</v>
      </c>
      <c r="G38" s="19">
        <v>4.1164179860690014E-3</v>
      </c>
      <c r="H38" s="19">
        <v>5.9526803768798715E-2</v>
      </c>
      <c r="I38" s="19">
        <v>1.8797655360743041E-3</v>
      </c>
      <c r="J38" s="19">
        <v>3.7837248299929524E-3</v>
      </c>
      <c r="K38" s="19">
        <v>0</v>
      </c>
      <c r="L38" s="19">
        <v>1.890125724326468E-2</v>
      </c>
      <c r="M38" s="19">
        <v>1.6705085078106674E-4</v>
      </c>
      <c r="N38" s="19">
        <v>1.3556761899532324E-4</v>
      </c>
      <c r="O38" s="19">
        <v>7.9704144543789866E-4</v>
      </c>
      <c r="P38" s="19">
        <v>7.5286010515054735E-2</v>
      </c>
      <c r="Q38" s="19">
        <v>7.1153965649019182E-4</v>
      </c>
      <c r="R38" s="19">
        <v>0</v>
      </c>
      <c r="S38" s="19">
        <v>0</v>
      </c>
      <c r="T38" s="19">
        <v>0.99999999999999989</v>
      </c>
    </row>
    <row r="39" spans="1:20" ht="15.75" thickTop="1" x14ac:dyDescent="0.25">
      <c r="A39" s="14">
        <v>27</v>
      </c>
      <c r="B39" s="15"/>
      <c r="C39" s="14"/>
      <c r="D39" s="15"/>
      <c r="F39" s="15"/>
      <c r="H39" s="15"/>
      <c r="J39" s="15"/>
      <c r="K39" s="15"/>
      <c r="L39" s="15"/>
      <c r="N39" s="15"/>
      <c r="O39" s="15"/>
      <c r="P39" s="15"/>
      <c r="S39" s="17"/>
      <c r="T39" s="15"/>
    </row>
    <row r="40" spans="1:20" x14ac:dyDescent="0.25">
      <c r="A40" s="14">
        <v>28</v>
      </c>
      <c r="B40" s="15" t="s">
        <v>48</v>
      </c>
      <c r="C40" s="14"/>
      <c r="D40" s="29">
        <v>4474327.4628342716</v>
      </c>
      <c r="E40" s="29">
        <v>28303.331455758664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560710.43275532383</v>
      </c>
      <c r="Q40" s="29">
        <v>5299.3604785766856</v>
      </c>
      <c r="R40" s="29">
        <v>0</v>
      </c>
      <c r="S40" s="29">
        <v>0</v>
      </c>
      <c r="T40" s="29">
        <v>5068640.5875239307</v>
      </c>
    </row>
    <row r="41" spans="1:20" x14ac:dyDescent="0.25">
      <c r="A41" s="14">
        <v>29</v>
      </c>
      <c r="B41" s="15" t="s">
        <v>49</v>
      </c>
      <c r="C41" s="14"/>
      <c r="D41" s="15"/>
      <c r="F41" s="15"/>
      <c r="H41" s="15"/>
      <c r="J41" s="15"/>
      <c r="K41" s="15"/>
      <c r="L41" s="15"/>
      <c r="N41" s="15"/>
      <c r="O41" s="15"/>
      <c r="P41" s="15"/>
      <c r="S41" s="17"/>
      <c r="T41" s="15"/>
    </row>
    <row r="42" spans="1:20" x14ac:dyDescent="0.25">
      <c r="A42" s="14">
        <v>30</v>
      </c>
      <c r="B42" s="15"/>
      <c r="C42" s="14"/>
      <c r="D42" s="15"/>
      <c r="F42" s="15"/>
      <c r="H42" s="15"/>
      <c r="J42" s="15"/>
      <c r="K42" s="15"/>
      <c r="L42" s="15"/>
      <c r="N42" s="15"/>
      <c r="O42" s="15"/>
      <c r="P42" s="15"/>
      <c r="S42" s="17"/>
      <c r="T42" s="15"/>
    </row>
    <row r="43" spans="1:20" x14ac:dyDescent="0.25">
      <c r="A43" s="14">
        <v>31</v>
      </c>
      <c r="B43" s="15" t="s">
        <v>50</v>
      </c>
      <c r="C43" s="14"/>
      <c r="D43" s="15"/>
      <c r="F43" s="15"/>
      <c r="H43" s="15"/>
      <c r="J43" s="15"/>
      <c r="K43" s="15"/>
      <c r="L43" s="15"/>
      <c r="N43" s="15"/>
      <c r="O43" s="15"/>
      <c r="P43" s="15"/>
      <c r="S43" s="17"/>
      <c r="T43" s="15"/>
    </row>
    <row r="44" spans="1:20" ht="15.75" thickBot="1" x14ac:dyDescent="0.3">
      <c r="A44" s="14">
        <v>32</v>
      </c>
      <c r="B44" s="3" t="s">
        <v>51</v>
      </c>
      <c r="C44" s="1"/>
      <c r="D44" s="19">
        <v>0.88274703750892991</v>
      </c>
      <c r="E44" s="19">
        <v>5.584008368126385E-3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0.11062343503610603</v>
      </c>
      <c r="Q44" s="19">
        <v>1.0455190868377321E-3</v>
      </c>
      <c r="R44" s="19">
        <v>0</v>
      </c>
      <c r="S44" s="19">
        <v>0</v>
      </c>
      <c r="T44" s="19">
        <v>1</v>
      </c>
    </row>
    <row r="45" spans="1:20" ht="15.75" thickTop="1" x14ac:dyDescent="0.25">
      <c r="A45" s="14">
        <v>33</v>
      </c>
      <c r="B45" s="15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7"/>
      <c r="O45" s="3"/>
      <c r="P45" s="4"/>
      <c r="Q45" s="4"/>
    </row>
    <row r="46" spans="1:20" x14ac:dyDescent="0.25">
      <c r="A46" s="14">
        <v>34</v>
      </c>
      <c r="B46" s="15" t="s">
        <v>52</v>
      </c>
      <c r="C46" s="14"/>
      <c r="D46" s="15"/>
      <c r="E46" s="30"/>
      <c r="F46" s="31"/>
      <c r="G46" s="15"/>
      <c r="H46" s="15"/>
      <c r="I46" s="15"/>
      <c r="J46" s="15"/>
      <c r="K46" s="15"/>
      <c r="L46" s="15"/>
      <c r="M46" s="15"/>
      <c r="N46" s="15"/>
      <c r="O46" s="3"/>
      <c r="P46" s="3"/>
      <c r="Q46" s="3"/>
    </row>
    <row r="47" spans="1:20" x14ac:dyDescent="0.25">
      <c r="A47" s="14">
        <v>35</v>
      </c>
      <c r="B47" s="15" t="s">
        <v>53</v>
      </c>
      <c r="C47" s="14"/>
      <c r="D47" s="15"/>
      <c r="E47" s="31"/>
      <c r="F47" s="107"/>
      <c r="G47" s="15"/>
      <c r="H47" s="15"/>
      <c r="I47" s="15"/>
      <c r="J47" s="15"/>
      <c r="K47" s="15"/>
      <c r="L47" s="15"/>
      <c r="M47" s="15"/>
      <c r="N47" s="15"/>
      <c r="O47" s="3"/>
      <c r="P47" s="3"/>
      <c r="Q47" s="3"/>
    </row>
    <row r="48" spans="1:20" x14ac:dyDescent="0.25">
      <c r="A48" s="1"/>
      <c r="B48" s="3"/>
      <c r="C48" s="1"/>
      <c r="D48" s="3"/>
      <c r="E48" s="32"/>
      <c r="F48" s="32"/>
      <c r="G48" s="3"/>
      <c r="H48" s="3"/>
      <c r="I48" s="3"/>
      <c r="J48" s="3"/>
      <c r="K48" s="3"/>
      <c r="L48" s="3"/>
      <c r="M48" s="3"/>
      <c r="N48" s="3"/>
      <c r="O48" s="3"/>
      <c r="P48" s="3"/>
      <c r="Q48" s="4"/>
    </row>
    <row r="49" spans="1:17" x14ac:dyDescent="0.25">
      <c r="A49" s="1"/>
      <c r="B49" s="3"/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4"/>
    </row>
    <row r="50" spans="1:17" x14ac:dyDescent="0.25">
      <c r="A50" s="1"/>
      <c r="B50" s="3"/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4"/>
    </row>
    <row r="51" spans="1:17" x14ac:dyDescent="0.25">
      <c r="A51" s="1"/>
      <c r="B51" s="2" t="s">
        <v>54</v>
      </c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5">
      <c r="A52" s="1"/>
      <c r="B52" s="4"/>
      <c r="C52" s="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</row>
    <row r="53" spans="1:17" x14ac:dyDescent="0.25">
      <c r="A53" s="1"/>
      <c r="B53" s="3"/>
      <c r="C53" s="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A54" s="1"/>
      <c r="B54" s="3"/>
      <c r="C54" s="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x14ac:dyDescent="0.25">
      <c r="A55" s="1"/>
      <c r="B55" s="7" t="s">
        <v>1</v>
      </c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3"/>
    </row>
    <row r="56" spans="1:17" x14ac:dyDescent="0.25">
      <c r="A56" s="1"/>
      <c r="B56" s="7" t="s">
        <v>2</v>
      </c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33"/>
    </row>
    <row r="57" spans="1:17" x14ac:dyDescent="0.25">
      <c r="A57" s="1"/>
      <c r="B57" s="7" t="s">
        <v>3</v>
      </c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33"/>
    </row>
    <row r="58" spans="1:17" x14ac:dyDescent="0.25">
      <c r="A58" s="1"/>
      <c r="B58" s="7" t="s">
        <v>4</v>
      </c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3"/>
    </row>
    <row r="59" spans="1:17" x14ac:dyDescent="0.25">
      <c r="A59" s="1"/>
      <c r="B59" s="7" t="s">
        <v>5</v>
      </c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3"/>
    </row>
    <row r="60" spans="1:17" x14ac:dyDescent="0.25">
      <c r="A60" s="1"/>
      <c r="B60" s="7" t="s">
        <v>55</v>
      </c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3"/>
    </row>
    <row r="61" spans="1:17" x14ac:dyDescent="0.25">
      <c r="A61" s="1"/>
      <c r="B61" s="7"/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3"/>
    </row>
    <row r="62" spans="1:17" x14ac:dyDescent="0.25">
      <c r="A62" s="1"/>
      <c r="B62" s="3"/>
      <c r="C62" s="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x14ac:dyDescent="0.25">
      <c r="A63" s="1"/>
      <c r="B63" s="3"/>
      <c r="C63" s="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25">
      <c r="A64" s="1"/>
      <c r="B64" s="10" t="s">
        <v>7</v>
      </c>
      <c r="C64" s="10" t="s">
        <v>8</v>
      </c>
      <c r="D64" s="10" t="s">
        <v>9</v>
      </c>
      <c r="E64" s="10" t="s">
        <v>10</v>
      </c>
      <c r="F64" s="10" t="s">
        <v>11</v>
      </c>
      <c r="G64" s="10" t="s">
        <v>12</v>
      </c>
      <c r="H64" s="10" t="s">
        <v>13</v>
      </c>
      <c r="I64" s="10" t="s">
        <v>14</v>
      </c>
      <c r="J64" s="10" t="s">
        <v>15</v>
      </c>
      <c r="K64" s="10" t="s">
        <v>16</v>
      </c>
      <c r="L64" s="10" t="s">
        <v>17</v>
      </c>
      <c r="M64" s="10" t="s">
        <v>18</v>
      </c>
      <c r="N64" s="10" t="s">
        <v>19</v>
      </c>
      <c r="O64" s="10" t="s">
        <v>56</v>
      </c>
      <c r="P64" s="10" t="s">
        <v>57</v>
      </c>
      <c r="Q64" s="3"/>
    </row>
    <row r="65" spans="1:17" x14ac:dyDescent="0.25">
      <c r="A65" s="1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3"/>
    </row>
    <row r="66" spans="1:17" x14ac:dyDescent="0.25">
      <c r="A66" s="1"/>
      <c r="B66" s="3"/>
      <c r="C66" s="1"/>
      <c r="D66" s="34">
        <v>42005</v>
      </c>
      <c r="E66" s="34">
        <v>42036</v>
      </c>
      <c r="F66" s="34">
        <v>42067</v>
      </c>
      <c r="G66" s="34">
        <v>42098</v>
      </c>
      <c r="H66" s="34">
        <v>42129</v>
      </c>
      <c r="I66" s="34">
        <v>42160</v>
      </c>
      <c r="J66" s="34">
        <v>42191</v>
      </c>
      <c r="K66" s="34">
        <v>42222</v>
      </c>
      <c r="L66" s="34">
        <v>42253</v>
      </c>
      <c r="M66" s="34">
        <v>42284</v>
      </c>
      <c r="N66" s="34">
        <v>42315</v>
      </c>
      <c r="O66" s="34">
        <v>42346</v>
      </c>
      <c r="P66" s="3"/>
      <c r="Q66" s="3"/>
    </row>
    <row r="67" spans="1:17" x14ac:dyDescent="0.25">
      <c r="A67" s="1"/>
      <c r="B67" s="3"/>
      <c r="C67" s="35" t="s">
        <v>58</v>
      </c>
      <c r="D67" s="36">
        <v>2</v>
      </c>
      <c r="E67" s="36">
        <v>23</v>
      </c>
      <c r="F67" s="36">
        <v>3</v>
      </c>
      <c r="G67" s="36">
        <v>29</v>
      </c>
      <c r="H67" s="36">
        <v>31</v>
      </c>
      <c r="I67" s="36">
        <v>29</v>
      </c>
      <c r="J67" s="36">
        <v>1</v>
      </c>
      <c r="K67" s="36">
        <v>25</v>
      </c>
      <c r="L67" s="36">
        <v>1</v>
      </c>
      <c r="M67" s="36">
        <v>1</v>
      </c>
      <c r="N67" s="36">
        <v>30</v>
      </c>
      <c r="O67" s="36">
        <v>16</v>
      </c>
      <c r="P67" s="37" t="s">
        <v>59</v>
      </c>
      <c r="Q67" s="3"/>
    </row>
    <row r="68" spans="1:17" x14ac:dyDescent="0.25">
      <c r="A68" s="1"/>
      <c r="B68" s="38" t="s">
        <v>20</v>
      </c>
      <c r="C68" s="39" t="s">
        <v>60</v>
      </c>
      <c r="D68" s="40">
        <v>0.83333333333333337</v>
      </c>
      <c r="E68" s="40">
        <v>0.79166666666666663</v>
      </c>
      <c r="F68" s="40">
        <v>0.79166666666666663</v>
      </c>
      <c r="G68" s="40">
        <v>0.625</v>
      </c>
      <c r="H68" s="40">
        <v>0.79166666666666663</v>
      </c>
      <c r="I68" s="40">
        <v>0.70833333333333337</v>
      </c>
      <c r="J68" s="40">
        <v>0.75</v>
      </c>
      <c r="K68" s="40">
        <v>0.66666666666666663</v>
      </c>
      <c r="L68" s="40">
        <v>0.70833333333333337</v>
      </c>
      <c r="M68" s="40">
        <v>0.75</v>
      </c>
      <c r="N68" s="40">
        <v>0.79166666666666663</v>
      </c>
      <c r="O68" s="40">
        <v>0.79166666666666663</v>
      </c>
      <c r="P68" s="11" t="s">
        <v>61</v>
      </c>
      <c r="Q68" s="3"/>
    </row>
    <row r="69" spans="1:17" x14ac:dyDescent="0.25">
      <c r="A69" s="1"/>
      <c r="B69" s="3"/>
      <c r="C69" s="1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"/>
      <c r="P69" s="33"/>
      <c r="Q69" s="3"/>
    </row>
    <row r="70" spans="1:17" x14ac:dyDescent="0.25">
      <c r="A70" s="1"/>
      <c r="B70" s="3" t="s">
        <v>62</v>
      </c>
      <c r="C70" s="1"/>
      <c r="D70" s="41">
        <v>5.0999999999999996</v>
      </c>
      <c r="E70" s="41">
        <v>0.1</v>
      </c>
      <c r="F70" s="41">
        <v>0.1</v>
      </c>
      <c r="G70" s="41">
        <v>2.1</v>
      </c>
      <c r="H70" s="41">
        <v>3.1</v>
      </c>
      <c r="I70" s="41">
        <v>137.1</v>
      </c>
      <c r="J70" s="41">
        <v>19.100000000000001</v>
      </c>
      <c r="K70" s="41">
        <v>7.1</v>
      </c>
      <c r="L70" s="41">
        <v>6.1</v>
      </c>
      <c r="M70" s="41">
        <v>3.1</v>
      </c>
      <c r="N70" s="41">
        <v>1.1000000000000001</v>
      </c>
      <c r="O70" s="41">
        <v>14.1</v>
      </c>
      <c r="P70" s="41">
        <v>198.19999999999996</v>
      </c>
      <c r="Q70" s="42"/>
    </row>
    <row r="71" spans="1:17" x14ac:dyDescent="0.25">
      <c r="A71" s="1"/>
      <c r="B71" s="3" t="s">
        <v>63</v>
      </c>
      <c r="C71" s="1"/>
      <c r="D71" s="43">
        <v>2.5731584258324929E-2</v>
      </c>
      <c r="E71" s="43">
        <v>5.0454086781029275E-4</v>
      </c>
      <c r="F71" s="43">
        <v>5.0454086781029275E-4</v>
      </c>
      <c r="G71" s="43">
        <v>1.0595358224016149E-2</v>
      </c>
      <c r="H71" s="43">
        <v>1.5640766902119074E-2</v>
      </c>
      <c r="I71" s="43">
        <v>0.69172552976791135</v>
      </c>
      <c r="J71" s="43">
        <v>9.6367305751765914E-2</v>
      </c>
      <c r="K71" s="43">
        <v>3.5822401614530784E-2</v>
      </c>
      <c r="L71" s="43">
        <v>3.0776992936427855E-2</v>
      </c>
      <c r="M71" s="43">
        <v>1.5640766902119074E-2</v>
      </c>
      <c r="N71" s="43">
        <v>5.5499495459132202E-3</v>
      </c>
      <c r="O71" s="43">
        <v>7.1140262361251275E-2</v>
      </c>
      <c r="P71" s="43">
        <v>1.0000000000000002</v>
      </c>
      <c r="Q71" s="3"/>
    </row>
    <row r="72" spans="1:17" x14ac:dyDescent="0.25">
      <c r="A72" s="1"/>
      <c r="B72" s="3"/>
      <c r="C72" s="1"/>
      <c r="D72" s="44"/>
      <c r="E72" s="44"/>
      <c r="F72" s="44"/>
      <c r="G72" s="44"/>
      <c r="H72" s="44"/>
      <c r="I72" s="33"/>
      <c r="J72" s="33"/>
      <c r="K72" s="33"/>
      <c r="L72" s="44"/>
      <c r="M72" s="44"/>
      <c r="N72" s="44"/>
      <c r="O72" s="44"/>
      <c r="P72" s="33"/>
      <c r="Q72" s="3"/>
    </row>
    <row r="73" spans="1:17" x14ac:dyDescent="0.25">
      <c r="A73" s="1">
        <v>1</v>
      </c>
      <c r="B73" s="2" t="s">
        <v>64</v>
      </c>
      <c r="C73" s="1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45"/>
    </row>
    <row r="74" spans="1:17" x14ac:dyDescent="0.25">
      <c r="A74" s="1">
        <v>2</v>
      </c>
      <c r="B74" s="3" t="s">
        <v>65</v>
      </c>
      <c r="C74" s="46" t="s">
        <v>66</v>
      </c>
      <c r="D74" s="47">
        <v>37706.850537793973</v>
      </c>
      <c r="E74" s="47">
        <v>576.94353352375617</v>
      </c>
      <c r="F74" s="47">
        <v>712.45536394926648</v>
      </c>
      <c r="G74" s="47">
        <v>6709.5055136195779</v>
      </c>
      <c r="H74" s="47">
        <v>22559.815275913679</v>
      </c>
      <c r="I74" s="47">
        <v>1252394.2436100051</v>
      </c>
      <c r="J74" s="47">
        <v>242400.41061716876</v>
      </c>
      <c r="K74" s="47">
        <v>66888.469108929101</v>
      </c>
      <c r="L74" s="47">
        <v>51479.376567371146</v>
      </c>
      <c r="M74" s="47">
        <v>28035.940318696619</v>
      </c>
      <c r="N74" s="47">
        <v>7141.3207136036672</v>
      </c>
      <c r="O74" s="47">
        <v>100869.15374587681</v>
      </c>
      <c r="P74" s="47">
        <v>1817474.4849064518</v>
      </c>
      <c r="Q74" s="48"/>
    </row>
    <row r="75" spans="1:17" x14ac:dyDescent="0.25">
      <c r="A75" s="1">
        <v>3</v>
      </c>
      <c r="B75" s="3" t="s">
        <v>121</v>
      </c>
      <c r="C75" s="46" t="s">
        <v>122</v>
      </c>
      <c r="D75" s="47">
        <v>205.20880755802224</v>
      </c>
      <c r="E75" s="47">
        <v>2.8087585065590317</v>
      </c>
      <c r="F75" s="47">
        <v>2.9581960141271448</v>
      </c>
      <c r="G75" s="47">
        <v>8.7029293440968747</v>
      </c>
      <c r="H75" s="47">
        <v>86.417099636730583</v>
      </c>
      <c r="I75" s="47">
        <v>6473.1045190413734</v>
      </c>
      <c r="J75" s="47">
        <v>1049.7084948435925</v>
      </c>
      <c r="K75" s="47">
        <v>250.34226802219985</v>
      </c>
      <c r="L75" s="47">
        <v>195.19093925327954</v>
      </c>
      <c r="M75" s="47">
        <v>95.716667951564091</v>
      </c>
      <c r="N75" s="47">
        <v>59.391131957618576</v>
      </c>
      <c r="O75" s="47">
        <v>994.63049600403644</v>
      </c>
      <c r="P75" s="47">
        <v>9424.1803081332</v>
      </c>
      <c r="Q75" s="48"/>
    </row>
    <row r="76" spans="1:17" x14ac:dyDescent="0.25">
      <c r="A76" s="1">
        <v>4</v>
      </c>
      <c r="B76" s="3" t="s">
        <v>67</v>
      </c>
      <c r="C76" s="46" t="s">
        <v>68</v>
      </c>
      <c r="D76" s="113">
        <v>14.33600119071645</v>
      </c>
      <c r="E76" s="113">
        <v>0.25054392532795161</v>
      </c>
      <c r="F76" s="113">
        <v>0.22332296670030274</v>
      </c>
      <c r="G76" s="113">
        <v>0</v>
      </c>
      <c r="H76" s="113">
        <v>0</v>
      </c>
      <c r="I76" s="113">
        <v>0</v>
      </c>
      <c r="J76" s="113">
        <v>0</v>
      </c>
      <c r="K76" s="113">
        <v>0</v>
      </c>
      <c r="L76" s="113">
        <v>0</v>
      </c>
      <c r="M76" s="113">
        <v>0</v>
      </c>
      <c r="N76" s="113">
        <v>3.0676353784056518</v>
      </c>
      <c r="O76" s="113">
        <v>36.893287416750759</v>
      </c>
      <c r="P76" s="113">
        <v>54.770790877901121</v>
      </c>
      <c r="Q76" s="33"/>
    </row>
    <row r="77" spans="1:17" x14ac:dyDescent="0.25">
      <c r="A77" s="1">
        <v>5</v>
      </c>
      <c r="B77" s="50" t="s">
        <v>69</v>
      </c>
      <c r="C77" s="1"/>
      <c r="D77" s="47">
        <v>37926.395346542711</v>
      </c>
      <c r="E77" s="47">
        <v>580.00283595564315</v>
      </c>
      <c r="F77" s="47">
        <v>715.63688293009386</v>
      </c>
      <c r="G77" s="47">
        <v>6718.2084429636743</v>
      </c>
      <c r="H77" s="47">
        <v>22646.232375550411</v>
      </c>
      <c r="I77" s="47">
        <v>1258867.3481290466</v>
      </c>
      <c r="J77" s="47">
        <v>243450.11911201235</v>
      </c>
      <c r="K77" s="47">
        <v>67138.8113769513</v>
      </c>
      <c r="L77" s="47">
        <v>51674.567506624422</v>
      </c>
      <c r="M77" s="47">
        <v>28131.656986648184</v>
      </c>
      <c r="N77" s="47">
        <v>7203.779480939691</v>
      </c>
      <c r="O77" s="47">
        <v>101900.67752929761</v>
      </c>
      <c r="P77" s="47">
        <v>1826953.4360054629</v>
      </c>
      <c r="Q77" s="3"/>
    </row>
    <row r="78" spans="1:17" x14ac:dyDescent="0.25">
      <c r="A78" s="1">
        <v>6</v>
      </c>
      <c r="B78" s="3"/>
      <c r="C78" s="1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"/>
      <c r="P78" s="33"/>
      <c r="Q78" s="3"/>
    </row>
    <row r="79" spans="1:17" x14ac:dyDescent="0.25">
      <c r="A79" s="1">
        <v>7</v>
      </c>
      <c r="B79" s="2" t="s">
        <v>70</v>
      </c>
      <c r="C79" s="1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"/>
      <c r="P79" s="33"/>
      <c r="Q79" s="33"/>
    </row>
    <row r="80" spans="1:17" x14ac:dyDescent="0.25">
      <c r="A80" s="1">
        <v>8</v>
      </c>
      <c r="B80" s="3" t="s">
        <v>71</v>
      </c>
      <c r="C80" s="46" t="s">
        <v>72</v>
      </c>
      <c r="D80" s="47">
        <v>19141.082240161457</v>
      </c>
      <c r="E80" s="47">
        <v>392.36831483350159</v>
      </c>
      <c r="F80" s="47">
        <v>383.96720484359241</v>
      </c>
      <c r="G80" s="47">
        <v>11726.794147325936</v>
      </c>
      <c r="H80" s="47">
        <v>11396.629162462161</v>
      </c>
      <c r="I80" s="47">
        <v>798578.44752774993</v>
      </c>
      <c r="J80" s="47">
        <v>116134.26387487388</v>
      </c>
      <c r="K80" s="47">
        <v>49604.139253279529</v>
      </c>
      <c r="L80" s="47">
        <v>35426.134712411709</v>
      </c>
      <c r="M80" s="47">
        <v>16313.132189707369</v>
      </c>
      <c r="N80" s="47">
        <v>4842.8082744702333</v>
      </c>
      <c r="O80" s="47">
        <v>65106.643289606473</v>
      </c>
      <c r="P80" s="47">
        <v>1129046.4101917259</v>
      </c>
      <c r="Q80" s="33"/>
    </row>
    <row r="81" spans="1:17" x14ac:dyDescent="0.25">
      <c r="A81" s="1">
        <v>9</v>
      </c>
      <c r="B81" s="3" t="s">
        <v>123</v>
      </c>
      <c r="C81" s="46" t="s">
        <v>124</v>
      </c>
      <c r="D81" s="47">
        <v>309.78254288597384</v>
      </c>
      <c r="E81" s="47">
        <v>6.3022199798183669</v>
      </c>
      <c r="F81" s="47">
        <v>6.4439959636730588</v>
      </c>
      <c r="G81" s="47">
        <v>106.1654894046418</v>
      </c>
      <c r="H81" s="47">
        <v>141.36125126135218</v>
      </c>
      <c r="I81" s="47">
        <v>11405.170534813322</v>
      </c>
      <c r="J81" s="47">
        <v>1551.7063572149348</v>
      </c>
      <c r="K81" s="47">
        <v>657.12613521695266</v>
      </c>
      <c r="L81" s="47">
        <v>483.3834510595359</v>
      </c>
      <c r="M81" s="47">
        <v>229.340565085772</v>
      </c>
      <c r="N81" s="47">
        <v>86.623612512613548</v>
      </c>
      <c r="O81" s="47">
        <v>1239.9747729566097</v>
      </c>
      <c r="P81" s="47">
        <v>16223.3809283552</v>
      </c>
      <c r="Q81" s="33"/>
    </row>
    <row r="82" spans="1:17" x14ac:dyDescent="0.25">
      <c r="A82" s="1">
        <v>10</v>
      </c>
      <c r="B82" s="3" t="s">
        <v>73</v>
      </c>
      <c r="C82" s="46" t="s">
        <v>74</v>
      </c>
      <c r="D82" s="47">
        <v>6723.8173562058537</v>
      </c>
      <c r="E82" s="47">
        <v>105.48839556004039</v>
      </c>
      <c r="F82" s="47">
        <v>104.92482341069629</v>
      </c>
      <c r="G82" s="47">
        <v>3363.4011099899103</v>
      </c>
      <c r="H82" s="47">
        <v>3786.9112008072661</v>
      </c>
      <c r="I82" s="47">
        <v>193035.6932391524</v>
      </c>
      <c r="J82" s="47">
        <v>29777.979313824428</v>
      </c>
      <c r="K82" s="47">
        <v>11738.786074672051</v>
      </c>
      <c r="L82" s="47">
        <v>7930.2769929364285</v>
      </c>
      <c r="M82" s="47">
        <v>5138.4455095862777</v>
      </c>
      <c r="N82" s="47">
        <v>1781.7724520686179</v>
      </c>
      <c r="O82" s="47">
        <v>21280.257820383456</v>
      </c>
      <c r="P82" s="47">
        <v>284767.75428859738</v>
      </c>
      <c r="Q82" s="33"/>
    </row>
    <row r="83" spans="1:17" x14ac:dyDescent="0.25">
      <c r="A83" s="1">
        <v>11</v>
      </c>
      <c r="B83" s="3" t="s">
        <v>125</v>
      </c>
      <c r="C83" s="46" t="s">
        <v>126</v>
      </c>
      <c r="D83" s="47">
        <v>195.74016145307775</v>
      </c>
      <c r="E83" s="47">
        <v>3.9021190716448042</v>
      </c>
      <c r="F83" s="47">
        <v>4.3037336024217971</v>
      </c>
      <c r="G83" s="47">
        <v>79.624117053481356</v>
      </c>
      <c r="H83" s="47">
        <v>178.99293642785068</v>
      </c>
      <c r="I83" s="47">
        <v>7642.1836528758849</v>
      </c>
      <c r="J83" s="47">
        <v>1043.8506559031284</v>
      </c>
      <c r="K83" s="47">
        <v>408.62613521695266</v>
      </c>
      <c r="L83" s="47">
        <v>336.7618567103936</v>
      </c>
      <c r="M83" s="47">
        <v>156.90817356205855</v>
      </c>
      <c r="N83" s="47">
        <v>47.019172552976805</v>
      </c>
      <c r="O83" s="47">
        <v>634.35771947527758</v>
      </c>
      <c r="P83" s="47">
        <v>10732.270433905149</v>
      </c>
      <c r="Q83" s="33"/>
    </row>
    <row r="84" spans="1:17" x14ac:dyDescent="0.25">
      <c r="A84" s="1">
        <v>12</v>
      </c>
      <c r="B84" s="3" t="s">
        <v>67</v>
      </c>
      <c r="C84" s="46" t="s">
        <v>68</v>
      </c>
      <c r="D84" s="47">
        <v>49.241047568113018</v>
      </c>
      <c r="E84" s="47">
        <v>0.91329093844601428</v>
      </c>
      <c r="F84" s="47">
        <v>0.77607508577194761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11.127816781029265</v>
      </c>
      <c r="O84" s="47">
        <v>131.90721021190717</v>
      </c>
      <c r="P84" s="47">
        <v>193.96544058526743</v>
      </c>
      <c r="Q84" s="3"/>
    </row>
    <row r="85" spans="1:17" x14ac:dyDescent="0.25">
      <c r="A85" s="1">
        <v>13</v>
      </c>
      <c r="B85" s="3" t="s">
        <v>75</v>
      </c>
      <c r="C85" s="46" t="s">
        <v>76</v>
      </c>
      <c r="D85" s="95">
        <v>4869.974496692641</v>
      </c>
      <c r="E85" s="95">
        <v>99.220910288521637</v>
      </c>
      <c r="F85" s="95">
        <v>95.737630455866395</v>
      </c>
      <c r="G85" s="95">
        <v>2595.6866031566133</v>
      </c>
      <c r="H85" s="95">
        <v>2249.6934306263893</v>
      </c>
      <c r="I85" s="95">
        <v>236289.05035596085</v>
      </c>
      <c r="J85" s="95">
        <v>31801.681630738967</v>
      </c>
      <c r="K85" s="95">
        <v>13614.14046731423</v>
      </c>
      <c r="L85" s="95">
        <v>10069.07085349441</v>
      </c>
      <c r="M85" s="95">
        <v>4035.6836751703599</v>
      </c>
      <c r="N85" s="95">
        <v>1112.4597242536806</v>
      </c>
      <c r="O85" s="95">
        <v>14842.756779185627</v>
      </c>
      <c r="P85" s="95">
        <v>321675.15655733814</v>
      </c>
      <c r="Q85" s="33"/>
    </row>
    <row r="86" spans="1:17" x14ac:dyDescent="0.25">
      <c r="A86" s="1">
        <v>14</v>
      </c>
      <c r="B86" s="3" t="s">
        <v>127</v>
      </c>
      <c r="C86" s="46" t="s">
        <v>128</v>
      </c>
      <c r="D86" s="113">
        <v>41.166422391523717</v>
      </c>
      <c r="E86" s="113">
        <v>0.76496449041372361</v>
      </c>
      <c r="F86" s="113">
        <v>0.79774074672048445</v>
      </c>
      <c r="G86" s="113">
        <v>0</v>
      </c>
      <c r="H86" s="113">
        <v>0</v>
      </c>
      <c r="I86" s="113">
        <v>328.26309538849654</v>
      </c>
      <c r="J86" s="113">
        <v>43.927960867810299</v>
      </c>
      <c r="K86" s="113">
        <v>13.410488597376389</v>
      </c>
      <c r="L86" s="113">
        <v>0</v>
      </c>
      <c r="M86" s="113">
        <v>12.020553118062564</v>
      </c>
      <c r="N86" s="113">
        <v>11.158370918264382</v>
      </c>
      <c r="O86" s="113">
        <v>151.09798604439962</v>
      </c>
      <c r="P86" s="113">
        <v>602.60758256306769</v>
      </c>
      <c r="Q86" s="33"/>
    </row>
    <row r="87" spans="1:17" x14ac:dyDescent="0.25">
      <c r="A87" s="1">
        <v>15</v>
      </c>
      <c r="B87" s="50" t="s">
        <v>77</v>
      </c>
      <c r="C87" s="1"/>
      <c r="D87" s="47">
        <v>31289.637844967117</v>
      </c>
      <c r="E87" s="47">
        <v>608.19525067197276</v>
      </c>
      <c r="F87" s="47">
        <v>596.15346336202185</v>
      </c>
      <c r="G87" s="47">
        <v>17871.671466930584</v>
      </c>
      <c r="H87" s="47">
        <v>17753.58798158502</v>
      </c>
      <c r="I87" s="47">
        <v>1246950.5453105522</v>
      </c>
      <c r="J87" s="47">
        <v>180309.48183255538</v>
      </c>
      <c r="K87" s="47">
        <v>76022.818065699714</v>
      </c>
      <c r="L87" s="47">
        <v>54245.627866612471</v>
      </c>
      <c r="M87" s="47">
        <v>25873.510113111839</v>
      </c>
      <c r="N87" s="47">
        <v>7881.811052639152</v>
      </c>
      <c r="O87" s="47">
        <v>103235.89759181935</v>
      </c>
      <c r="P87" s="47">
        <v>1762638.9378405067</v>
      </c>
      <c r="Q87" s="33"/>
    </row>
    <row r="88" spans="1:17" x14ac:dyDescent="0.25">
      <c r="A88" s="1">
        <v>16</v>
      </c>
      <c r="B88" s="3"/>
      <c r="C88" s="1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3"/>
    </row>
    <row r="89" spans="1:17" x14ac:dyDescent="0.25">
      <c r="A89" s="1">
        <v>17</v>
      </c>
      <c r="B89" s="2" t="s">
        <v>78</v>
      </c>
      <c r="C89" s="1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3"/>
    </row>
    <row r="90" spans="1:17" x14ac:dyDescent="0.25">
      <c r="A90" s="1">
        <v>18</v>
      </c>
      <c r="B90" s="3" t="s">
        <v>79</v>
      </c>
      <c r="C90" s="46" t="s">
        <v>80</v>
      </c>
      <c r="D90" s="47">
        <v>26.008792674066601</v>
      </c>
      <c r="E90" s="47">
        <v>0.77496402623612526</v>
      </c>
      <c r="F90" s="47">
        <v>3.2276279515640773</v>
      </c>
      <c r="G90" s="47">
        <v>403.42627298688205</v>
      </c>
      <c r="H90" s="47">
        <v>486.23319544455398</v>
      </c>
      <c r="I90" s="47">
        <v>49455.609531615584</v>
      </c>
      <c r="J90" s="47">
        <v>7716.0666189298181</v>
      </c>
      <c r="K90" s="47">
        <v>2232.7684584955109</v>
      </c>
      <c r="L90" s="47">
        <v>1438.2937063148963</v>
      </c>
      <c r="M90" s="47">
        <v>195.15366349348943</v>
      </c>
      <c r="N90" s="47">
        <v>15.418405267215737</v>
      </c>
      <c r="O90" s="47">
        <v>87.494271856710412</v>
      </c>
      <c r="P90" s="47">
        <v>62060.47550905653</v>
      </c>
      <c r="Q90" s="3"/>
    </row>
    <row r="91" spans="1:17" x14ac:dyDescent="0.25">
      <c r="A91" s="1">
        <v>19</v>
      </c>
      <c r="B91" s="3" t="s">
        <v>129</v>
      </c>
      <c r="C91" s="46" t="s">
        <v>130</v>
      </c>
      <c r="D91" s="47">
        <v>0.1983241271442987</v>
      </c>
      <c r="E91" s="47">
        <v>4.4442381432896073E-3</v>
      </c>
      <c r="F91" s="47">
        <v>2.4443309788092837E-2</v>
      </c>
      <c r="G91" s="47">
        <v>0</v>
      </c>
      <c r="H91" s="47">
        <v>2.0665707366296671</v>
      </c>
      <c r="I91" s="47">
        <v>246.76854502522707</v>
      </c>
      <c r="J91" s="47">
        <v>43.079111382441987</v>
      </c>
      <c r="K91" s="47">
        <v>12.424423259334008</v>
      </c>
      <c r="L91" s="47">
        <v>6.8791251160444</v>
      </c>
      <c r="M91" s="47">
        <v>0</v>
      </c>
      <c r="N91" s="47">
        <v>0.1222165489404642</v>
      </c>
      <c r="O91" s="47">
        <v>0.70496727547931393</v>
      </c>
      <c r="P91" s="47">
        <v>312.27217101917256</v>
      </c>
      <c r="Q91" s="3"/>
    </row>
    <row r="92" spans="1:17" x14ac:dyDescent="0.25">
      <c r="A92" s="1">
        <v>20</v>
      </c>
      <c r="B92" s="3"/>
      <c r="C92" s="3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x14ac:dyDescent="0.25">
      <c r="A93" s="1">
        <v>21</v>
      </c>
      <c r="B93" s="2" t="s">
        <v>81</v>
      </c>
      <c r="C93" s="3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3"/>
    </row>
    <row r="94" spans="1:17" x14ac:dyDescent="0.25">
      <c r="A94" s="1">
        <v>22</v>
      </c>
      <c r="B94" s="3" t="s">
        <v>82</v>
      </c>
      <c r="C94" s="46" t="s">
        <v>68</v>
      </c>
      <c r="D94" s="47">
        <v>79.754631130171546</v>
      </c>
      <c r="E94" s="47">
        <v>1.4588211705348135</v>
      </c>
      <c r="F94" s="47">
        <v>1.2521640968718468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17.923056902119075</v>
      </c>
      <c r="O94" s="47">
        <v>213.21343598385471</v>
      </c>
      <c r="P94" s="47">
        <v>313.60210928355201</v>
      </c>
      <c r="Q94" s="33"/>
    </row>
    <row r="95" spans="1:17" x14ac:dyDescent="0.25">
      <c r="A95" s="1">
        <v>23</v>
      </c>
      <c r="B95" s="3" t="s">
        <v>83</v>
      </c>
      <c r="C95" s="46" t="s">
        <v>68</v>
      </c>
      <c r="D95" s="47">
        <v>297.89803184607558</v>
      </c>
      <c r="E95" s="47">
        <v>4.9771173851528712</v>
      </c>
      <c r="F95" s="47">
        <v>4.0383251778166001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68.147591715760854</v>
      </c>
      <c r="O95" s="47">
        <v>811.35984827178231</v>
      </c>
      <c r="P95" s="47">
        <v>1186.4209143965882</v>
      </c>
      <c r="Q95" s="33"/>
    </row>
    <row r="96" spans="1:17" x14ac:dyDescent="0.25">
      <c r="A96" s="1">
        <v>24</v>
      </c>
      <c r="B96" s="3" t="s">
        <v>84</v>
      </c>
      <c r="C96" s="51">
        <v>15</v>
      </c>
      <c r="D96" s="47">
        <v>24.507195711402627</v>
      </c>
      <c r="E96" s="47">
        <v>0.47220030272452079</v>
      </c>
      <c r="F96" s="47">
        <v>0.41775838546922311</v>
      </c>
      <c r="G96" s="47">
        <v>8.7495938446014154</v>
      </c>
      <c r="H96" s="47">
        <v>12.433867265388496</v>
      </c>
      <c r="I96" s="47">
        <v>580.36305959636741</v>
      </c>
      <c r="J96" s="47">
        <v>80.322382552976805</v>
      </c>
      <c r="K96" s="47">
        <v>29.739730595358228</v>
      </c>
      <c r="L96" s="47">
        <v>26.05934588294652</v>
      </c>
      <c r="M96" s="47">
        <v>12.674967184661959</v>
      </c>
      <c r="N96" s="47">
        <v>4.8703294752774982</v>
      </c>
      <c r="O96" s="47">
        <v>71.828332401614546</v>
      </c>
      <c r="P96" s="47">
        <v>852.43876319878927</v>
      </c>
      <c r="Q96" s="33"/>
    </row>
    <row r="97" spans="1:17" x14ac:dyDescent="0.25">
      <c r="A97" s="1">
        <v>25</v>
      </c>
      <c r="B97" s="3" t="s">
        <v>85</v>
      </c>
      <c r="C97" s="51">
        <v>15</v>
      </c>
      <c r="D97" s="52">
        <v>114.58782059590223</v>
      </c>
      <c r="E97" s="52">
        <v>2.3242103545040425</v>
      </c>
      <c r="F97" s="52">
        <v>2.115278061335772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23.539263299375396</v>
      </c>
      <c r="O97" s="52">
        <v>307.10989912478698</v>
      </c>
      <c r="P97" s="52">
        <v>449.67647143590443</v>
      </c>
      <c r="Q97" s="33"/>
    </row>
    <row r="98" spans="1:17" x14ac:dyDescent="0.25">
      <c r="A98" s="1">
        <v>26</v>
      </c>
      <c r="B98" s="50" t="s">
        <v>86</v>
      </c>
      <c r="C98" s="35"/>
      <c r="D98" s="47">
        <v>516.74767928355197</v>
      </c>
      <c r="E98" s="47">
        <v>9.2323492129162474</v>
      </c>
      <c r="F98" s="47">
        <v>7.8235257214934419</v>
      </c>
      <c r="G98" s="47">
        <v>8.7495938446014154</v>
      </c>
      <c r="H98" s="47">
        <v>12.433867265388496</v>
      </c>
      <c r="I98" s="47">
        <v>580.36305959636741</v>
      </c>
      <c r="J98" s="47">
        <v>80.322382552976805</v>
      </c>
      <c r="K98" s="47">
        <v>29.739730595358228</v>
      </c>
      <c r="L98" s="47">
        <v>26.05934588294652</v>
      </c>
      <c r="M98" s="47">
        <v>12.674967184661959</v>
      </c>
      <c r="N98" s="47">
        <v>114.48024139253282</v>
      </c>
      <c r="O98" s="47">
        <v>1403.5115157820385</v>
      </c>
      <c r="P98" s="47">
        <v>2802.1382583148334</v>
      </c>
      <c r="Q98" s="33"/>
    </row>
    <row r="99" spans="1:17" x14ac:dyDescent="0.25">
      <c r="A99" s="1">
        <v>27</v>
      </c>
      <c r="B99" s="3"/>
      <c r="C99" s="3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3"/>
    </row>
    <row r="100" spans="1:17" x14ac:dyDescent="0.25">
      <c r="A100" s="1">
        <v>28</v>
      </c>
      <c r="B100" s="3"/>
      <c r="C100" s="35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33"/>
    </row>
    <row r="101" spans="1:17" x14ac:dyDescent="0.25">
      <c r="A101" s="1">
        <v>29</v>
      </c>
      <c r="B101" s="3"/>
      <c r="C101" s="1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3"/>
    </row>
    <row r="102" spans="1:17" ht="15.75" thickBot="1" x14ac:dyDescent="0.3">
      <c r="A102" s="1">
        <v>30</v>
      </c>
      <c r="B102" s="54" t="s">
        <v>3</v>
      </c>
      <c r="C102" s="1"/>
      <c r="D102" s="55">
        <v>69758.789663467454</v>
      </c>
      <c r="E102" s="55">
        <v>1198.2053998667682</v>
      </c>
      <c r="F102" s="55">
        <v>1322.8414999651734</v>
      </c>
      <c r="G102" s="55">
        <v>25002.055776725741</v>
      </c>
      <c r="H102" s="55">
        <v>40898.487419845376</v>
      </c>
      <c r="I102" s="55">
        <v>2555853.8660308104</v>
      </c>
      <c r="J102" s="55">
        <v>431555.98994605045</v>
      </c>
      <c r="K102" s="55">
        <v>145424.13763174185</v>
      </c>
      <c r="L102" s="55">
        <v>107384.54842543475</v>
      </c>
      <c r="M102" s="55">
        <v>54212.995730438175</v>
      </c>
      <c r="N102" s="55">
        <v>15215.489180238592</v>
      </c>
      <c r="O102" s="55">
        <v>206627.58090875568</v>
      </c>
      <c r="P102" s="55">
        <v>3654454.9876133404</v>
      </c>
      <c r="Q102" s="33"/>
    </row>
    <row r="103" spans="1:17" ht="15.75" thickTop="1" x14ac:dyDescent="0.25">
      <c r="A103" s="1"/>
      <c r="B103" s="3"/>
      <c r="C103" s="1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3"/>
    </row>
    <row r="104" spans="1:17" x14ac:dyDescent="0.25">
      <c r="A104" s="1"/>
      <c r="B104" s="3"/>
      <c r="C104" s="1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3"/>
    </row>
    <row r="105" spans="1:17" x14ac:dyDescent="0.25">
      <c r="A105" s="1"/>
      <c r="B105" s="3"/>
      <c r="C105" s="1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3"/>
    </row>
    <row r="106" spans="1:17" x14ac:dyDescent="0.25">
      <c r="A106" s="1"/>
      <c r="B106" s="3"/>
      <c r="C106" s="1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3"/>
    </row>
    <row r="107" spans="1:17" x14ac:dyDescent="0.25">
      <c r="A107" s="1"/>
      <c r="B107" s="3"/>
      <c r="C107" s="1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3"/>
    </row>
    <row r="108" spans="1:17" x14ac:dyDescent="0.25">
      <c r="A108" s="1"/>
      <c r="B108" s="7" t="s">
        <v>1</v>
      </c>
      <c r="C108" s="8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33"/>
    </row>
    <row r="109" spans="1:17" x14ac:dyDescent="0.25">
      <c r="A109" s="1"/>
      <c r="B109" s="7" t="s">
        <v>2</v>
      </c>
      <c r="C109" s="8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33"/>
    </row>
    <row r="110" spans="1:17" x14ac:dyDescent="0.25">
      <c r="A110" s="1"/>
      <c r="B110" s="7" t="s">
        <v>3</v>
      </c>
      <c r="C110" s="8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33"/>
    </row>
    <row r="111" spans="1:17" x14ac:dyDescent="0.25">
      <c r="A111" s="1"/>
      <c r="B111" s="7" t="s">
        <v>4</v>
      </c>
      <c r="C111" s="8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33"/>
    </row>
    <row r="112" spans="1:17" x14ac:dyDescent="0.25">
      <c r="A112" s="1"/>
      <c r="B112" s="7" t="s">
        <v>5</v>
      </c>
      <c r="C112" s="8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33"/>
    </row>
    <row r="113" spans="1:20" x14ac:dyDescent="0.25">
      <c r="A113" s="1"/>
      <c r="B113" s="7" t="s">
        <v>87</v>
      </c>
      <c r="C113" s="8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33"/>
    </row>
    <row r="114" spans="1:20" x14ac:dyDescent="0.25">
      <c r="A114" s="8"/>
      <c r="B114" s="9"/>
      <c r="C114" s="8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33"/>
    </row>
    <row r="115" spans="1:20" x14ac:dyDescent="0.25">
      <c r="A115" s="1"/>
      <c r="B115" s="3"/>
      <c r="C115" s="1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3"/>
    </row>
    <row r="116" spans="1:20" x14ac:dyDescent="0.25">
      <c r="A116" s="1"/>
      <c r="B116" s="10" t="s">
        <v>7</v>
      </c>
      <c r="C116" s="10" t="s">
        <v>8</v>
      </c>
      <c r="D116" s="10" t="s">
        <v>9</v>
      </c>
      <c r="E116" s="10" t="s">
        <v>10</v>
      </c>
      <c r="F116" s="10" t="s">
        <v>11</v>
      </c>
      <c r="G116" s="10" t="s">
        <v>12</v>
      </c>
      <c r="H116" s="10" t="s">
        <v>13</v>
      </c>
      <c r="I116" s="10" t="s">
        <v>14</v>
      </c>
      <c r="J116" s="10" t="s">
        <v>15</v>
      </c>
      <c r="K116" s="10" t="s">
        <v>16</v>
      </c>
      <c r="L116" s="10" t="s">
        <v>17</v>
      </c>
      <c r="M116" s="10" t="s">
        <v>18</v>
      </c>
      <c r="N116" s="10" t="s">
        <v>19</v>
      </c>
      <c r="O116" s="10" t="s">
        <v>56</v>
      </c>
      <c r="P116" s="10" t="s">
        <v>57</v>
      </c>
      <c r="Q116" s="33"/>
    </row>
    <row r="117" spans="1:20" x14ac:dyDescent="0.25">
      <c r="A117" s="1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33"/>
    </row>
    <row r="118" spans="1:20" x14ac:dyDescent="0.25">
      <c r="A118" s="1"/>
      <c r="B118" s="3"/>
      <c r="C118" s="1"/>
      <c r="D118" s="34">
        <v>42005</v>
      </c>
      <c r="E118" s="34">
        <v>42036</v>
      </c>
      <c r="F118" s="34">
        <v>42067</v>
      </c>
      <c r="G118" s="34">
        <v>42098</v>
      </c>
      <c r="H118" s="34">
        <v>42129</v>
      </c>
      <c r="I118" s="34">
        <v>42160</v>
      </c>
      <c r="J118" s="34">
        <v>42191</v>
      </c>
      <c r="K118" s="34">
        <v>42222</v>
      </c>
      <c r="L118" s="34">
        <v>42253</v>
      </c>
      <c r="M118" s="34">
        <v>42284</v>
      </c>
      <c r="N118" s="34">
        <v>42315</v>
      </c>
      <c r="O118" s="34">
        <v>42346</v>
      </c>
      <c r="P118" s="3"/>
      <c r="Q118" s="33"/>
    </row>
    <row r="119" spans="1:20" x14ac:dyDescent="0.25">
      <c r="A119" s="1"/>
      <c r="B119" s="3"/>
      <c r="C119" s="56" t="s">
        <v>58</v>
      </c>
      <c r="D119" s="36">
        <v>2</v>
      </c>
      <c r="E119" s="36">
        <v>23</v>
      </c>
      <c r="F119" s="36">
        <v>3</v>
      </c>
      <c r="G119" s="36">
        <v>29</v>
      </c>
      <c r="H119" s="36">
        <v>31</v>
      </c>
      <c r="I119" s="36">
        <v>29</v>
      </c>
      <c r="J119" s="36">
        <v>1</v>
      </c>
      <c r="K119" s="36">
        <v>25</v>
      </c>
      <c r="L119" s="36">
        <v>1</v>
      </c>
      <c r="M119" s="36">
        <v>1</v>
      </c>
      <c r="N119" s="36">
        <v>30</v>
      </c>
      <c r="O119" s="36">
        <v>16</v>
      </c>
      <c r="P119" s="37" t="s">
        <v>88</v>
      </c>
      <c r="Q119" s="33"/>
    </row>
    <row r="120" spans="1:20" x14ac:dyDescent="0.25">
      <c r="A120" s="1"/>
      <c r="B120" s="38" t="s">
        <v>89</v>
      </c>
      <c r="C120" s="57" t="s">
        <v>60</v>
      </c>
      <c r="D120" s="40">
        <v>0.83333333333333337</v>
      </c>
      <c r="E120" s="40">
        <v>0.79166666666666663</v>
      </c>
      <c r="F120" s="40">
        <v>0.79166666666666663</v>
      </c>
      <c r="G120" s="40">
        <v>0.625</v>
      </c>
      <c r="H120" s="40">
        <v>0.79166666666666663</v>
      </c>
      <c r="I120" s="40">
        <v>0.70833333333333337</v>
      </c>
      <c r="J120" s="40">
        <v>0.75</v>
      </c>
      <c r="K120" s="40">
        <v>0.66666666666666663</v>
      </c>
      <c r="L120" s="40">
        <v>0.70833333333333337</v>
      </c>
      <c r="M120" s="40">
        <v>0.75</v>
      </c>
      <c r="N120" s="40">
        <v>0.79166666666666663</v>
      </c>
      <c r="O120" s="40">
        <v>0.79166666666666663</v>
      </c>
      <c r="P120" s="58" t="s">
        <v>61</v>
      </c>
      <c r="Q120" s="33"/>
    </row>
    <row r="121" spans="1:20" x14ac:dyDescent="0.25">
      <c r="A121" s="1"/>
      <c r="B121" s="3"/>
      <c r="C121" s="1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3"/>
    </row>
    <row r="122" spans="1:20" x14ac:dyDescent="0.25">
      <c r="A122" s="1">
        <v>1</v>
      </c>
      <c r="B122" s="2" t="s">
        <v>64</v>
      </c>
      <c r="C122" s="1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3"/>
      <c r="Q122" s="33"/>
    </row>
    <row r="123" spans="1:20" x14ac:dyDescent="0.25">
      <c r="A123" s="1">
        <v>2</v>
      </c>
      <c r="B123" s="3" t="s">
        <v>65</v>
      </c>
      <c r="C123" s="46" t="s">
        <v>66</v>
      </c>
      <c r="D123" s="59">
        <v>1465391.7209001498</v>
      </c>
      <c r="E123" s="59">
        <v>1143502.0834440845</v>
      </c>
      <c r="F123" s="59">
        <v>1412086.5313474459</v>
      </c>
      <c r="G123" s="59">
        <v>633249.5203806666</v>
      </c>
      <c r="H123" s="59">
        <v>1442372.7057051905</v>
      </c>
      <c r="I123" s="59">
        <v>1810536.3901057837</v>
      </c>
      <c r="J123" s="59">
        <v>2515380.1771896775</v>
      </c>
      <c r="K123" s="59">
        <v>1867224.5883647529</v>
      </c>
      <c r="L123" s="59">
        <v>1672657.7763365507</v>
      </c>
      <c r="M123" s="59">
        <v>1792491.4100534415</v>
      </c>
      <c r="N123" s="59">
        <v>1286736.1503965878</v>
      </c>
      <c r="O123" s="59">
        <v>1417891.2249952327</v>
      </c>
      <c r="P123" s="47">
        <v>18459520.279219564</v>
      </c>
      <c r="Q123" s="33"/>
    </row>
    <row r="124" spans="1:20" x14ac:dyDescent="0.25">
      <c r="A124" s="1">
        <v>3</v>
      </c>
      <c r="B124" s="3" t="s">
        <v>121</v>
      </c>
      <c r="C124" s="46" t="s">
        <v>122</v>
      </c>
      <c r="D124" s="59">
        <v>7974.9775799999998</v>
      </c>
      <c r="E124" s="59">
        <v>5566.9593599999998</v>
      </c>
      <c r="F124" s="59">
        <v>5863.1444999999994</v>
      </c>
      <c r="G124" s="59">
        <v>821.39076</v>
      </c>
      <c r="H124" s="59">
        <v>5525.1190799999995</v>
      </c>
      <c r="I124" s="59">
        <v>9357.9089399999993</v>
      </c>
      <c r="J124" s="59">
        <v>10892.78658</v>
      </c>
      <c r="K124" s="59">
        <v>6988.4278199999999</v>
      </c>
      <c r="L124" s="59">
        <v>6342.1055999999999</v>
      </c>
      <c r="M124" s="59">
        <v>6119.6914799999995</v>
      </c>
      <c r="N124" s="59">
        <v>10701.202139999999</v>
      </c>
      <c r="O124" s="59">
        <v>13981.25988</v>
      </c>
      <c r="P124" s="47">
        <v>90134.973719999995</v>
      </c>
      <c r="Q124" s="33"/>
    </row>
    <row r="125" spans="1:20" x14ac:dyDescent="0.25">
      <c r="A125" s="1">
        <v>4</v>
      </c>
      <c r="B125" s="3" t="s">
        <v>67</v>
      </c>
      <c r="C125" s="46" t="s">
        <v>68</v>
      </c>
      <c r="D125" s="60">
        <v>557.13635999999997</v>
      </c>
      <c r="E125" s="60">
        <v>496.57805999999999</v>
      </c>
      <c r="F125" s="60">
        <v>442.62611999999996</v>
      </c>
      <c r="G125" s="60">
        <v>0</v>
      </c>
      <c r="H125" s="60">
        <v>0</v>
      </c>
      <c r="I125" s="60">
        <v>0</v>
      </c>
      <c r="J125" s="60">
        <v>0</v>
      </c>
      <c r="K125" s="60">
        <v>0</v>
      </c>
      <c r="L125" s="60">
        <v>0</v>
      </c>
      <c r="M125" s="60">
        <v>0</v>
      </c>
      <c r="N125" s="60">
        <v>552.73212000000001</v>
      </c>
      <c r="O125" s="60">
        <v>518.59925999999996</v>
      </c>
      <c r="P125" s="49">
        <v>2567.6719199999998</v>
      </c>
      <c r="Q125" s="33"/>
    </row>
    <row r="126" spans="1:20" x14ac:dyDescent="0.25">
      <c r="A126" s="1">
        <v>5</v>
      </c>
      <c r="B126" s="50" t="s">
        <v>69</v>
      </c>
      <c r="C126" s="35"/>
      <c r="D126" s="47">
        <v>1473923.8348401496</v>
      </c>
      <c r="E126" s="47">
        <v>1149565.6208640845</v>
      </c>
      <c r="F126" s="47">
        <v>1418392.3019674458</v>
      </c>
      <c r="G126" s="47">
        <v>634070.91114066658</v>
      </c>
      <c r="H126" s="47">
        <v>1447897.8247851906</v>
      </c>
      <c r="I126" s="47">
        <v>1819894.2990457837</v>
      </c>
      <c r="J126" s="47">
        <v>2526272.9637696776</v>
      </c>
      <c r="K126" s="47">
        <v>1874213.016184753</v>
      </c>
      <c r="L126" s="47">
        <v>1678999.8819365506</v>
      </c>
      <c r="M126" s="47">
        <v>1798611.1015334416</v>
      </c>
      <c r="N126" s="47">
        <v>1297990.0846565878</v>
      </c>
      <c r="O126" s="47">
        <v>1432391.0841352327</v>
      </c>
      <c r="P126" s="47">
        <v>18552222.924859565</v>
      </c>
      <c r="Q126" s="33"/>
    </row>
    <row r="127" spans="1:20" x14ac:dyDescent="0.25">
      <c r="A127" s="1">
        <v>6</v>
      </c>
      <c r="B127" s="3"/>
      <c r="C127" s="35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1:20" x14ac:dyDescent="0.25">
      <c r="A128" s="1">
        <v>7</v>
      </c>
      <c r="B128" s="2" t="s">
        <v>70</v>
      </c>
      <c r="C128" s="35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"/>
      <c r="P128" s="33"/>
      <c r="Q128" s="33"/>
      <c r="S128" s="108" t="s">
        <v>131</v>
      </c>
      <c r="T128" s="108" t="s">
        <v>132</v>
      </c>
    </row>
    <row r="129" spans="1:20" x14ac:dyDescent="0.25">
      <c r="A129" s="1">
        <v>8</v>
      </c>
      <c r="B129" s="3" t="s">
        <v>71</v>
      </c>
      <c r="C129" s="46" t="s">
        <v>72</v>
      </c>
      <c r="D129" s="33">
        <v>743875</v>
      </c>
      <c r="E129" s="33">
        <v>777674</v>
      </c>
      <c r="F129" s="33">
        <v>761023</v>
      </c>
      <c r="G129" s="33">
        <v>1106786</v>
      </c>
      <c r="H129" s="33">
        <v>728649</v>
      </c>
      <c r="I129" s="33">
        <v>1154473</v>
      </c>
      <c r="J129" s="33">
        <v>1205121</v>
      </c>
      <c r="K129" s="33">
        <v>1384724</v>
      </c>
      <c r="L129" s="33">
        <v>1151059</v>
      </c>
      <c r="M129" s="33">
        <v>1042988</v>
      </c>
      <c r="N129" s="33">
        <v>872586</v>
      </c>
      <c r="O129" s="33">
        <v>915187</v>
      </c>
      <c r="P129" s="47">
        <v>11844145</v>
      </c>
      <c r="Q129" s="33"/>
      <c r="R129" s="109" t="s">
        <v>133</v>
      </c>
      <c r="S129" s="110">
        <v>0.96245224170556865</v>
      </c>
      <c r="T129" s="110">
        <v>3.6692661233173877E-2</v>
      </c>
    </row>
    <row r="130" spans="1:20" x14ac:dyDescent="0.25">
      <c r="A130" s="1">
        <v>9</v>
      </c>
      <c r="B130" s="3" t="s">
        <v>123</v>
      </c>
      <c r="C130" s="46" t="s">
        <v>124</v>
      </c>
      <c r="D130" s="33">
        <v>12039</v>
      </c>
      <c r="E130" s="33">
        <v>12491</v>
      </c>
      <c r="F130" s="33">
        <v>12772</v>
      </c>
      <c r="G130" s="33">
        <v>10020</v>
      </c>
      <c r="H130" s="33">
        <v>9038</v>
      </c>
      <c r="I130" s="33">
        <v>16488</v>
      </c>
      <c r="J130" s="33">
        <v>16102</v>
      </c>
      <c r="K130" s="33">
        <v>18344</v>
      </c>
      <c r="L130" s="33">
        <v>15706</v>
      </c>
      <c r="M130" s="33">
        <v>14663</v>
      </c>
      <c r="N130" s="33">
        <v>15608</v>
      </c>
      <c r="O130" s="33">
        <v>17430</v>
      </c>
      <c r="P130" s="47">
        <v>170701</v>
      </c>
      <c r="Q130" s="33"/>
      <c r="R130" s="109" t="s">
        <v>134</v>
      </c>
      <c r="S130" s="110">
        <v>0.97940703640724758</v>
      </c>
      <c r="T130" s="110">
        <v>2.0592965205130619E-2</v>
      </c>
    </row>
    <row r="131" spans="1:20" x14ac:dyDescent="0.25">
      <c r="A131" s="1">
        <v>10</v>
      </c>
      <c r="B131" s="3" t="s">
        <v>73</v>
      </c>
      <c r="C131" s="46" t="s">
        <v>74</v>
      </c>
      <c r="D131" s="33">
        <v>261306</v>
      </c>
      <c r="E131" s="33">
        <v>209078</v>
      </c>
      <c r="F131" s="33">
        <v>207961</v>
      </c>
      <c r="G131" s="33">
        <v>317441</v>
      </c>
      <c r="H131" s="33">
        <v>242118</v>
      </c>
      <c r="I131" s="33">
        <v>279064</v>
      </c>
      <c r="J131" s="33">
        <v>309005</v>
      </c>
      <c r="K131" s="33">
        <v>327694</v>
      </c>
      <c r="L131" s="33">
        <v>257669</v>
      </c>
      <c r="M131" s="33">
        <v>328529</v>
      </c>
      <c r="N131" s="33">
        <v>321043</v>
      </c>
      <c r="O131" s="33">
        <v>299131</v>
      </c>
      <c r="P131" s="47">
        <v>3360039</v>
      </c>
      <c r="Q131" s="33"/>
      <c r="R131" s="109" t="s">
        <v>135</v>
      </c>
      <c r="S131" s="110">
        <v>0.52946601345836308</v>
      </c>
      <c r="T131" s="110">
        <v>0.47053398654163686</v>
      </c>
    </row>
    <row r="132" spans="1:20" x14ac:dyDescent="0.25">
      <c r="A132" s="1">
        <v>11</v>
      </c>
      <c r="B132" s="3" t="s">
        <v>125</v>
      </c>
      <c r="C132" s="46" t="s">
        <v>126</v>
      </c>
      <c r="D132" s="33">
        <v>7607</v>
      </c>
      <c r="E132" s="33">
        <v>7734</v>
      </c>
      <c r="F132" s="33">
        <v>8530</v>
      </c>
      <c r="G132" s="33">
        <v>7515</v>
      </c>
      <c r="H132" s="33">
        <v>11444</v>
      </c>
      <c r="I132" s="33">
        <v>11048</v>
      </c>
      <c r="J132" s="33">
        <v>10832</v>
      </c>
      <c r="K132" s="33">
        <v>11407</v>
      </c>
      <c r="L132" s="33">
        <v>10942</v>
      </c>
      <c r="M132" s="33">
        <v>10032</v>
      </c>
      <c r="N132" s="33">
        <v>8472</v>
      </c>
      <c r="O132" s="33">
        <v>8917</v>
      </c>
      <c r="P132" s="47">
        <v>114480</v>
      </c>
      <c r="Q132" s="33"/>
      <c r="R132" s="109" t="s">
        <v>136</v>
      </c>
      <c r="S132" s="110">
        <v>0.36840381925512866</v>
      </c>
      <c r="T132" s="110">
        <v>0.63159618074487134</v>
      </c>
    </row>
    <row r="133" spans="1:20" x14ac:dyDescent="0.25">
      <c r="A133" s="1">
        <v>12</v>
      </c>
      <c r="B133" s="3" t="s">
        <v>67</v>
      </c>
      <c r="C133" s="46" t="s">
        <v>68</v>
      </c>
      <c r="D133" s="59">
        <v>1913.6422799999998</v>
      </c>
      <c r="E133" s="59">
        <v>1810.1426399999998</v>
      </c>
      <c r="F133" s="59">
        <v>1538.1808199999998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59">
        <v>0</v>
      </c>
      <c r="M133" s="59">
        <v>0</v>
      </c>
      <c r="N133" s="59">
        <v>2005.0302599999998</v>
      </c>
      <c r="O133" s="59">
        <v>1854.1850399999998</v>
      </c>
      <c r="P133" s="47">
        <v>9121.1810399999995</v>
      </c>
      <c r="Q133" s="33"/>
    </row>
    <row r="134" spans="1:20" x14ac:dyDescent="0.25">
      <c r="A134" s="1">
        <v>13</v>
      </c>
      <c r="B134" s="3" t="s">
        <v>75</v>
      </c>
      <c r="C134" s="46" t="s">
        <v>76</v>
      </c>
      <c r="D134" s="111">
        <v>189260.5774989179</v>
      </c>
      <c r="E134" s="111">
        <v>196655.84419184984</v>
      </c>
      <c r="F134" s="111">
        <v>189751.98356352714</v>
      </c>
      <c r="G134" s="111">
        <v>244983.37368840029</v>
      </c>
      <c r="H134" s="111">
        <v>143835.23804843557</v>
      </c>
      <c r="I134" s="111">
        <v>341593.65266631241</v>
      </c>
      <c r="J134" s="111">
        <v>330004.88477552158</v>
      </c>
      <c r="K134" s="111">
        <v>380045.44234108168</v>
      </c>
      <c r="L134" s="111">
        <v>327162.26937091665</v>
      </c>
      <c r="M134" s="111">
        <v>258023.38852218233</v>
      </c>
      <c r="N134" s="111">
        <v>200445.01577007223</v>
      </c>
      <c r="O134" s="111">
        <v>208640.73713720503</v>
      </c>
      <c r="P134" s="47">
        <v>3010402.4075744227</v>
      </c>
      <c r="Q134" s="33"/>
    </row>
    <row r="135" spans="1:20" x14ac:dyDescent="0.25">
      <c r="A135" s="1">
        <v>14</v>
      </c>
      <c r="B135" s="3" t="s">
        <v>137</v>
      </c>
      <c r="C135" s="46" t="s">
        <v>128</v>
      </c>
      <c r="D135" s="60">
        <v>1599.8401799999999</v>
      </c>
      <c r="E135" s="60">
        <v>1516.1596199999999</v>
      </c>
      <c r="F135" s="60">
        <v>1581.1221599999999</v>
      </c>
      <c r="G135" s="60">
        <v>0</v>
      </c>
      <c r="H135" s="60">
        <v>0</v>
      </c>
      <c r="I135" s="60">
        <v>474.55685999999997</v>
      </c>
      <c r="J135" s="60">
        <v>455.83883999999995</v>
      </c>
      <c r="K135" s="60">
        <v>374.36039999999997</v>
      </c>
      <c r="L135" s="60">
        <v>0</v>
      </c>
      <c r="M135" s="60">
        <v>768.53987999999993</v>
      </c>
      <c r="N135" s="60">
        <v>2010.5355599999998</v>
      </c>
      <c r="O135" s="60">
        <v>2123.9447399999999</v>
      </c>
      <c r="P135" s="49">
        <v>10904.898239999999</v>
      </c>
      <c r="Q135" s="33"/>
    </row>
    <row r="136" spans="1:20" x14ac:dyDescent="0.25">
      <c r="A136" s="1">
        <v>15</v>
      </c>
      <c r="B136" s="50" t="s">
        <v>77</v>
      </c>
      <c r="C136" s="1"/>
      <c r="D136" s="47">
        <v>1216001.219778918</v>
      </c>
      <c r="E136" s="47">
        <v>1205442.9868318499</v>
      </c>
      <c r="F136" s="47">
        <v>1181576.1643835271</v>
      </c>
      <c r="G136" s="47">
        <v>1686745.3736884003</v>
      </c>
      <c r="H136" s="47">
        <v>1135084.2380484357</v>
      </c>
      <c r="I136" s="47">
        <v>1802666.6526663124</v>
      </c>
      <c r="J136" s="47">
        <v>1871064.8847755217</v>
      </c>
      <c r="K136" s="47">
        <v>2122214.4423410818</v>
      </c>
      <c r="L136" s="47">
        <v>1762538.2693709168</v>
      </c>
      <c r="M136" s="47">
        <v>1654235.3885221824</v>
      </c>
      <c r="N136" s="47">
        <v>1420159.046030072</v>
      </c>
      <c r="O136" s="47">
        <v>1451159.9221772049</v>
      </c>
      <c r="P136" s="47">
        <v>18508888.588614427</v>
      </c>
      <c r="Q136" s="33"/>
    </row>
    <row r="137" spans="1:20" x14ac:dyDescent="0.25">
      <c r="A137" s="1">
        <v>16</v>
      </c>
      <c r="B137" s="3"/>
      <c r="C137" s="1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1:20" x14ac:dyDescent="0.25">
      <c r="A138" s="1">
        <v>17</v>
      </c>
      <c r="B138" s="2" t="s">
        <v>78</v>
      </c>
      <c r="C138" s="1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3"/>
    </row>
    <row r="139" spans="1:20" x14ac:dyDescent="0.25">
      <c r="A139" s="1">
        <v>18</v>
      </c>
      <c r="B139" s="3" t="s">
        <v>90</v>
      </c>
      <c r="C139" s="46" t="s">
        <v>80</v>
      </c>
      <c r="D139" s="59">
        <v>1010.7730799999999</v>
      </c>
      <c r="E139" s="59">
        <v>1535.9786999999999</v>
      </c>
      <c r="F139" s="59">
        <v>6397.1585999999998</v>
      </c>
      <c r="G139" s="59">
        <v>38075.755859999997</v>
      </c>
      <c r="H139" s="59">
        <v>31087.554624874381</v>
      </c>
      <c r="I139" s="59">
        <v>71496.001525647021</v>
      </c>
      <c r="J139" s="59">
        <v>80069.340516852855</v>
      </c>
      <c r="K139" s="59">
        <v>62328.832179409888</v>
      </c>
      <c r="L139" s="59">
        <v>46732.75616255941</v>
      </c>
      <c r="M139" s="59">
        <v>12477.243904648258</v>
      </c>
      <c r="N139" s="59">
        <v>2778.1162945110532</v>
      </c>
      <c r="O139" s="59">
        <v>1229.88402</v>
      </c>
      <c r="P139" s="47">
        <v>355219.39546850283</v>
      </c>
      <c r="Q139" s="33"/>
    </row>
    <row r="140" spans="1:20" x14ac:dyDescent="0.25">
      <c r="A140" s="1">
        <v>19</v>
      </c>
      <c r="B140" s="3" t="s">
        <v>138</v>
      </c>
      <c r="C140" s="46" t="s">
        <v>130</v>
      </c>
      <c r="D140" s="59">
        <v>7.707419999999999</v>
      </c>
      <c r="E140" s="59">
        <v>8.8084799999999994</v>
      </c>
      <c r="F140" s="59">
        <v>48.446639999999995</v>
      </c>
      <c r="G140" s="59">
        <v>0</v>
      </c>
      <c r="H140" s="59">
        <v>132.12719999999999</v>
      </c>
      <c r="I140" s="59">
        <v>356.74343999999996</v>
      </c>
      <c r="J140" s="59">
        <v>447.03035999999997</v>
      </c>
      <c r="K140" s="59">
        <v>346.83389999999997</v>
      </c>
      <c r="L140" s="59">
        <v>223.51517999999999</v>
      </c>
      <c r="M140" s="59">
        <v>0</v>
      </c>
      <c r="N140" s="59">
        <v>22.0212</v>
      </c>
      <c r="O140" s="59">
        <v>9.9095399999999998</v>
      </c>
      <c r="P140" s="47">
        <v>1603.1433599999998</v>
      </c>
      <c r="Q140" s="33"/>
    </row>
    <row r="141" spans="1:20" x14ac:dyDescent="0.25">
      <c r="A141" s="1">
        <v>20</v>
      </c>
      <c r="B141" s="50"/>
      <c r="C141" s="46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47"/>
      <c r="Q141" s="33"/>
    </row>
    <row r="142" spans="1:20" x14ac:dyDescent="0.25">
      <c r="A142" s="1">
        <v>21</v>
      </c>
      <c r="B142" s="2" t="s">
        <v>81</v>
      </c>
      <c r="C142" s="35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3"/>
      <c r="Q142" s="33"/>
    </row>
    <row r="143" spans="1:20" x14ac:dyDescent="0.25">
      <c r="A143" s="1">
        <v>22</v>
      </c>
      <c r="B143" s="3" t="s">
        <v>82</v>
      </c>
      <c r="C143" s="46" t="s">
        <v>68</v>
      </c>
      <c r="D143" s="62">
        <v>3099.4838999999997</v>
      </c>
      <c r="E143" s="59">
        <v>2891.3835599999998</v>
      </c>
      <c r="F143" s="59">
        <v>2481.7892400000001</v>
      </c>
      <c r="G143" s="59">
        <v>0</v>
      </c>
      <c r="H143" s="59">
        <v>0</v>
      </c>
      <c r="I143" s="59">
        <v>0</v>
      </c>
      <c r="J143" s="59">
        <v>0</v>
      </c>
      <c r="K143" s="59">
        <v>0</v>
      </c>
      <c r="L143" s="59">
        <v>0</v>
      </c>
      <c r="M143" s="59">
        <v>0</v>
      </c>
      <c r="N143" s="59">
        <v>3229.4089799999997</v>
      </c>
      <c r="O143" s="59">
        <v>2997.0853199999997</v>
      </c>
      <c r="P143" s="47">
        <v>14699.151</v>
      </c>
      <c r="Q143" s="33"/>
    </row>
    <row r="144" spans="1:20" x14ac:dyDescent="0.25">
      <c r="A144" s="1">
        <v>23</v>
      </c>
      <c r="B144" s="3" t="s">
        <v>83</v>
      </c>
      <c r="C144" s="46" t="s">
        <v>68</v>
      </c>
      <c r="D144" s="59">
        <v>11577.135276841602</v>
      </c>
      <c r="E144" s="59">
        <v>9864.6466573729886</v>
      </c>
      <c r="F144" s="59">
        <v>8003.9605024325001</v>
      </c>
      <c r="G144" s="59">
        <v>0</v>
      </c>
      <c r="H144" s="59">
        <v>0</v>
      </c>
      <c r="I144" s="59">
        <v>0</v>
      </c>
      <c r="J144" s="59">
        <v>0</v>
      </c>
      <c r="K144" s="59">
        <v>0</v>
      </c>
      <c r="L144" s="59">
        <v>0</v>
      </c>
      <c r="M144" s="59">
        <v>0</v>
      </c>
      <c r="N144" s="59">
        <v>12278.956980057997</v>
      </c>
      <c r="O144" s="59">
        <v>11405.072477125335</v>
      </c>
      <c r="P144" s="47">
        <v>53129.771893830424</v>
      </c>
      <c r="Q144" s="33"/>
    </row>
    <row r="145" spans="1:17" x14ac:dyDescent="0.25">
      <c r="A145" s="1">
        <v>24</v>
      </c>
      <c r="B145" s="3" t="s">
        <v>84</v>
      </c>
      <c r="C145" s="51">
        <v>15</v>
      </c>
      <c r="D145" s="59">
        <v>952.41689999999994</v>
      </c>
      <c r="E145" s="59">
        <v>935.90099999999995</v>
      </c>
      <c r="F145" s="59">
        <v>827.99712</v>
      </c>
      <c r="G145" s="59">
        <v>825.79499999999996</v>
      </c>
      <c r="H145" s="59">
        <v>794.96531999999991</v>
      </c>
      <c r="I145" s="59">
        <v>839.00771999999995</v>
      </c>
      <c r="J145" s="59">
        <v>833.50241999999992</v>
      </c>
      <c r="K145" s="59">
        <v>830.19923999999992</v>
      </c>
      <c r="L145" s="59">
        <v>846.71513999999991</v>
      </c>
      <c r="M145" s="59">
        <v>810.38015999999993</v>
      </c>
      <c r="N145" s="59">
        <v>877.54481999999996</v>
      </c>
      <c r="O145" s="59">
        <v>1009.67202</v>
      </c>
      <c r="P145" s="47">
        <v>10384.09686</v>
      </c>
      <c r="Q145" s="33"/>
    </row>
    <row r="146" spans="1:17" x14ac:dyDescent="0.25">
      <c r="A146" s="1">
        <v>25</v>
      </c>
      <c r="B146" s="3" t="s">
        <v>85</v>
      </c>
      <c r="C146" s="51">
        <v>15</v>
      </c>
      <c r="D146" s="52">
        <v>4453.1972631583958</v>
      </c>
      <c r="E146" s="52">
        <v>4606.5849226270111</v>
      </c>
      <c r="F146" s="52">
        <v>4192.4811175674995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>
        <v>0</v>
      </c>
      <c r="N146" s="52">
        <v>4241.347259942002</v>
      </c>
      <c r="O146" s="52">
        <v>4316.963262874664</v>
      </c>
      <c r="P146" s="52">
        <v>21810.573826169573</v>
      </c>
      <c r="Q146" s="33"/>
    </row>
    <row r="147" spans="1:17" x14ac:dyDescent="0.25">
      <c r="A147" s="1">
        <v>26</v>
      </c>
      <c r="B147" s="50" t="s">
        <v>86</v>
      </c>
      <c r="C147" s="1"/>
      <c r="D147" s="47">
        <v>20082.233339999999</v>
      </c>
      <c r="E147" s="47">
        <v>18298.51614</v>
      </c>
      <c r="F147" s="47">
        <v>15506.22798</v>
      </c>
      <c r="G147" s="47">
        <v>825.79499999999996</v>
      </c>
      <c r="H147" s="47">
        <v>794.96531999999991</v>
      </c>
      <c r="I147" s="47">
        <v>839.00771999999995</v>
      </c>
      <c r="J147" s="47">
        <v>833.50241999999992</v>
      </c>
      <c r="K147" s="47">
        <v>830.19923999999992</v>
      </c>
      <c r="L147" s="47">
        <v>846.71513999999991</v>
      </c>
      <c r="M147" s="47">
        <v>810.38015999999993</v>
      </c>
      <c r="N147" s="47">
        <v>20627.258040000001</v>
      </c>
      <c r="O147" s="47">
        <v>19728.793079999999</v>
      </c>
      <c r="P147" s="47">
        <v>100023.59358</v>
      </c>
      <c r="Q147" s="33"/>
    </row>
    <row r="148" spans="1:17" x14ac:dyDescent="0.25">
      <c r="A148" s="1">
        <v>27</v>
      </c>
      <c r="B148" s="50"/>
      <c r="C148" s="1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33"/>
    </row>
    <row r="149" spans="1:17" x14ac:dyDescent="0.25">
      <c r="A149" s="1">
        <v>28</v>
      </c>
      <c r="B149" s="3"/>
      <c r="C149" s="1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53"/>
      <c r="P149" s="63"/>
      <c r="Q149" s="33"/>
    </row>
    <row r="150" spans="1:17" x14ac:dyDescent="0.25">
      <c r="A150" s="1">
        <v>29</v>
      </c>
      <c r="B150" s="3"/>
      <c r="C150" s="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"/>
      <c r="P150" s="33"/>
      <c r="Q150" s="33"/>
    </row>
    <row r="151" spans="1:17" ht="15.75" thickBot="1" x14ac:dyDescent="0.3">
      <c r="A151" s="1">
        <v>30</v>
      </c>
      <c r="B151" s="54" t="s">
        <v>3</v>
      </c>
      <c r="C151" s="1"/>
      <c r="D151" s="55">
        <v>2711025.7684590672</v>
      </c>
      <c r="E151" s="55">
        <v>2374851.9110159343</v>
      </c>
      <c r="F151" s="55">
        <v>2621920.299570973</v>
      </c>
      <c r="G151" s="55">
        <v>2359717.8356890669</v>
      </c>
      <c r="H151" s="55">
        <v>2614996.7099785008</v>
      </c>
      <c r="I151" s="55">
        <v>3695252.7043977431</v>
      </c>
      <c r="J151" s="55">
        <v>4478687.7218420524</v>
      </c>
      <c r="K151" s="55">
        <v>4059933.3238452445</v>
      </c>
      <c r="L151" s="55">
        <v>3489341.1377900271</v>
      </c>
      <c r="M151" s="55">
        <v>3466134.1141202725</v>
      </c>
      <c r="N151" s="55">
        <v>2741576.526221171</v>
      </c>
      <c r="O151" s="55">
        <v>2904519.5929524377</v>
      </c>
      <c r="P151" s="55">
        <v>37517957.645882495</v>
      </c>
      <c r="Q151" s="33"/>
    </row>
    <row r="152" spans="1:17" ht="15.75" thickTop="1" x14ac:dyDescent="0.25">
      <c r="A152" s="1"/>
      <c r="B152" s="3"/>
      <c r="C152" s="1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3"/>
    </row>
    <row r="153" spans="1:17" x14ac:dyDescent="0.25">
      <c r="A153" s="1"/>
      <c r="B153" s="3"/>
      <c r="C153" s="1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64"/>
      <c r="Q153" s="33"/>
    </row>
    <row r="154" spans="1:17" x14ac:dyDescent="0.25">
      <c r="A154" s="1"/>
      <c r="B154" s="3"/>
      <c r="C154" s="1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3"/>
    </row>
    <row r="155" spans="1:17" x14ac:dyDescent="0.25">
      <c r="A155" s="1"/>
      <c r="B155" s="3"/>
      <c r="C155" s="1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3"/>
    </row>
    <row r="156" spans="1:17" x14ac:dyDescent="0.25">
      <c r="A156" s="1"/>
      <c r="B156" s="3"/>
      <c r="C156" s="1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3"/>
    </row>
    <row r="157" spans="1:17" x14ac:dyDescent="0.25">
      <c r="A157" s="1"/>
      <c r="B157" s="3"/>
      <c r="C157" s="1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3"/>
    </row>
    <row r="158" spans="1:17" x14ac:dyDescent="0.25">
      <c r="A158" s="1"/>
      <c r="B158" s="7" t="s">
        <v>1</v>
      </c>
      <c r="C158" s="8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33"/>
    </row>
    <row r="159" spans="1:17" x14ac:dyDescent="0.25">
      <c r="A159" s="1"/>
      <c r="B159" s="7" t="s">
        <v>2</v>
      </c>
      <c r="C159" s="8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33"/>
    </row>
    <row r="160" spans="1:17" x14ac:dyDescent="0.25">
      <c r="A160" s="1"/>
      <c r="B160" s="7" t="s">
        <v>3</v>
      </c>
      <c r="C160" s="8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33"/>
    </row>
    <row r="161" spans="1:17" x14ac:dyDescent="0.25">
      <c r="A161" s="1"/>
      <c r="B161" s="7" t="s">
        <v>4</v>
      </c>
      <c r="C161" s="8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3"/>
    </row>
    <row r="162" spans="1:17" x14ac:dyDescent="0.25">
      <c r="A162" s="1"/>
      <c r="B162" s="7" t="s">
        <v>5</v>
      </c>
      <c r="C162" s="8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3"/>
    </row>
    <row r="163" spans="1:17" x14ac:dyDescent="0.25">
      <c r="A163" s="1"/>
      <c r="B163" s="7" t="s">
        <v>91</v>
      </c>
      <c r="C163" s="8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3"/>
    </row>
    <row r="164" spans="1:17" x14ac:dyDescent="0.25">
      <c r="A164" s="8"/>
      <c r="B164" s="9"/>
      <c r="C164" s="8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3"/>
    </row>
    <row r="165" spans="1:17" x14ac:dyDescent="0.25">
      <c r="A165" s="1"/>
      <c r="B165" s="3"/>
      <c r="C165" s="1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x14ac:dyDescent="0.25">
      <c r="A166" s="1"/>
      <c r="B166" s="10" t="s">
        <v>7</v>
      </c>
      <c r="C166" s="10" t="s">
        <v>8</v>
      </c>
      <c r="D166" s="10" t="s">
        <v>9</v>
      </c>
      <c r="E166" s="10" t="s">
        <v>10</v>
      </c>
      <c r="F166" s="10" t="s">
        <v>11</v>
      </c>
      <c r="G166" s="10" t="s">
        <v>12</v>
      </c>
      <c r="H166" s="10" t="s">
        <v>13</v>
      </c>
      <c r="I166" s="10" t="s">
        <v>14</v>
      </c>
      <c r="J166" s="10" t="s">
        <v>15</v>
      </c>
      <c r="K166" s="10" t="s">
        <v>16</v>
      </c>
      <c r="L166" s="10" t="s">
        <v>17</v>
      </c>
      <c r="M166" s="10" t="s">
        <v>18</v>
      </c>
      <c r="N166" s="10" t="s">
        <v>19</v>
      </c>
      <c r="O166" s="10" t="s">
        <v>56</v>
      </c>
      <c r="P166" s="10" t="s">
        <v>57</v>
      </c>
      <c r="Q166" s="3"/>
    </row>
    <row r="167" spans="1:17" x14ac:dyDescent="0.25">
      <c r="A167" s="1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65"/>
      <c r="P167" s="10"/>
      <c r="Q167" s="3"/>
    </row>
    <row r="168" spans="1:17" x14ac:dyDescent="0.25">
      <c r="A168" s="1"/>
      <c r="B168" s="37"/>
      <c r="C168" s="1"/>
      <c r="D168" s="34">
        <v>42005</v>
      </c>
      <c r="E168" s="34">
        <v>42036</v>
      </c>
      <c r="F168" s="34">
        <v>42067</v>
      </c>
      <c r="G168" s="34">
        <v>42098</v>
      </c>
      <c r="H168" s="34">
        <v>42129</v>
      </c>
      <c r="I168" s="34">
        <v>42160</v>
      </c>
      <c r="J168" s="34">
        <v>42191</v>
      </c>
      <c r="K168" s="34">
        <v>42222</v>
      </c>
      <c r="L168" s="34">
        <v>42253</v>
      </c>
      <c r="M168" s="34">
        <v>42284</v>
      </c>
      <c r="N168" s="34">
        <v>42315</v>
      </c>
      <c r="O168" s="34">
        <v>42346</v>
      </c>
      <c r="P168" s="3"/>
      <c r="Q168" s="3"/>
    </row>
    <row r="169" spans="1:17" x14ac:dyDescent="0.25">
      <c r="A169" s="1"/>
      <c r="B169" s="3"/>
      <c r="C169" s="35" t="s">
        <v>58</v>
      </c>
      <c r="D169" s="66">
        <v>2</v>
      </c>
      <c r="E169" s="66">
        <v>23</v>
      </c>
      <c r="F169" s="66">
        <v>3</v>
      </c>
      <c r="G169" s="66">
        <v>29</v>
      </c>
      <c r="H169" s="66">
        <v>31</v>
      </c>
      <c r="I169" s="66">
        <v>29</v>
      </c>
      <c r="J169" s="66">
        <v>1</v>
      </c>
      <c r="K169" s="66">
        <v>25</v>
      </c>
      <c r="L169" s="66">
        <v>1</v>
      </c>
      <c r="M169" s="66">
        <v>1</v>
      </c>
      <c r="N169" s="66">
        <v>30</v>
      </c>
      <c r="O169" s="66">
        <v>16</v>
      </c>
      <c r="P169" s="37" t="s">
        <v>88</v>
      </c>
      <c r="Q169" s="3"/>
    </row>
    <row r="170" spans="1:17" x14ac:dyDescent="0.25">
      <c r="A170" s="1"/>
      <c r="B170" s="38" t="s">
        <v>89</v>
      </c>
      <c r="C170" s="39" t="s">
        <v>60</v>
      </c>
      <c r="D170" s="40">
        <v>0.83333333333333337</v>
      </c>
      <c r="E170" s="40">
        <v>0.79166666666666663</v>
      </c>
      <c r="F170" s="40">
        <v>0.79166666666666663</v>
      </c>
      <c r="G170" s="40">
        <v>0.625</v>
      </c>
      <c r="H170" s="40">
        <v>0.79166666666666663</v>
      </c>
      <c r="I170" s="40">
        <v>0.70833333333333337</v>
      </c>
      <c r="J170" s="40">
        <v>0.75</v>
      </c>
      <c r="K170" s="40">
        <v>0.66666666666666663</v>
      </c>
      <c r="L170" s="40">
        <v>0.70833333333333337</v>
      </c>
      <c r="M170" s="40">
        <v>0.75</v>
      </c>
      <c r="N170" s="40">
        <v>0.79166666666666663</v>
      </c>
      <c r="O170" s="40">
        <v>0.79166666666666663</v>
      </c>
      <c r="P170" s="11" t="s">
        <v>61</v>
      </c>
      <c r="Q170" s="3"/>
    </row>
    <row r="171" spans="1:17" x14ac:dyDescent="0.25">
      <c r="A171" s="1"/>
      <c r="B171" s="3"/>
      <c r="C171" s="1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x14ac:dyDescent="0.25">
      <c r="A172" s="1">
        <v>1</v>
      </c>
      <c r="B172" s="2" t="s">
        <v>64</v>
      </c>
      <c r="C172" s="1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3"/>
      <c r="Q172" s="3"/>
    </row>
    <row r="173" spans="1:17" x14ac:dyDescent="0.25">
      <c r="A173" s="1">
        <v>2</v>
      </c>
      <c r="B173" s="3" t="s">
        <v>65</v>
      </c>
      <c r="C173" s="46" t="s">
        <v>66</v>
      </c>
      <c r="D173" s="67">
        <v>1330891.7959967211</v>
      </c>
      <c r="E173" s="67">
        <v>1038546.5673479052</v>
      </c>
      <c r="F173" s="67">
        <v>1282479.184919483</v>
      </c>
      <c r="G173" s="67">
        <v>575127.16871075751</v>
      </c>
      <c r="H173" s="67">
        <v>1309985.5645516054</v>
      </c>
      <c r="I173" s="68">
        <v>1644357.6100355873</v>
      </c>
      <c r="J173" s="68">
        <v>2284507.8171849651</v>
      </c>
      <c r="K173" s="68">
        <v>1695842.7227987149</v>
      </c>
      <c r="L173" s="68">
        <v>1519134.0856416097</v>
      </c>
      <c r="M173" s="68">
        <v>1627968.8754958329</v>
      </c>
      <c r="N173" s="68">
        <v>1168633.9985074273</v>
      </c>
      <c r="O173" s="67">
        <v>1287751.0989366907</v>
      </c>
      <c r="P173" s="47">
        <v>16765226.490127299</v>
      </c>
      <c r="Q173" s="3"/>
    </row>
    <row r="174" spans="1:17" x14ac:dyDescent="0.25">
      <c r="A174" s="1">
        <v>3</v>
      </c>
      <c r="B174" s="3" t="s">
        <v>121</v>
      </c>
      <c r="C174" s="46" t="s">
        <v>122</v>
      </c>
      <c r="D174" s="67">
        <v>7243</v>
      </c>
      <c r="E174" s="67">
        <v>5056</v>
      </c>
      <c r="F174" s="67">
        <v>5325</v>
      </c>
      <c r="G174" s="67">
        <v>746</v>
      </c>
      <c r="H174" s="67">
        <v>5018</v>
      </c>
      <c r="I174" s="68">
        <v>8499</v>
      </c>
      <c r="J174" s="68">
        <v>9893</v>
      </c>
      <c r="K174" s="68">
        <v>6347</v>
      </c>
      <c r="L174" s="68">
        <v>5760</v>
      </c>
      <c r="M174" s="68">
        <v>5558</v>
      </c>
      <c r="N174" s="68">
        <v>9719</v>
      </c>
      <c r="O174" s="67">
        <v>12698</v>
      </c>
      <c r="P174" s="47">
        <v>81862</v>
      </c>
      <c r="Q174" s="3"/>
    </row>
    <row r="175" spans="1:17" x14ac:dyDescent="0.25">
      <c r="A175" s="1">
        <v>4</v>
      </c>
      <c r="B175" s="3" t="s">
        <v>67</v>
      </c>
      <c r="C175" s="46" t="s">
        <v>68</v>
      </c>
      <c r="D175" s="60">
        <v>506</v>
      </c>
      <c r="E175" s="60">
        <v>451</v>
      </c>
      <c r="F175" s="60">
        <v>402</v>
      </c>
      <c r="G175" s="60">
        <v>0</v>
      </c>
      <c r="H175" s="69">
        <v>0</v>
      </c>
      <c r="I175" s="69">
        <v>0</v>
      </c>
      <c r="J175" s="69">
        <v>0</v>
      </c>
      <c r="K175" s="69">
        <v>0</v>
      </c>
      <c r="L175" s="69">
        <v>0</v>
      </c>
      <c r="M175" s="60">
        <v>0</v>
      </c>
      <c r="N175" s="60">
        <v>502</v>
      </c>
      <c r="O175" s="60">
        <v>471</v>
      </c>
      <c r="P175" s="49">
        <v>2332</v>
      </c>
      <c r="Q175" s="3"/>
    </row>
    <row r="176" spans="1:17" x14ac:dyDescent="0.25">
      <c r="A176" s="1">
        <v>5</v>
      </c>
      <c r="B176" s="50" t="s">
        <v>69</v>
      </c>
      <c r="C176" s="35"/>
      <c r="D176" s="47">
        <v>1338640.7959967211</v>
      </c>
      <c r="E176" s="47">
        <v>1044053.5673479052</v>
      </c>
      <c r="F176" s="47">
        <v>1288206.184919483</v>
      </c>
      <c r="G176" s="47">
        <v>575873.16871075751</v>
      </c>
      <c r="H176" s="47">
        <v>1315003.5645516054</v>
      </c>
      <c r="I176" s="47">
        <v>1652856.6100355873</v>
      </c>
      <c r="J176" s="47">
        <v>2294400.8171849651</v>
      </c>
      <c r="K176" s="47">
        <v>1702189.7227987149</v>
      </c>
      <c r="L176" s="47">
        <v>1524894.0856416097</v>
      </c>
      <c r="M176" s="47">
        <v>1633526.8754958329</v>
      </c>
      <c r="N176" s="47">
        <v>1178854.9985074273</v>
      </c>
      <c r="O176" s="47">
        <v>1300920.0989366907</v>
      </c>
      <c r="P176" s="47">
        <v>16849420.490127299</v>
      </c>
      <c r="Q176" s="3"/>
    </row>
    <row r="177" spans="1:17" x14ac:dyDescent="0.25">
      <c r="A177" s="1">
        <v>6</v>
      </c>
      <c r="B177" s="3"/>
      <c r="C177" s="35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"/>
    </row>
    <row r="178" spans="1:17" x14ac:dyDescent="0.25">
      <c r="A178" s="1">
        <v>7</v>
      </c>
      <c r="B178" s="2" t="s">
        <v>70</v>
      </c>
      <c r="C178" s="35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"/>
      <c r="P178" s="33"/>
      <c r="Q178" s="3"/>
    </row>
    <row r="179" spans="1:17" x14ac:dyDescent="0.25">
      <c r="A179" s="1">
        <v>8</v>
      </c>
      <c r="B179" s="3" t="s">
        <v>71</v>
      </c>
      <c r="C179" s="46" t="s">
        <v>72</v>
      </c>
      <c r="D179" s="61">
        <v>676792.98322323582</v>
      </c>
      <c r="E179" s="61">
        <v>707544.10911211709</v>
      </c>
      <c r="F179" s="61">
        <v>692395.07057819201</v>
      </c>
      <c r="G179" s="61">
        <v>1006977.4271978613</v>
      </c>
      <c r="H179" s="61">
        <v>662939.89811869687</v>
      </c>
      <c r="I179" s="61">
        <v>1050363.85934021</v>
      </c>
      <c r="J179" s="61">
        <v>1096444.6384176055</v>
      </c>
      <c r="K179" s="61">
        <v>1259850.7789998706</v>
      </c>
      <c r="L179" s="61">
        <v>1047258.1477513686</v>
      </c>
      <c r="M179" s="61">
        <v>948932.96284817229</v>
      </c>
      <c r="N179" s="61">
        <v>793897.39678091463</v>
      </c>
      <c r="O179" s="61">
        <v>832656.60101876257</v>
      </c>
      <c r="P179" s="95">
        <v>10776053.873387007</v>
      </c>
      <c r="Q179" s="3"/>
    </row>
    <row r="180" spans="1:17" x14ac:dyDescent="0.25">
      <c r="A180" s="1">
        <v>9</v>
      </c>
      <c r="B180" s="3" t="s">
        <v>123</v>
      </c>
      <c r="C180" s="46" t="s">
        <v>124</v>
      </c>
      <c r="D180" s="61">
        <v>10940</v>
      </c>
      <c r="E180" s="61">
        <v>11350</v>
      </c>
      <c r="F180" s="61">
        <v>11606</v>
      </c>
      <c r="G180" s="61">
        <v>9105</v>
      </c>
      <c r="H180" s="61">
        <v>8213</v>
      </c>
      <c r="I180" s="61">
        <v>14982</v>
      </c>
      <c r="J180" s="61">
        <v>14632</v>
      </c>
      <c r="K180" s="61">
        <v>16669</v>
      </c>
      <c r="L180" s="61">
        <v>14272</v>
      </c>
      <c r="M180" s="61">
        <v>13324</v>
      </c>
      <c r="N180" s="61">
        <v>14183</v>
      </c>
      <c r="O180" s="61">
        <v>15838</v>
      </c>
      <c r="P180" s="95">
        <v>155114</v>
      </c>
      <c r="Q180" s="3"/>
    </row>
    <row r="181" spans="1:17" x14ac:dyDescent="0.25">
      <c r="A181" s="1">
        <v>10</v>
      </c>
      <c r="B181" s="3" t="s">
        <v>73</v>
      </c>
      <c r="C181" s="46" t="s">
        <v>74</v>
      </c>
      <c r="D181" s="61">
        <v>240122.36290251958</v>
      </c>
      <c r="E181" s="61">
        <v>192128.53428540658</v>
      </c>
      <c r="F181" s="61">
        <v>191102.20355805955</v>
      </c>
      <c r="G181" s="61">
        <v>291707.20073877246</v>
      </c>
      <c r="H181" s="61">
        <v>222490.24924336083</v>
      </c>
      <c r="I181" s="61">
        <v>256440.9074733654</v>
      </c>
      <c r="J181" s="61">
        <v>283955.12305183121</v>
      </c>
      <c r="K181" s="61">
        <v>301128.67302064493</v>
      </c>
      <c r="L181" s="61">
        <v>236780.76536666014</v>
      </c>
      <c r="M181" s="61">
        <v>301896.22087809787</v>
      </c>
      <c r="N181" s="61">
        <v>295016.63919616985</v>
      </c>
      <c r="O181" s="61">
        <v>274881.37856019288</v>
      </c>
      <c r="P181" s="95">
        <v>3087650.2582750809</v>
      </c>
      <c r="Q181" s="3"/>
    </row>
    <row r="182" spans="1:17" x14ac:dyDescent="0.25">
      <c r="A182" s="1">
        <v>11</v>
      </c>
      <c r="B182" s="3" t="s">
        <v>125</v>
      </c>
      <c r="C182" s="46" t="s">
        <v>126</v>
      </c>
      <c r="D182" s="61">
        <v>7019</v>
      </c>
      <c r="E182" s="61">
        <v>7136</v>
      </c>
      <c r="F182" s="61">
        <v>7870</v>
      </c>
      <c r="G182" s="61">
        <v>6934</v>
      </c>
      <c r="H182" s="61">
        <v>10559</v>
      </c>
      <c r="I182" s="61">
        <v>10194</v>
      </c>
      <c r="J182" s="61">
        <v>9994</v>
      </c>
      <c r="K182" s="61">
        <v>10525</v>
      </c>
      <c r="L182" s="61">
        <v>10096</v>
      </c>
      <c r="M182" s="61">
        <v>9256</v>
      </c>
      <c r="N182" s="61">
        <v>7817</v>
      </c>
      <c r="O182" s="61">
        <v>8227</v>
      </c>
      <c r="P182" s="95">
        <v>105627</v>
      </c>
      <c r="Q182" s="3"/>
    </row>
    <row r="183" spans="1:17" x14ac:dyDescent="0.25">
      <c r="A183" s="1">
        <v>12</v>
      </c>
      <c r="B183" s="3" t="s">
        <v>67</v>
      </c>
      <c r="C183" s="46" t="s">
        <v>68</v>
      </c>
      <c r="D183" s="61">
        <v>1738</v>
      </c>
      <c r="E183" s="61">
        <v>1644</v>
      </c>
      <c r="F183" s="61">
        <v>1397</v>
      </c>
      <c r="G183" s="61">
        <v>0</v>
      </c>
      <c r="H183" s="61">
        <v>0</v>
      </c>
      <c r="I183" s="61">
        <v>0</v>
      </c>
      <c r="J183" s="61">
        <v>0</v>
      </c>
      <c r="K183" s="61">
        <v>0</v>
      </c>
      <c r="L183" s="61">
        <v>0</v>
      </c>
      <c r="M183" s="61">
        <v>0</v>
      </c>
      <c r="N183" s="61">
        <v>1821</v>
      </c>
      <c r="O183" s="61">
        <v>1684</v>
      </c>
      <c r="P183" s="95">
        <v>8284</v>
      </c>
      <c r="Q183" s="3"/>
    </row>
    <row r="184" spans="1:17" x14ac:dyDescent="0.25">
      <c r="A184" s="1">
        <v>13</v>
      </c>
      <c r="B184" s="3" t="s">
        <v>75</v>
      </c>
      <c r="C184" s="46" t="s">
        <v>76</v>
      </c>
      <c r="D184" s="67">
        <v>171889.43154679847</v>
      </c>
      <c r="E184" s="67">
        <v>178605.92900645727</v>
      </c>
      <c r="F184" s="67">
        <v>172335.73425928393</v>
      </c>
      <c r="G184" s="67">
        <v>222497.75097487902</v>
      </c>
      <c r="H184" s="67">
        <v>130633.42419889523</v>
      </c>
      <c r="I184" s="67">
        <v>310240.72499801323</v>
      </c>
      <c r="J184" s="67">
        <v>299715.62383114599</v>
      </c>
      <c r="K184" s="67">
        <v>345163.24481961172</v>
      </c>
      <c r="L184" s="67">
        <v>297133.91583648184</v>
      </c>
      <c r="M184" s="67">
        <v>234340.89742809869</v>
      </c>
      <c r="N184" s="67">
        <v>182047.31419729374</v>
      </c>
      <c r="O184" s="67">
        <v>189490.79717472711</v>
      </c>
      <c r="P184" s="95">
        <v>2734094.7882716865</v>
      </c>
      <c r="Q184" s="112"/>
    </row>
    <row r="185" spans="1:17" x14ac:dyDescent="0.25">
      <c r="A185" s="1">
        <v>14</v>
      </c>
      <c r="B185" s="3" t="s">
        <v>137</v>
      </c>
      <c r="C185" s="46" t="s">
        <v>128</v>
      </c>
      <c r="D185" s="69">
        <v>1453</v>
      </c>
      <c r="E185" s="69">
        <v>1377</v>
      </c>
      <c r="F185" s="69">
        <v>1436</v>
      </c>
      <c r="G185" s="69">
        <v>0</v>
      </c>
      <c r="H185" s="69">
        <v>0</v>
      </c>
      <c r="I185" s="69">
        <v>431</v>
      </c>
      <c r="J185" s="69">
        <v>414</v>
      </c>
      <c r="K185" s="69">
        <v>340</v>
      </c>
      <c r="L185" s="69">
        <v>0</v>
      </c>
      <c r="M185" s="69">
        <v>698</v>
      </c>
      <c r="N185" s="69">
        <v>1826</v>
      </c>
      <c r="O185" s="69">
        <v>1929</v>
      </c>
      <c r="P185" s="49">
        <v>9904</v>
      </c>
      <c r="Q185" s="3"/>
    </row>
    <row r="186" spans="1:17" x14ac:dyDescent="0.25">
      <c r="A186" s="1">
        <v>15</v>
      </c>
      <c r="B186" s="50" t="s">
        <v>77</v>
      </c>
      <c r="C186" s="1"/>
      <c r="D186" s="47">
        <v>1108501.7776725539</v>
      </c>
      <c r="E186" s="47">
        <v>1098408.5724039809</v>
      </c>
      <c r="F186" s="47">
        <v>1076706.0083955354</v>
      </c>
      <c r="G186" s="47">
        <v>1537221.3789115129</v>
      </c>
      <c r="H186" s="47">
        <v>1034835.5715609529</v>
      </c>
      <c r="I186" s="47">
        <v>1642221.4918115884</v>
      </c>
      <c r="J186" s="47">
        <v>1704741.3853005827</v>
      </c>
      <c r="K186" s="47">
        <v>1933336.6968401275</v>
      </c>
      <c r="L186" s="47">
        <v>1605540.8289545106</v>
      </c>
      <c r="M186" s="47">
        <v>1507750.0811543688</v>
      </c>
      <c r="N186" s="47">
        <v>1294782.3501743781</v>
      </c>
      <c r="O186" s="47">
        <v>1322777.7767536826</v>
      </c>
      <c r="P186" s="47">
        <v>16866823.919933774</v>
      </c>
      <c r="Q186" s="3"/>
    </row>
    <row r="187" spans="1:17" x14ac:dyDescent="0.25">
      <c r="A187" s="1">
        <v>16</v>
      </c>
      <c r="B187" s="3"/>
      <c r="C187" s="1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"/>
    </row>
    <row r="188" spans="1:17" x14ac:dyDescent="0.25">
      <c r="A188" s="1">
        <v>17</v>
      </c>
      <c r="B188" s="2" t="s">
        <v>78</v>
      </c>
      <c r="C188" s="1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x14ac:dyDescent="0.25">
      <c r="A189" s="1">
        <v>18</v>
      </c>
      <c r="B189" s="3" t="s">
        <v>90</v>
      </c>
      <c r="C189" s="46" t="s">
        <v>80</v>
      </c>
      <c r="D189" s="61">
        <v>918</v>
      </c>
      <c r="E189" s="61">
        <v>1395</v>
      </c>
      <c r="F189" s="61">
        <v>5810</v>
      </c>
      <c r="G189" s="61">
        <v>34581</v>
      </c>
      <c r="H189" s="61">
        <v>28234.205787944691</v>
      </c>
      <c r="I189" s="61">
        <v>64933.792459672521</v>
      </c>
      <c r="J189" s="61">
        <v>72720.233699210628</v>
      </c>
      <c r="K189" s="61">
        <v>56608.025157039483</v>
      </c>
      <c r="L189" s="61">
        <v>42443.423757614859</v>
      </c>
      <c r="M189" s="61">
        <v>11332.029048960329</v>
      </c>
      <c r="N189" s="61">
        <v>2523.1288889897492</v>
      </c>
      <c r="O189" s="61">
        <v>1117</v>
      </c>
      <c r="P189" s="47">
        <v>322615.83879943221</v>
      </c>
      <c r="Q189" s="3"/>
    </row>
    <row r="190" spans="1:17" x14ac:dyDescent="0.25">
      <c r="A190" s="1">
        <v>19</v>
      </c>
      <c r="B190" s="3" t="s">
        <v>139</v>
      </c>
      <c r="C190" s="46" t="s">
        <v>130</v>
      </c>
      <c r="D190" s="61">
        <v>7</v>
      </c>
      <c r="E190" s="61">
        <v>8</v>
      </c>
      <c r="F190" s="61">
        <v>44</v>
      </c>
      <c r="G190" s="61">
        <v>0</v>
      </c>
      <c r="H190" s="61">
        <v>120</v>
      </c>
      <c r="I190" s="61">
        <v>324</v>
      </c>
      <c r="J190" s="61">
        <v>406</v>
      </c>
      <c r="K190" s="61">
        <v>315</v>
      </c>
      <c r="L190" s="61">
        <v>203</v>
      </c>
      <c r="M190" s="61">
        <v>0</v>
      </c>
      <c r="N190" s="61">
        <v>20</v>
      </c>
      <c r="O190" s="61">
        <v>9</v>
      </c>
      <c r="P190" s="47">
        <v>1456</v>
      </c>
      <c r="Q190" s="3"/>
    </row>
    <row r="191" spans="1:17" x14ac:dyDescent="0.25">
      <c r="A191" s="1">
        <v>20</v>
      </c>
      <c r="B191" s="3"/>
      <c r="C191" s="35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70"/>
      <c r="Q191" s="3"/>
    </row>
    <row r="192" spans="1:17" x14ac:dyDescent="0.25">
      <c r="A192" s="1">
        <v>21</v>
      </c>
      <c r="B192" s="2" t="s">
        <v>81</v>
      </c>
      <c r="C192" s="35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3"/>
      <c r="Q192" s="3"/>
    </row>
    <row r="193" spans="1:17" x14ac:dyDescent="0.25">
      <c r="A193" s="1">
        <v>22</v>
      </c>
      <c r="B193" s="3" t="s">
        <v>82</v>
      </c>
      <c r="C193" s="46" t="s">
        <v>68</v>
      </c>
      <c r="D193" s="59">
        <v>2815</v>
      </c>
      <c r="E193" s="59">
        <v>2626</v>
      </c>
      <c r="F193" s="59">
        <v>2254</v>
      </c>
      <c r="G193" s="59">
        <v>0</v>
      </c>
      <c r="H193" s="61">
        <v>0</v>
      </c>
      <c r="I193" s="61">
        <v>0</v>
      </c>
      <c r="J193" s="61">
        <v>0</v>
      </c>
      <c r="K193" s="61">
        <v>0</v>
      </c>
      <c r="L193" s="61">
        <v>0</v>
      </c>
      <c r="M193" s="61">
        <v>0</v>
      </c>
      <c r="N193" s="59">
        <v>2933</v>
      </c>
      <c r="O193" s="59">
        <v>2722</v>
      </c>
      <c r="P193" s="47">
        <v>13350</v>
      </c>
      <c r="Q193" s="3"/>
    </row>
    <row r="194" spans="1:17" x14ac:dyDescent="0.25">
      <c r="A194" s="1">
        <v>23</v>
      </c>
      <c r="B194" s="3" t="s">
        <v>83</v>
      </c>
      <c r="C194" s="46" t="s">
        <v>68</v>
      </c>
      <c r="D194" s="59">
        <v>10514.536244020856</v>
      </c>
      <c r="E194" s="59">
        <v>8959.2271605298429</v>
      </c>
      <c r="F194" s="59">
        <v>7269.3227457472804</v>
      </c>
      <c r="G194" s="59">
        <v>0</v>
      </c>
      <c r="H194" s="59">
        <v>0</v>
      </c>
      <c r="I194" s="59">
        <v>0</v>
      </c>
      <c r="J194" s="59">
        <v>0</v>
      </c>
      <c r="K194" s="59">
        <v>0</v>
      </c>
      <c r="L194" s="59">
        <v>0</v>
      </c>
      <c r="M194" s="59">
        <v>0</v>
      </c>
      <c r="N194" s="59">
        <v>11151.941747096433</v>
      </c>
      <c r="O194" s="59">
        <v>10358.266104594968</v>
      </c>
      <c r="P194" s="47">
        <v>48253.294001989387</v>
      </c>
      <c r="Q194" s="3"/>
    </row>
    <row r="195" spans="1:17" x14ac:dyDescent="0.25">
      <c r="A195" s="1">
        <v>24</v>
      </c>
      <c r="B195" s="3" t="s">
        <v>84</v>
      </c>
      <c r="C195" s="51" t="s">
        <v>92</v>
      </c>
      <c r="D195" s="61">
        <v>865</v>
      </c>
      <c r="E195" s="61">
        <v>850</v>
      </c>
      <c r="F195" s="61">
        <v>752</v>
      </c>
      <c r="G195" s="61">
        <v>750</v>
      </c>
      <c r="H195" s="61">
        <v>722</v>
      </c>
      <c r="I195" s="61">
        <v>762</v>
      </c>
      <c r="J195" s="61">
        <v>757</v>
      </c>
      <c r="K195" s="61">
        <v>754</v>
      </c>
      <c r="L195" s="61">
        <v>769</v>
      </c>
      <c r="M195" s="61">
        <v>736</v>
      </c>
      <c r="N195" s="61">
        <v>797</v>
      </c>
      <c r="O195" s="61">
        <v>917</v>
      </c>
      <c r="P195" s="47">
        <v>9431</v>
      </c>
      <c r="Q195" s="3"/>
    </row>
    <row r="196" spans="1:17" x14ac:dyDescent="0.25">
      <c r="A196" s="1">
        <v>25</v>
      </c>
      <c r="B196" s="3" t="s">
        <v>85</v>
      </c>
      <c r="C196" s="51" t="s">
        <v>92</v>
      </c>
      <c r="D196" s="52">
        <v>4044.4637559791436</v>
      </c>
      <c r="E196" s="52">
        <v>4183.7728394701571</v>
      </c>
      <c r="F196" s="71">
        <v>3807.6772542527201</v>
      </c>
      <c r="G196" s="72">
        <v>0</v>
      </c>
      <c r="H196" s="72">
        <v>0</v>
      </c>
      <c r="I196" s="72">
        <v>0</v>
      </c>
      <c r="J196" s="72">
        <v>0</v>
      </c>
      <c r="K196" s="72">
        <v>0</v>
      </c>
      <c r="L196" s="72">
        <v>0</v>
      </c>
      <c r="M196" s="72">
        <v>0</v>
      </c>
      <c r="N196" s="71">
        <v>3852.0582529035673</v>
      </c>
      <c r="O196" s="52">
        <v>3920.7338954050319</v>
      </c>
      <c r="P196" s="49">
        <v>19808.705998010621</v>
      </c>
      <c r="Q196" s="3"/>
    </row>
    <row r="197" spans="1:17" x14ac:dyDescent="0.25">
      <c r="A197" s="1">
        <v>26</v>
      </c>
      <c r="B197" s="50" t="s">
        <v>86</v>
      </c>
      <c r="C197" s="1"/>
      <c r="D197" s="47">
        <v>18239</v>
      </c>
      <c r="E197" s="47">
        <v>16619</v>
      </c>
      <c r="F197" s="47">
        <v>14083</v>
      </c>
      <c r="G197" s="47">
        <v>750</v>
      </c>
      <c r="H197" s="47">
        <v>722</v>
      </c>
      <c r="I197" s="47">
        <v>762</v>
      </c>
      <c r="J197" s="47">
        <v>757</v>
      </c>
      <c r="K197" s="47">
        <v>754</v>
      </c>
      <c r="L197" s="47">
        <v>769</v>
      </c>
      <c r="M197" s="47">
        <v>736</v>
      </c>
      <c r="N197" s="47">
        <v>18734</v>
      </c>
      <c r="O197" s="47">
        <v>17918</v>
      </c>
      <c r="P197" s="47">
        <v>90843</v>
      </c>
      <c r="Q197" s="3"/>
    </row>
    <row r="198" spans="1:17" x14ac:dyDescent="0.25">
      <c r="A198" s="1">
        <v>27</v>
      </c>
      <c r="B198" s="50"/>
      <c r="C198" s="1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3"/>
    </row>
    <row r="199" spans="1:17" x14ac:dyDescent="0.25">
      <c r="A199" s="1">
        <v>28</v>
      </c>
      <c r="B199" s="3"/>
      <c r="C199" s="1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53"/>
      <c r="P199" s="63"/>
      <c r="Q199" s="3"/>
    </row>
    <row r="200" spans="1:17" x14ac:dyDescent="0.25">
      <c r="A200" s="1">
        <v>29</v>
      </c>
      <c r="B200" s="3"/>
      <c r="C200" s="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"/>
      <c r="P200" s="33"/>
      <c r="Q200" s="4"/>
    </row>
    <row r="201" spans="1:17" ht="15.75" thickBot="1" x14ac:dyDescent="0.3">
      <c r="A201" s="1">
        <v>30</v>
      </c>
      <c r="B201" s="54" t="s">
        <v>3</v>
      </c>
      <c r="C201" s="1"/>
      <c r="D201" s="55">
        <v>2466306.5736692753</v>
      </c>
      <c r="E201" s="55">
        <v>2160484.139751886</v>
      </c>
      <c r="F201" s="55">
        <v>2384849.1933150184</v>
      </c>
      <c r="G201" s="55">
        <v>2148425.5476222704</v>
      </c>
      <c r="H201" s="55">
        <v>2378915.3419005028</v>
      </c>
      <c r="I201" s="55">
        <v>3361097.8943068478</v>
      </c>
      <c r="J201" s="55">
        <v>4073025.4361847583</v>
      </c>
      <c r="K201" s="55">
        <v>3693203.4447958819</v>
      </c>
      <c r="L201" s="55">
        <v>3173850.3383537354</v>
      </c>
      <c r="M201" s="55">
        <v>3153344.9856991619</v>
      </c>
      <c r="N201" s="55">
        <v>2494914.4775707955</v>
      </c>
      <c r="O201" s="55">
        <v>2642741.8756903736</v>
      </c>
      <c r="P201" s="55">
        <v>34131159.248860501</v>
      </c>
      <c r="Q201" s="3"/>
    </row>
    <row r="202" spans="1:17" ht="15.75" thickTop="1" x14ac:dyDescent="0.25">
      <c r="A202" s="1"/>
      <c r="B202" s="3"/>
      <c r="C202" s="1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5.75" thickBot="1" x14ac:dyDescent="0.3">
      <c r="A203" s="1"/>
      <c r="B203" s="3"/>
      <c r="C203" s="1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x14ac:dyDescent="0.25">
      <c r="A204" s="73"/>
      <c r="B204" s="74"/>
      <c r="C204" s="75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7"/>
      <c r="Q204" s="3"/>
    </row>
    <row r="205" spans="1:17" x14ac:dyDescent="0.25">
      <c r="A205" s="1"/>
      <c r="B205" s="78" t="s">
        <v>93</v>
      </c>
      <c r="C205" s="79"/>
      <c r="D205" s="80">
        <v>42005</v>
      </c>
      <c r="E205" s="80">
        <v>42036</v>
      </c>
      <c r="F205" s="80">
        <v>42067</v>
      </c>
      <c r="G205" s="80">
        <v>42098</v>
      </c>
      <c r="H205" s="80">
        <v>42129</v>
      </c>
      <c r="I205" s="80">
        <v>42160</v>
      </c>
      <c r="J205" s="80">
        <v>42191</v>
      </c>
      <c r="K205" s="80">
        <v>42222</v>
      </c>
      <c r="L205" s="80">
        <v>42253</v>
      </c>
      <c r="M205" s="80">
        <v>42284</v>
      </c>
      <c r="N205" s="80">
        <v>42315</v>
      </c>
      <c r="O205" s="80">
        <v>42346</v>
      </c>
      <c r="P205" s="73"/>
      <c r="Q205" s="3"/>
    </row>
    <row r="206" spans="1:17" x14ac:dyDescent="0.25">
      <c r="A206" s="1"/>
      <c r="B206" s="81" t="s">
        <v>94</v>
      </c>
      <c r="C206" s="82" t="s">
        <v>92</v>
      </c>
      <c r="D206" s="59">
        <v>14559</v>
      </c>
      <c r="E206" s="59">
        <v>13143</v>
      </c>
      <c r="F206" s="61">
        <v>11077</v>
      </c>
      <c r="G206" s="61">
        <v>0</v>
      </c>
      <c r="H206" s="61">
        <v>0</v>
      </c>
      <c r="I206" s="61">
        <v>0</v>
      </c>
      <c r="J206" s="61">
        <v>0</v>
      </c>
      <c r="K206" s="61">
        <v>0</v>
      </c>
      <c r="L206" s="61">
        <v>0</v>
      </c>
      <c r="M206" s="61">
        <v>0</v>
      </c>
      <c r="N206" s="59">
        <v>15004</v>
      </c>
      <c r="O206" s="59">
        <v>14279</v>
      </c>
      <c r="P206" s="83">
        <v>68062</v>
      </c>
      <c r="Q206" s="3"/>
    </row>
    <row r="207" spans="1:17" ht="15.75" thickBot="1" x14ac:dyDescent="0.3">
      <c r="A207" s="1"/>
      <c r="B207" s="84"/>
      <c r="C207" s="85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7"/>
      <c r="Q207" s="3"/>
    </row>
    <row r="208" spans="1:17" x14ac:dyDescent="0.25">
      <c r="A208" s="1"/>
      <c r="B208" s="3"/>
      <c r="C208" s="1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x14ac:dyDescent="0.25">
      <c r="A209" s="1"/>
      <c r="B209" s="3"/>
      <c r="C209" s="1"/>
      <c r="D209" s="3"/>
      <c r="E209" s="3"/>
      <c r="F209" s="3"/>
      <c r="G209" s="3"/>
      <c r="H209" s="3"/>
      <c r="I209" s="3"/>
      <c r="J209" s="3"/>
      <c r="K209" s="3"/>
      <c r="L209" s="3"/>
      <c r="M209" s="33"/>
      <c r="N209" s="4"/>
      <c r="O209" s="3"/>
      <c r="P209" s="4"/>
      <c r="Q209" s="4"/>
    </row>
    <row r="210" spans="1:17" x14ac:dyDescent="0.25">
      <c r="A210" s="1"/>
      <c r="B210" s="3"/>
      <c r="C210" s="1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x14ac:dyDescent="0.25">
      <c r="A211" s="1"/>
      <c r="B211" s="3"/>
      <c r="C211" s="1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x14ac:dyDescent="0.25">
      <c r="A212" s="1"/>
      <c r="B212" s="3"/>
      <c r="C212" s="1"/>
      <c r="D212" s="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"/>
      <c r="P212" s="33"/>
      <c r="Q212" s="33"/>
    </row>
    <row r="213" spans="1:17" x14ac:dyDescent="0.25">
      <c r="A213" s="1"/>
      <c r="B213" s="7" t="s">
        <v>1</v>
      </c>
      <c r="C213" s="8"/>
      <c r="D213" s="9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9"/>
      <c r="P213" s="7"/>
      <c r="Q213" s="7"/>
    </row>
    <row r="214" spans="1:17" x14ac:dyDescent="0.25">
      <c r="A214" s="1"/>
      <c r="B214" s="7" t="s">
        <v>2</v>
      </c>
      <c r="C214" s="8"/>
      <c r="D214" s="9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9"/>
      <c r="P214" s="7"/>
      <c r="Q214" s="7"/>
    </row>
    <row r="215" spans="1:17" x14ac:dyDescent="0.25">
      <c r="A215" s="1"/>
      <c r="B215" s="7" t="s">
        <v>3</v>
      </c>
      <c r="C215" s="8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</row>
    <row r="216" spans="1:17" x14ac:dyDescent="0.25">
      <c r="A216" s="1"/>
      <c r="B216" s="7" t="s">
        <v>4</v>
      </c>
      <c r="C216" s="8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</row>
    <row r="217" spans="1:17" x14ac:dyDescent="0.25">
      <c r="A217" s="1"/>
      <c r="B217" s="7" t="s">
        <v>5</v>
      </c>
      <c r="C217" s="8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</row>
    <row r="218" spans="1:17" x14ac:dyDescent="0.25">
      <c r="A218" s="1"/>
      <c r="B218" s="7" t="s">
        <v>95</v>
      </c>
      <c r="C218" s="8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</row>
    <row r="219" spans="1:17" x14ac:dyDescent="0.25">
      <c r="A219" s="1"/>
      <c r="B219" s="9"/>
      <c r="C219" s="8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</row>
    <row r="220" spans="1:17" x14ac:dyDescent="0.25">
      <c r="A220" s="1"/>
      <c r="B220" s="9"/>
      <c r="C220" s="8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</row>
    <row r="221" spans="1:17" x14ac:dyDescent="0.25">
      <c r="A221" s="1"/>
      <c r="B221" s="10" t="s">
        <v>7</v>
      </c>
      <c r="C221" s="10" t="s">
        <v>8</v>
      </c>
      <c r="D221" s="10" t="s">
        <v>9</v>
      </c>
      <c r="E221" s="10" t="s">
        <v>10</v>
      </c>
      <c r="F221" s="10" t="s">
        <v>11</v>
      </c>
      <c r="G221" s="10" t="s">
        <v>12</v>
      </c>
      <c r="H221" s="10" t="s">
        <v>13</v>
      </c>
      <c r="I221" s="10" t="s">
        <v>14</v>
      </c>
      <c r="J221" s="10" t="s">
        <v>15</v>
      </c>
      <c r="K221" s="10" t="s">
        <v>16</v>
      </c>
      <c r="L221" s="10" t="s">
        <v>17</v>
      </c>
      <c r="M221" s="10" t="s">
        <v>18</v>
      </c>
      <c r="N221" s="10" t="s">
        <v>19</v>
      </c>
      <c r="O221" s="10" t="s">
        <v>56</v>
      </c>
      <c r="P221" s="10" t="s">
        <v>57</v>
      </c>
      <c r="Q221" s="10" t="s">
        <v>96</v>
      </c>
    </row>
    <row r="222" spans="1:17" x14ac:dyDescent="0.25">
      <c r="A222" s="1"/>
      <c r="B222" s="3"/>
      <c r="C222" s="1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x14ac:dyDescent="0.25">
      <c r="A223" s="1"/>
      <c r="B223" s="3"/>
      <c r="C223" s="35" t="s">
        <v>58</v>
      </c>
      <c r="D223" s="3"/>
      <c r="E223" s="3"/>
      <c r="F223" s="3"/>
      <c r="G223" s="3"/>
      <c r="H223" s="3"/>
      <c r="I223" s="88"/>
      <c r="J223" s="88"/>
      <c r="K223" s="88"/>
      <c r="L223" s="88"/>
      <c r="M223" s="88"/>
      <c r="N223" s="88"/>
      <c r="O223" s="3"/>
      <c r="P223" s="37" t="s">
        <v>32</v>
      </c>
      <c r="Q223" s="37" t="s">
        <v>97</v>
      </c>
    </row>
    <row r="224" spans="1:17" x14ac:dyDescent="0.25">
      <c r="A224" s="1"/>
      <c r="B224" s="38" t="s">
        <v>20</v>
      </c>
      <c r="C224" s="39" t="s">
        <v>60</v>
      </c>
      <c r="D224" s="89">
        <v>42005</v>
      </c>
      <c r="E224" s="89">
        <v>42036</v>
      </c>
      <c r="F224" s="89">
        <v>42067</v>
      </c>
      <c r="G224" s="89">
        <v>42098</v>
      </c>
      <c r="H224" s="89">
        <v>42129</v>
      </c>
      <c r="I224" s="89">
        <v>42160</v>
      </c>
      <c r="J224" s="89">
        <v>42191</v>
      </c>
      <c r="K224" s="89">
        <v>42222</v>
      </c>
      <c r="L224" s="89">
        <v>42253</v>
      </c>
      <c r="M224" s="89">
        <v>42284</v>
      </c>
      <c r="N224" s="89">
        <v>42315</v>
      </c>
      <c r="O224" s="89">
        <v>42346</v>
      </c>
      <c r="P224" s="11" t="s">
        <v>98</v>
      </c>
      <c r="Q224" s="11" t="s">
        <v>98</v>
      </c>
    </row>
    <row r="225" spans="1:21" x14ac:dyDescent="0.25">
      <c r="A225" s="1"/>
      <c r="B225" s="3"/>
      <c r="C225" s="1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21" x14ac:dyDescent="0.25">
      <c r="A226" s="35">
        <v>1</v>
      </c>
      <c r="B226" s="2" t="s">
        <v>64</v>
      </c>
      <c r="C226" s="1"/>
      <c r="D226" s="3"/>
      <c r="E226" s="3"/>
      <c r="F226" s="3"/>
      <c r="G226" s="3"/>
      <c r="H226" s="3"/>
      <c r="I226" s="3"/>
      <c r="J226" s="93"/>
      <c r="K226" s="3"/>
      <c r="L226" s="3"/>
      <c r="M226" s="3"/>
      <c r="N226" s="3"/>
      <c r="O226" s="3"/>
      <c r="P226" s="3"/>
      <c r="Q226" s="3"/>
    </row>
    <row r="227" spans="1:21" x14ac:dyDescent="0.25">
      <c r="A227" s="35">
        <v>2</v>
      </c>
      <c r="B227" s="3" t="s">
        <v>99</v>
      </c>
      <c r="C227" s="46" t="s">
        <v>66</v>
      </c>
      <c r="D227" s="33">
        <v>4947686.2054730095</v>
      </c>
      <c r="E227" s="33">
        <v>4655503.7753451662</v>
      </c>
      <c r="F227" s="33">
        <v>4641468.7054473916</v>
      </c>
      <c r="G227" s="33">
        <v>4694966.2811037879</v>
      </c>
      <c r="H227" s="33">
        <v>4931026.5267422516</v>
      </c>
      <c r="I227" s="6">
        <v>5806400.5942592695</v>
      </c>
      <c r="J227" s="6">
        <v>5887272.9774135156</v>
      </c>
      <c r="K227" s="6">
        <v>5810461.920718655</v>
      </c>
      <c r="L227" s="6">
        <v>5470890.1592406537</v>
      </c>
      <c r="M227" s="6">
        <v>4904077.2231670376</v>
      </c>
      <c r="N227" s="6">
        <v>4858043.1897021979</v>
      </c>
      <c r="O227" s="33">
        <v>5159888.9748665784</v>
      </c>
      <c r="P227" s="47">
        <v>61767686.533479512</v>
      </c>
      <c r="Q227" s="47">
        <v>5887272.9774135156</v>
      </c>
    </row>
    <row r="228" spans="1:21" x14ac:dyDescent="0.25">
      <c r="A228" s="35"/>
      <c r="B228" s="3" t="s">
        <v>140</v>
      </c>
      <c r="C228" s="46" t="s">
        <v>122</v>
      </c>
      <c r="D228" s="6">
        <v>32776.50689892871</v>
      </c>
      <c r="E228" s="6">
        <v>27196.547474008989</v>
      </c>
      <c r="F228" s="6">
        <v>27148.872842683122</v>
      </c>
      <c r="G228" s="6">
        <v>28867.851335819894</v>
      </c>
      <c r="H228" s="6">
        <v>30309.064063989892</v>
      </c>
      <c r="I228" s="6">
        <v>30735.842698266748</v>
      </c>
      <c r="J228" s="6">
        <v>34516.25787287642</v>
      </c>
      <c r="K228" s="6">
        <v>37593.521417870812</v>
      </c>
      <c r="L228" s="6">
        <v>36211.843465087186</v>
      </c>
      <c r="M228" s="6">
        <v>41538.69572246552</v>
      </c>
      <c r="N228" s="6">
        <v>46730.112270129925</v>
      </c>
      <c r="O228" s="6">
        <v>53434.718511660707</v>
      </c>
      <c r="P228" s="47">
        <v>427059.83457378787</v>
      </c>
      <c r="Q228" s="47">
        <v>34516.25787287642</v>
      </c>
    </row>
    <row r="229" spans="1:21" x14ac:dyDescent="0.25">
      <c r="A229" s="1">
        <v>3</v>
      </c>
      <c r="B229" s="3" t="s">
        <v>100</v>
      </c>
      <c r="C229" s="46" t="s">
        <v>68</v>
      </c>
      <c r="D229" s="63">
        <v>557.13635999999997</v>
      </c>
      <c r="E229" s="63">
        <v>629.80631999999991</v>
      </c>
      <c r="F229" s="63">
        <v>650.72645999999997</v>
      </c>
      <c r="G229" s="63">
        <v>774.04517999999996</v>
      </c>
      <c r="H229" s="63">
        <v>832.40135999999995</v>
      </c>
      <c r="I229" s="92">
        <v>908.3744999999999</v>
      </c>
      <c r="J229" s="92">
        <v>788.35895999999991</v>
      </c>
      <c r="K229" s="92">
        <v>741.01337999999998</v>
      </c>
      <c r="L229" s="92">
        <v>696.97097999999994</v>
      </c>
      <c r="M229" s="92">
        <v>605.58299999999997</v>
      </c>
      <c r="N229" s="92">
        <v>552.73212000000001</v>
      </c>
      <c r="O229" s="63">
        <v>518.59925999999996</v>
      </c>
      <c r="P229" s="49">
        <v>8255.747879999999</v>
      </c>
      <c r="Q229" s="49">
        <v>908.3744999999999</v>
      </c>
    </row>
    <row r="230" spans="1:21" x14ac:dyDescent="0.25">
      <c r="A230" s="1">
        <v>4</v>
      </c>
      <c r="B230" s="50" t="s">
        <v>69</v>
      </c>
      <c r="C230" s="1"/>
      <c r="D230" s="47">
        <v>4981019.8487319378</v>
      </c>
      <c r="E230" s="47">
        <v>4683330.1291391756</v>
      </c>
      <c r="F230" s="47">
        <v>4669268.3047500746</v>
      </c>
      <c r="G230" s="47">
        <v>4724608.1776196081</v>
      </c>
      <c r="H230" s="47">
        <v>4962167.9921662407</v>
      </c>
      <c r="I230" s="47">
        <v>5838044.8114575362</v>
      </c>
      <c r="J230" s="47">
        <v>5922577.5942463921</v>
      </c>
      <c r="K230" s="47">
        <v>5848796.4555165265</v>
      </c>
      <c r="L230" s="47">
        <v>5507798.9736857405</v>
      </c>
      <c r="M230" s="47">
        <v>4946221.5018895026</v>
      </c>
      <c r="N230" s="47">
        <v>4905326.0340923276</v>
      </c>
      <c r="O230" s="47">
        <v>5213842.2926382385</v>
      </c>
      <c r="P230" s="47">
        <v>62203002.115933299</v>
      </c>
      <c r="Q230" s="47">
        <v>5922697.6097863922</v>
      </c>
    </row>
    <row r="231" spans="1:21" x14ac:dyDescent="0.25">
      <c r="A231" s="1">
        <v>5</v>
      </c>
      <c r="B231" s="3"/>
      <c r="C231" s="1"/>
      <c r="D231" s="47"/>
      <c r="E231" s="47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</row>
    <row r="232" spans="1:21" x14ac:dyDescent="0.25">
      <c r="A232" s="1">
        <v>6</v>
      </c>
      <c r="B232" s="2" t="s">
        <v>70</v>
      </c>
      <c r="C232" s="1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T232" s="108" t="s">
        <v>131</v>
      </c>
      <c r="U232" s="108" t="s">
        <v>132</v>
      </c>
    </row>
    <row r="233" spans="1:21" x14ac:dyDescent="0.25">
      <c r="A233" s="1">
        <v>7</v>
      </c>
      <c r="B233" s="3" t="s">
        <v>101</v>
      </c>
      <c r="C233" s="46" t="s">
        <v>72</v>
      </c>
      <c r="D233" s="33">
        <v>1316503</v>
      </c>
      <c r="E233" s="33">
        <v>1321233</v>
      </c>
      <c r="F233" s="33">
        <v>1340422</v>
      </c>
      <c r="G233" s="33">
        <v>1389736</v>
      </c>
      <c r="H233" s="33">
        <v>1438370</v>
      </c>
      <c r="I233" s="33">
        <v>1713957</v>
      </c>
      <c r="J233" s="33">
        <v>1666476</v>
      </c>
      <c r="K233" s="33">
        <v>1710166</v>
      </c>
      <c r="L233" s="33">
        <v>1596145</v>
      </c>
      <c r="M233" s="33">
        <v>1484496</v>
      </c>
      <c r="N233" s="33">
        <v>1290200</v>
      </c>
      <c r="O233" s="33">
        <v>1273917</v>
      </c>
      <c r="P233" s="47">
        <v>17541621</v>
      </c>
      <c r="Q233" s="47">
        <v>1713957</v>
      </c>
      <c r="S233" s="109" t="s">
        <v>133</v>
      </c>
      <c r="T233" s="110">
        <v>0.96245224170556865</v>
      </c>
      <c r="U233" s="110">
        <v>3.6692661233173877E-2</v>
      </c>
    </row>
    <row r="234" spans="1:21" x14ac:dyDescent="0.25">
      <c r="A234" s="1"/>
      <c r="B234" s="3" t="s">
        <v>141</v>
      </c>
      <c r="C234" s="46" t="s">
        <v>124</v>
      </c>
      <c r="D234" s="33">
        <v>23058</v>
      </c>
      <c r="E234" s="33">
        <v>24332</v>
      </c>
      <c r="F234" s="33">
        <v>23598</v>
      </c>
      <c r="G234" s="33">
        <v>24767</v>
      </c>
      <c r="H234" s="33">
        <v>25594</v>
      </c>
      <c r="I234" s="33">
        <v>26618</v>
      </c>
      <c r="J234" s="33">
        <v>28345</v>
      </c>
      <c r="K234" s="33">
        <v>30658</v>
      </c>
      <c r="L234" s="33">
        <v>28818</v>
      </c>
      <c r="M234" s="33">
        <v>30604</v>
      </c>
      <c r="N234" s="33">
        <v>28241</v>
      </c>
      <c r="O234" s="33">
        <v>28197</v>
      </c>
      <c r="P234" s="47">
        <v>322830</v>
      </c>
      <c r="Q234" s="47">
        <v>30658</v>
      </c>
      <c r="S234" s="109" t="s">
        <v>134</v>
      </c>
      <c r="T234" s="110">
        <v>0.97940703640724758</v>
      </c>
      <c r="U234" s="110">
        <v>2.0592965205130619E-2</v>
      </c>
    </row>
    <row r="235" spans="1:21" x14ac:dyDescent="0.25">
      <c r="A235" s="1">
        <v>8</v>
      </c>
      <c r="B235" s="3" t="s">
        <v>102</v>
      </c>
      <c r="C235" s="46" t="s">
        <v>74</v>
      </c>
      <c r="D235" s="33">
        <v>382176</v>
      </c>
      <c r="E235" s="33">
        <v>358898</v>
      </c>
      <c r="F235" s="33">
        <v>369841</v>
      </c>
      <c r="G235" s="33">
        <v>377004</v>
      </c>
      <c r="H235" s="33">
        <v>366386</v>
      </c>
      <c r="I235" s="33">
        <v>443340</v>
      </c>
      <c r="J235" s="33">
        <v>387909</v>
      </c>
      <c r="K235" s="33">
        <v>397279</v>
      </c>
      <c r="L235" s="33">
        <v>399877</v>
      </c>
      <c r="M235" s="33">
        <v>391678</v>
      </c>
      <c r="N235" s="33">
        <v>370969</v>
      </c>
      <c r="O235" s="33">
        <v>364277</v>
      </c>
      <c r="P235" s="47">
        <v>4609634</v>
      </c>
      <c r="Q235" s="47">
        <v>443340</v>
      </c>
      <c r="S235" s="109" t="s">
        <v>135</v>
      </c>
      <c r="T235" s="110">
        <v>0.52946601345836308</v>
      </c>
      <c r="U235" s="110">
        <v>0.47053398654163686</v>
      </c>
    </row>
    <row r="236" spans="1:21" x14ac:dyDescent="0.25">
      <c r="A236" s="1"/>
      <c r="B236" s="3" t="s">
        <v>142</v>
      </c>
      <c r="C236" s="46" t="s">
        <v>126</v>
      </c>
      <c r="D236" s="33">
        <v>13878</v>
      </c>
      <c r="E236" s="33">
        <v>13193</v>
      </c>
      <c r="F236" s="33">
        <v>13806</v>
      </c>
      <c r="G236" s="33">
        <v>12614</v>
      </c>
      <c r="H236" s="33">
        <v>12589</v>
      </c>
      <c r="I236" s="33">
        <v>14000</v>
      </c>
      <c r="J236" s="33">
        <v>13431</v>
      </c>
      <c r="K236" s="33">
        <v>13288</v>
      </c>
      <c r="L236" s="33">
        <v>11968</v>
      </c>
      <c r="M236" s="33">
        <v>11015</v>
      </c>
      <c r="N236" s="33">
        <v>10563</v>
      </c>
      <c r="O236" s="33">
        <v>10368</v>
      </c>
      <c r="P236" s="47">
        <v>150713</v>
      </c>
      <c r="Q236" s="47">
        <v>14000</v>
      </c>
      <c r="S236" s="109" t="s">
        <v>136</v>
      </c>
      <c r="T236" s="110">
        <v>0.36840381925512866</v>
      </c>
      <c r="U236" s="110">
        <v>0.63159618074487134</v>
      </c>
    </row>
    <row r="237" spans="1:21" x14ac:dyDescent="0.25">
      <c r="A237" s="1">
        <v>9</v>
      </c>
      <c r="B237" s="3" t="s">
        <v>100</v>
      </c>
      <c r="C237" s="46" t="s">
        <v>68</v>
      </c>
      <c r="D237" s="59">
        <v>1913.6422799999998</v>
      </c>
      <c r="E237" s="59">
        <v>2294.6090399999998</v>
      </c>
      <c r="F237" s="59">
        <v>2261.5772400000001</v>
      </c>
      <c r="G237" s="59">
        <v>2623.8259799999996</v>
      </c>
      <c r="H237" s="59">
        <v>2830.8252599999996</v>
      </c>
      <c r="I237" s="59">
        <v>3115.9997999999996</v>
      </c>
      <c r="J237" s="59">
        <v>2757.0542399999999</v>
      </c>
      <c r="K237" s="59">
        <v>2555.5602599999997</v>
      </c>
      <c r="L237" s="59">
        <v>2436.6457799999998</v>
      </c>
      <c r="M237" s="59">
        <v>2095.31718</v>
      </c>
      <c r="N237" s="59">
        <v>2005.0302599999998</v>
      </c>
      <c r="O237" s="59">
        <v>1854.1850399999998</v>
      </c>
      <c r="P237" s="59">
        <v>28744.272359999999</v>
      </c>
      <c r="Q237" s="59">
        <v>3115.9997999999996</v>
      </c>
    </row>
    <row r="238" spans="1:21" x14ac:dyDescent="0.25">
      <c r="A238" s="1">
        <v>10</v>
      </c>
      <c r="B238" s="3" t="s">
        <v>103</v>
      </c>
      <c r="C238" s="46" t="s">
        <v>104</v>
      </c>
      <c r="D238" s="59">
        <v>751371.6760199999</v>
      </c>
      <c r="E238" s="59">
        <v>739230.14811024594</v>
      </c>
      <c r="F238" s="59">
        <v>721073.98205115739</v>
      </c>
      <c r="G238" s="59">
        <v>884805.64304148569</v>
      </c>
      <c r="H238" s="59">
        <v>748510.26915768767</v>
      </c>
      <c r="I238" s="59">
        <v>795642.3552972239</v>
      </c>
      <c r="J238" s="59">
        <v>775940.60604941042</v>
      </c>
      <c r="K238" s="59">
        <v>758659.80608057021</v>
      </c>
      <c r="L238" s="59">
        <v>745688.80617715104</v>
      </c>
      <c r="M238" s="59">
        <v>768906.62983327371</v>
      </c>
      <c r="N238" s="59">
        <v>797889.95663999987</v>
      </c>
      <c r="O238" s="59">
        <v>756350.25327765255</v>
      </c>
      <c r="P238" s="59">
        <v>9244070.1317358576</v>
      </c>
      <c r="Q238" s="59">
        <v>884805.64304148569</v>
      </c>
    </row>
    <row r="239" spans="1:21" x14ac:dyDescent="0.25">
      <c r="A239" s="1">
        <v>11</v>
      </c>
      <c r="B239" s="3" t="s">
        <v>105</v>
      </c>
      <c r="C239" s="46" t="s">
        <v>76</v>
      </c>
      <c r="D239" s="59">
        <v>556886.06044598017</v>
      </c>
      <c r="E239" s="59">
        <v>561123.45434331056</v>
      </c>
      <c r="F239" s="59">
        <v>547860.90946926153</v>
      </c>
      <c r="G239" s="59">
        <v>571368.5976962623</v>
      </c>
      <c r="H239" s="59">
        <v>551301.49974507</v>
      </c>
      <c r="I239" s="59">
        <v>651988.87529688817</v>
      </c>
      <c r="J239" s="59">
        <v>642858.52751215978</v>
      </c>
      <c r="K239" s="59">
        <v>645558.40436940547</v>
      </c>
      <c r="L239" s="59">
        <v>619318.05680377712</v>
      </c>
      <c r="M239" s="59">
        <v>580151.59021531988</v>
      </c>
      <c r="N239" s="59">
        <v>522905.31758729718</v>
      </c>
      <c r="O239" s="59">
        <v>532667.6192669021</v>
      </c>
      <c r="P239" s="47">
        <v>6983988.9127516337</v>
      </c>
      <c r="Q239" s="47">
        <v>651988.87529688817</v>
      </c>
    </row>
    <row r="240" spans="1:21" x14ac:dyDescent="0.25">
      <c r="A240" s="1"/>
      <c r="B240" s="3" t="s">
        <v>143</v>
      </c>
      <c r="C240" s="46" t="s">
        <v>128</v>
      </c>
      <c r="D240" s="59">
        <v>3703.2232128936894</v>
      </c>
      <c r="E240" s="59">
        <v>4380.9780501224941</v>
      </c>
      <c r="F240" s="59">
        <v>4546.295748397336</v>
      </c>
      <c r="G240" s="59">
        <v>4677.1677442268019</v>
      </c>
      <c r="H240" s="59">
        <v>4695.4132500932083</v>
      </c>
      <c r="I240" s="59">
        <v>5000.5590801508179</v>
      </c>
      <c r="J240" s="59">
        <v>5888.1783095296505</v>
      </c>
      <c r="K240" s="59">
        <v>5601.4858895107545</v>
      </c>
      <c r="L240" s="59">
        <v>5397.5996993280114</v>
      </c>
      <c r="M240" s="59">
        <v>5245.1123589208173</v>
      </c>
      <c r="N240" s="59">
        <v>4113.20035209445</v>
      </c>
      <c r="O240" s="59">
        <v>4274.7739156604339</v>
      </c>
      <c r="P240" s="47">
        <v>57523.987610928467</v>
      </c>
      <c r="Q240" s="47">
        <v>5888.1783095296505</v>
      </c>
    </row>
    <row r="241" spans="1:17" x14ac:dyDescent="0.25">
      <c r="A241" s="1">
        <v>12</v>
      </c>
      <c r="B241" s="3" t="s">
        <v>106</v>
      </c>
      <c r="C241" s="35" t="s">
        <v>107</v>
      </c>
      <c r="D241" s="59">
        <v>103925.37119999999</v>
      </c>
      <c r="E241" s="59">
        <v>103591.74239999999</v>
      </c>
      <c r="F241" s="59">
        <v>102257.22719999999</v>
      </c>
      <c r="G241" s="59">
        <v>105093.07199999999</v>
      </c>
      <c r="H241" s="59">
        <v>102257.22719999999</v>
      </c>
      <c r="I241" s="59">
        <v>105426.70079999999</v>
      </c>
      <c r="J241" s="59">
        <v>102882.7812</v>
      </c>
      <c r="K241" s="59">
        <v>102298.93079999999</v>
      </c>
      <c r="L241" s="59">
        <v>101131.23</v>
      </c>
      <c r="M241" s="59">
        <v>102048.7092</v>
      </c>
      <c r="N241" s="59">
        <v>102882.7812</v>
      </c>
      <c r="O241" s="59">
        <v>102048.7092</v>
      </c>
      <c r="P241" s="47">
        <v>1235844.4823999999</v>
      </c>
      <c r="Q241" s="47">
        <v>105426.70079999999</v>
      </c>
    </row>
    <row r="242" spans="1:17" x14ac:dyDescent="0.25">
      <c r="A242" s="1">
        <v>13</v>
      </c>
      <c r="B242" s="3" t="s">
        <v>108</v>
      </c>
      <c r="C242" s="35" t="s">
        <v>107</v>
      </c>
      <c r="D242" s="60">
        <v>135626.36273999998</v>
      </c>
      <c r="E242" s="60">
        <v>129004.87364999999</v>
      </c>
      <c r="F242" s="60">
        <v>132189.98609999998</v>
      </c>
      <c r="G242" s="60">
        <v>131987.72363999998</v>
      </c>
      <c r="H242" s="60">
        <v>132943.77867</v>
      </c>
      <c r="I242" s="60">
        <v>138698.87547</v>
      </c>
      <c r="J242" s="60">
        <v>142978.70741999999</v>
      </c>
      <c r="K242" s="60">
        <v>143070.45533999999</v>
      </c>
      <c r="L242" s="60">
        <v>144536.33687999999</v>
      </c>
      <c r="M242" s="60">
        <v>134451.36380999998</v>
      </c>
      <c r="N242" s="60">
        <v>130316.45186999999</v>
      </c>
      <c r="O242" s="60">
        <v>134013.47600999998</v>
      </c>
      <c r="P242" s="49">
        <v>1629818.3916000002</v>
      </c>
      <c r="Q242" s="49">
        <v>144536.33687999999</v>
      </c>
    </row>
    <row r="243" spans="1:17" x14ac:dyDescent="0.25">
      <c r="A243" s="1">
        <v>14</v>
      </c>
      <c r="B243" s="50" t="s">
        <v>77</v>
      </c>
      <c r="C243" s="1"/>
      <c r="D243" s="47">
        <v>3289041.3358988734</v>
      </c>
      <c r="E243" s="47">
        <v>3257281.8055936787</v>
      </c>
      <c r="F243" s="47">
        <v>3257856.9778088159</v>
      </c>
      <c r="G243" s="47">
        <v>3504677.030101975</v>
      </c>
      <c r="H243" s="47">
        <v>3385478.0132828509</v>
      </c>
      <c r="I243" s="47">
        <v>3897788.3657442625</v>
      </c>
      <c r="J243" s="47">
        <v>3769466.8547310997</v>
      </c>
      <c r="K243" s="47">
        <v>3809135.6427394864</v>
      </c>
      <c r="L243" s="47">
        <v>3655316.6753402562</v>
      </c>
      <c r="M243" s="47">
        <v>3510691.7225975143</v>
      </c>
      <c r="N243" s="47">
        <v>3260085.737909392</v>
      </c>
      <c r="O243" s="47">
        <v>3207968.0167102148</v>
      </c>
      <c r="P243" s="47">
        <v>41804788.178458415</v>
      </c>
      <c r="Q243" s="47">
        <v>3997716.7341279029</v>
      </c>
    </row>
    <row r="244" spans="1:17" x14ac:dyDescent="0.25">
      <c r="A244" s="1">
        <v>15</v>
      </c>
      <c r="B244" s="3"/>
      <c r="C244" s="1"/>
      <c r="D244" s="93"/>
      <c r="E244" s="93"/>
      <c r="F244" s="93"/>
      <c r="G244" s="93"/>
      <c r="H244" s="47"/>
      <c r="I244" s="93"/>
      <c r="J244" s="93"/>
      <c r="K244" s="93"/>
      <c r="L244" s="93"/>
      <c r="M244" s="93"/>
      <c r="N244" s="93"/>
      <c r="O244" s="1"/>
      <c r="P244" s="93"/>
      <c r="Q244" s="93"/>
    </row>
    <row r="245" spans="1:17" x14ac:dyDescent="0.25">
      <c r="A245" s="1">
        <v>16</v>
      </c>
      <c r="B245" s="2" t="s">
        <v>78</v>
      </c>
      <c r="C245" s="1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</row>
    <row r="246" spans="1:17" x14ac:dyDescent="0.25">
      <c r="A246" s="1">
        <v>17</v>
      </c>
      <c r="B246" s="3" t="s">
        <v>109</v>
      </c>
      <c r="C246" s="46" t="s">
        <v>80</v>
      </c>
      <c r="D246" s="59">
        <v>1003.06566</v>
      </c>
      <c r="E246" s="59">
        <v>1523.8670399999999</v>
      </c>
      <c r="F246" s="59">
        <v>6346.5098399999997</v>
      </c>
      <c r="G246" s="59">
        <v>37776.267540000001</v>
      </c>
      <c r="H246" s="59">
        <v>58580.975911479931</v>
      </c>
      <c r="I246" s="59">
        <v>140771.5996104131</v>
      </c>
      <c r="J246" s="59">
        <v>138317.71943673425</v>
      </c>
      <c r="K246" s="59">
        <v>138060.23835150254</v>
      </c>
      <c r="L246" s="59">
        <v>120786.68594453853</v>
      </c>
      <c r="M246" s="59">
        <v>24923.594159999997</v>
      </c>
      <c r="N246" s="59">
        <v>2757.0542399999999</v>
      </c>
      <c r="O246" s="59">
        <v>1219.9744799999999</v>
      </c>
      <c r="P246" s="47">
        <v>672067.55221466837</v>
      </c>
      <c r="Q246" s="47">
        <v>140771.5996104131</v>
      </c>
    </row>
    <row r="247" spans="1:17" x14ac:dyDescent="0.25">
      <c r="A247" s="1"/>
      <c r="B247" s="3" t="s">
        <v>144</v>
      </c>
      <c r="C247" s="46" t="s">
        <v>130</v>
      </c>
      <c r="D247" s="59">
        <v>24.223319999999998</v>
      </c>
      <c r="E247" s="59">
        <v>47.345579999999998</v>
      </c>
      <c r="F247" s="59">
        <v>75.973140000000001</v>
      </c>
      <c r="G247" s="59">
        <v>97.994339999999994</v>
      </c>
      <c r="H247" s="59">
        <v>549.42894000000001</v>
      </c>
      <c r="I247" s="59">
        <v>649.31898988709997</v>
      </c>
      <c r="J247" s="59">
        <v>1118.601057331045</v>
      </c>
      <c r="K247" s="59">
        <v>1186.1632179302794</v>
      </c>
      <c r="L247" s="59">
        <v>1244.1508613989658</v>
      </c>
      <c r="M247" s="59">
        <v>329.21693999999997</v>
      </c>
      <c r="N247" s="59">
        <v>2.2021199999999999</v>
      </c>
      <c r="O247" s="59">
        <v>0</v>
      </c>
      <c r="P247" s="47">
        <v>5324.618506547391</v>
      </c>
      <c r="Q247" s="47">
        <v>1244.1508613989658</v>
      </c>
    </row>
    <row r="248" spans="1:17" x14ac:dyDescent="0.25">
      <c r="A248" s="1">
        <v>18</v>
      </c>
      <c r="B248" s="3"/>
      <c r="C248" s="35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</row>
    <row r="249" spans="1:17" x14ac:dyDescent="0.25">
      <c r="A249" s="1">
        <v>19</v>
      </c>
      <c r="B249" s="2" t="s">
        <v>81</v>
      </c>
      <c r="C249" s="35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93"/>
      <c r="Q249" s="93"/>
    </row>
    <row r="250" spans="1:17" x14ac:dyDescent="0.25">
      <c r="A250" s="1">
        <v>20</v>
      </c>
      <c r="B250" s="3" t="s">
        <v>110</v>
      </c>
      <c r="C250" s="46" t="s">
        <v>68</v>
      </c>
      <c r="D250" s="59">
        <v>3099.4838999999997</v>
      </c>
      <c r="E250" s="59">
        <v>3665.4287399999998</v>
      </c>
      <c r="F250" s="59">
        <v>3648.91284</v>
      </c>
      <c r="G250" s="59">
        <v>4263.3043199999993</v>
      </c>
      <c r="H250" s="59">
        <v>4609.0371599999999</v>
      </c>
      <c r="I250" s="59">
        <v>5053.8653999999997</v>
      </c>
      <c r="J250" s="59">
        <v>4458.1919399999997</v>
      </c>
      <c r="K250" s="59">
        <v>4137.7834800000001</v>
      </c>
      <c r="L250" s="59">
        <v>3937.3905599999998</v>
      </c>
      <c r="M250" s="59">
        <v>3412.1849399999996</v>
      </c>
      <c r="N250" s="59">
        <v>3229.4089799999997</v>
      </c>
      <c r="O250" s="59">
        <v>2997.0853199999997</v>
      </c>
      <c r="P250" s="47">
        <v>46512.077579999997</v>
      </c>
      <c r="Q250" s="47">
        <v>5053.8653999999997</v>
      </c>
    </row>
    <row r="251" spans="1:17" x14ac:dyDescent="0.25">
      <c r="A251" s="1">
        <v>21</v>
      </c>
      <c r="B251" s="3" t="s">
        <v>111</v>
      </c>
      <c r="C251" s="46" t="s">
        <v>68</v>
      </c>
      <c r="D251" s="59">
        <v>11577.135276841602</v>
      </c>
      <c r="E251" s="59">
        <v>13738.175737372987</v>
      </c>
      <c r="F251" s="59">
        <v>13740.483102432499</v>
      </c>
      <c r="G251" s="59">
        <v>16120.990111548248</v>
      </c>
      <c r="H251" s="59">
        <v>17392.07345244347</v>
      </c>
      <c r="I251" s="59">
        <v>19101.949054033754</v>
      </c>
      <c r="J251" s="59">
        <v>16858.435318335913</v>
      </c>
      <c r="K251" s="59">
        <v>15697.710381438381</v>
      </c>
      <c r="L251" s="59">
        <v>15084.867990801749</v>
      </c>
      <c r="M251" s="59">
        <v>12961.064591392962</v>
      </c>
      <c r="N251" s="59">
        <v>12278.956980057997</v>
      </c>
      <c r="O251" s="59">
        <v>11405.072477125335</v>
      </c>
      <c r="P251" s="47">
        <v>175956.91447382487</v>
      </c>
      <c r="Q251" s="47">
        <v>19101.949054033754</v>
      </c>
    </row>
    <row r="252" spans="1:17" x14ac:dyDescent="0.25">
      <c r="A252" s="1">
        <v>22</v>
      </c>
      <c r="B252" s="3" t="s">
        <v>84</v>
      </c>
      <c r="C252" s="51">
        <v>15</v>
      </c>
      <c r="D252" s="59">
        <v>952.41689999999994</v>
      </c>
      <c r="E252" s="59">
        <v>935.90099999999995</v>
      </c>
      <c r="F252" s="59">
        <v>827.99712</v>
      </c>
      <c r="G252" s="59">
        <v>825.79499999999996</v>
      </c>
      <c r="H252" s="59">
        <v>794.96531999999991</v>
      </c>
      <c r="I252" s="59">
        <v>839.00771999999995</v>
      </c>
      <c r="J252" s="59">
        <v>833.50241999999992</v>
      </c>
      <c r="K252" s="59">
        <v>830.19923999999992</v>
      </c>
      <c r="L252" s="59">
        <v>846.71513999999991</v>
      </c>
      <c r="M252" s="59">
        <v>810.38015999999993</v>
      </c>
      <c r="N252" s="59">
        <v>877.54481999999996</v>
      </c>
      <c r="O252" s="59">
        <v>1009.67202</v>
      </c>
      <c r="P252" s="47">
        <v>10384.09686</v>
      </c>
      <c r="Q252" s="47">
        <v>1009.67202</v>
      </c>
    </row>
    <row r="253" spans="1:17" x14ac:dyDescent="0.25">
      <c r="A253" s="1">
        <v>23</v>
      </c>
      <c r="B253" s="3" t="s">
        <v>85</v>
      </c>
      <c r="C253" s="51">
        <v>15</v>
      </c>
      <c r="D253" s="60">
        <v>4453.1972631583958</v>
      </c>
      <c r="E253" s="60">
        <v>4606.5849226270111</v>
      </c>
      <c r="F253" s="60">
        <v>4192.4811175674995</v>
      </c>
      <c r="G253" s="60">
        <v>4683.5385884517509</v>
      </c>
      <c r="H253" s="60">
        <v>5467.0332075565275</v>
      </c>
      <c r="I253" s="60">
        <v>5936.1553459662427</v>
      </c>
      <c r="J253" s="60">
        <v>5191.3922416640871</v>
      </c>
      <c r="K253" s="60">
        <v>4584.9158785616173</v>
      </c>
      <c r="L253" s="60">
        <v>4510.6968291982503</v>
      </c>
      <c r="M253" s="60">
        <v>4322.274228607037</v>
      </c>
      <c r="N253" s="60">
        <v>4241.347259942002</v>
      </c>
      <c r="O253" s="60">
        <v>4316.963262874664</v>
      </c>
      <c r="P253" s="94">
        <v>56506.580146175082</v>
      </c>
      <c r="Q253" s="49">
        <v>5936.1553459662427</v>
      </c>
    </row>
    <row r="254" spans="1:17" x14ac:dyDescent="0.25">
      <c r="A254" s="1">
        <v>24</v>
      </c>
      <c r="B254" s="50" t="s">
        <v>112</v>
      </c>
      <c r="C254" s="35"/>
      <c r="D254" s="47">
        <v>20082.233339999999</v>
      </c>
      <c r="E254" s="47">
        <v>22946.090400000001</v>
      </c>
      <c r="F254" s="47">
        <v>22409.874179999999</v>
      </c>
      <c r="G254" s="47">
        <v>25893.628019999996</v>
      </c>
      <c r="H254" s="47">
        <v>28263.109139999997</v>
      </c>
      <c r="I254" s="47">
        <v>30930.977519999997</v>
      </c>
      <c r="J254" s="47">
        <v>27341.521919999999</v>
      </c>
      <c r="K254" s="47">
        <v>25250.608979999997</v>
      </c>
      <c r="L254" s="47">
        <v>24379.67052</v>
      </c>
      <c r="M254" s="47">
        <v>21505.903919999997</v>
      </c>
      <c r="N254" s="47">
        <v>20627.258040000001</v>
      </c>
      <c r="O254" s="47">
        <v>19728.793079999999</v>
      </c>
      <c r="P254" s="47">
        <v>289359.66905999999</v>
      </c>
      <c r="Q254" s="47">
        <v>31101.641819999993</v>
      </c>
    </row>
    <row r="255" spans="1:17" x14ac:dyDescent="0.25">
      <c r="A255" s="1">
        <v>25</v>
      </c>
      <c r="B255" s="3"/>
      <c r="C255" s="1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</row>
    <row r="256" spans="1:17" x14ac:dyDescent="0.25">
      <c r="A256" s="1">
        <v>26</v>
      </c>
      <c r="B256" s="3"/>
      <c r="C256" s="1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</row>
    <row r="257" spans="1:17" ht="15.75" thickBot="1" x14ac:dyDescent="0.3">
      <c r="A257" s="1">
        <v>27</v>
      </c>
      <c r="B257" s="54" t="s">
        <v>3</v>
      </c>
      <c r="C257" s="1"/>
      <c r="D257" s="55">
        <v>8291170.7069508107</v>
      </c>
      <c r="E257" s="55">
        <v>7965129.2377528548</v>
      </c>
      <c r="F257" s="55">
        <v>7955957.6397188911</v>
      </c>
      <c r="G257" s="55">
        <v>8293053.0976215834</v>
      </c>
      <c r="H257" s="55">
        <v>8435039.5194405708</v>
      </c>
      <c r="I257" s="55">
        <v>9908185.0733220987</v>
      </c>
      <c r="J257" s="55">
        <v>9858822.2913915571</v>
      </c>
      <c r="K257" s="55">
        <v>9822429.108805446</v>
      </c>
      <c r="L257" s="55">
        <v>9309526.1563519351</v>
      </c>
      <c r="M257" s="55">
        <v>8503671.9395070188</v>
      </c>
      <c r="N257" s="55">
        <v>8188798.2864017189</v>
      </c>
      <c r="O257" s="55">
        <v>8442759.0769084524</v>
      </c>
      <c r="P257" s="55">
        <v>104974542.13417295</v>
      </c>
      <c r="Q257" s="55">
        <v>10093531.736206107</v>
      </c>
    </row>
    <row r="258" spans="1:17" ht="15.75" thickTop="1" x14ac:dyDescent="0.25">
      <c r="A258" s="1"/>
      <c r="B258" s="97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93"/>
      <c r="Q258" s="93"/>
    </row>
    <row r="259" spans="1:17" x14ac:dyDescent="0.25">
      <c r="A259" s="1"/>
      <c r="B259" s="97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x14ac:dyDescent="0.25">
      <c r="A260" s="1"/>
      <c r="B260" s="97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93"/>
      <c r="Q260" s="93"/>
    </row>
    <row r="261" spans="1:17" x14ac:dyDescent="0.25">
      <c r="A261" s="98"/>
      <c r="B261" s="4"/>
      <c r="C261" s="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x14ac:dyDescent="0.25">
      <c r="A262" s="98"/>
      <c r="B262" s="4"/>
      <c r="C262" s="1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x14ac:dyDescent="0.25">
      <c r="A263" s="98"/>
      <c r="B263" s="7" t="s">
        <v>1</v>
      </c>
      <c r="C263" s="8"/>
      <c r="D263" s="9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9"/>
      <c r="P263" s="7"/>
      <c r="Q263" s="7"/>
    </row>
    <row r="264" spans="1:17" x14ac:dyDescent="0.25">
      <c r="A264" s="98"/>
      <c r="B264" s="7" t="s">
        <v>2</v>
      </c>
      <c r="C264" s="8"/>
      <c r="D264" s="9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9"/>
      <c r="P264" s="7"/>
      <c r="Q264" s="7"/>
    </row>
    <row r="265" spans="1:17" x14ac:dyDescent="0.25">
      <c r="A265" s="98"/>
      <c r="B265" s="7" t="s">
        <v>3</v>
      </c>
      <c r="C265" s="8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</row>
    <row r="266" spans="1:17" x14ac:dyDescent="0.25">
      <c r="A266" s="98"/>
      <c r="B266" s="7" t="s">
        <v>4</v>
      </c>
      <c r="C266" s="8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</row>
    <row r="267" spans="1:17" x14ac:dyDescent="0.25">
      <c r="A267" s="98"/>
      <c r="B267" s="7" t="s">
        <v>5</v>
      </c>
      <c r="C267" s="8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</row>
    <row r="268" spans="1:17" x14ac:dyDescent="0.25">
      <c r="A268" s="98"/>
      <c r="B268" s="7" t="s">
        <v>113</v>
      </c>
      <c r="C268" s="8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</row>
    <row r="269" spans="1:17" x14ac:dyDescent="0.25">
      <c r="A269" s="1"/>
      <c r="B269" s="9"/>
      <c r="C269" s="8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</row>
    <row r="270" spans="1:17" x14ac:dyDescent="0.25">
      <c r="A270" s="1"/>
      <c r="B270" s="9"/>
      <c r="C270" s="8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</row>
    <row r="271" spans="1:17" x14ac:dyDescent="0.25">
      <c r="A271" s="1"/>
      <c r="B271" s="10" t="s">
        <v>7</v>
      </c>
      <c r="C271" s="10" t="s">
        <v>8</v>
      </c>
      <c r="D271" s="10" t="s">
        <v>9</v>
      </c>
      <c r="E271" s="10" t="s">
        <v>10</v>
      </c>
      <c r="F271" s="10" t="s">
        <v>11</v>
      </c>
      <c r="G271" s="10" t="s">
        <v>12</v>
      </c>
      <c r="H271" s="10" t="s">
        <v>13</v>
      </c>
      <c r="I271" s="10" t="s">
        <v>14</v>
      </c>
      <c r="J271" s="10" t="s">
        <v>15</v>
      </c>
      <c r="K271" s="10" t="s">
        <v>16</v>
      </c>
      <c r="L271" s="10" t="s">
        <v>17</v>
      </c>
      <c r="M271" s="10" t="s">
        <v>18</v>
      </c>
      <c r="N271" s="10" t="s">
        <v>19</v>
      </c>
      <c r="O271" s="10" t="s">
        <v>56</v>
      </c>
      <c r="P271" s="10" t="s">
        <v>57</v>
      </c>
      <c r="Q271" s="10"/>
    </row>
    <row r="272" spans="1:17" x14ac:dyDescent="0.25">
      <c r="A272" s="1"/>
      <c r="B272" s="3"/>
      <c r="C272" s="1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x14ac:dyDescent="0.25">
      <c r="A273" s="1"/>
      <c r="B273" s="3"/>
      <c r="C273" s="35" t="s">
        <v>58</v>
      </c>
      <c r="D273" s="3"/>
      <c r="E273" s="3"/>
      <c r="F273" s="3"/>
      <c r="G273" s="3"/>
      <c r="H273" s="3"/>
      <c r="I273" s="88"/>
      <c r="J273" s="88"/>
      <c r="K273" s="88"/>
      <c r="L273" s="88"/>
      <c r="M273" s="88"/>
      <c r="N273" s="88"/>
      <c r="O273" s="3"/>
      <c r="P273" s="37" t="s">
        <v>32</v>
      </c>
      <c r="Q273" s="3"/>
    </row>
    <row r="274" spans="1:17" x14ac:dyDescent="0.25">
      <c r="A274" s="1"/>
      <c r="B274" s="38" t="s">
        <v>20</v>
      </c>
      <c r="C274" s="39" t="s">
        <v>60</v>
      </c>
      <c r="D274" s="89">
        <v>42005</v>
      </c>
      <c r="E274" s="89">
        <v>42036</v>
      </c>
      <c r="F274" s="89">
        <v>42067</v>
      </c>
      <c r="G274" s="89">
        <v>42098</v>
      </c>
      <c r="H274" s="89">
        <v>42129</v>
      </c>
      <c r="I274" s="89">
        <v>42160</v>
      </c>
      <c r="J274" s="89">
        <v>42191</v>
      </c>
      <c r="K274" s="89">
        <v>42222</v>
      </c>
      <c r="L274" s="89">
        <v>42253</v>
      </c>
      <c r="M274" s="89">
        <v>42284</v>
      </c>
      <c r="N274" s="89">
        <v>42315</v>
      </c>
      <c r="O274" s="89">
        <v>42346</v>
      </c>
      <c r="P274" s="11" t="s">
        <v>98</v>
      </c>
      <c r="Q274" s="3"/>
    </row>
    <row r="275" spans="1:17" x14ac:dyDescent="0.25">
      <c r="A275" s="1"/>
      <c r="B275" s="3"/>
      <c r="C275" s="1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x14ac:dyDescent="0.25">
      <c r="A276" s="1">
        <v>1</v>
      </c>
      <c r="B276" s="2" t="s">
        <v>64</v>
      </c>
      <c r="C276" s="1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x14ac:dyDescent="0.25">
      <c r="A277" s="1">
        <v>2</v>
      </c>
      <c r="B277" s="3" t="s">
        <v>99</v>
      </c>
      <c r="C277" s="46" t="s">
        <v>66</v>
      </c>
      <c r="D277" s="67">
        <v>4493566.3864576044</v>
      </c>
      <c r="E277" s="67">
        <v>4228201.7104836851</v>
      </c>
      <c r="F277" s="67">
        <v>4215454.8393796813</v>
      </c>
      <c r="G277" s="67">
        <v>4264042.1785404868</v>
      </c>
      <c r="H277" s="67">
        <v>4478435.804354215</v>
      </c>
      <c r="I277" s="67">
        <v>5273464.2928262493</v>
      </c>
      <c r="J277" s="67">
        <v>5346913.8624720871</v>
      </c>
      <c r="K277" s="67">
        <v>5277152.8533582687</v>
      </c>
      <c r="L277" s="67">
        <v>4968748.4417203916</v>
      </c>
      <c r="M277" s="67">
        <v>4453960.0232203854</v>
      </c>
      <c r="N277" s="67">
        <v>4412151.1904003397</v>
      </c>
      <c r="O277" s="67">
        <v>4686292.2773205629</v>
      </c>
      <c r="P277" s="47">
        <v>56098383.860533953</v>
      </c>
      <c r="Q277" s="3"/>
    </row>
    <row r="278" spans="1:17" x14ac:dyDescent="0.25">
      <c r="A278" s="1">
        <v>3</v>
      </c>
      <c r="B278" s="3" t="s">
        <v>145</v>
      </c>
      <c r="C278" s="46" t="s">
        <v>122</v>
      </c>
      <c r="D278" s="67">
        <v>29768.138792553276</v>
      </c>
      <c r="E278" s="67">
        <v>24700.331929239997</v>
      </c>
      <c r="F278" s="67">
        <v>24657.033079653356</v>
      </c>
      <c r="G278" s="67">
        <v>26218.236368426693</v>
      </c>
      <c r="H278" s="67">
        <v>27527.16842314669</v>
      </c>
      <c r="I278" s="67">
        <v>27914.775487499999</v>
      </c>
      <c r="J278" s="67">
        <v>31348.207974929996</v>
      </c>
      <c r="K278" s="67">
        <v>34143.027099223305</v>
      </c>
      <c r="L278" s="67">
        <v>32888.165463360026</v>
      </c>
      <c r="M278" s="67">
        <v>37726.096418419998</v>
      </c>
      <c r="N278" s="67">
        <v>42441.022532950003</v>
      </c>
      <c r="O278" s="67">
        <v>48530.251313879999</v>
      </c>
      <c r="P278" s="47">
        <v>387862.45488328335</v>
      </c>
      <c r="Q278" s="3"/>
    </row>
    <row r="279" spans="1:17" x14ac:dyDescent="0.25">
      <c r="A279" s="1">
        <v>4</v>
      </c>
      <c r="B279" s="3" t="s">
        <v>100</v>
      </c>
      <c r="C279" s="46" t="s">
        <v>68</v>
      </c>
      <c r="D279" s="63">
        <v>506</v>
      </c>
      <c r="E279" s="63">
        <v>572</v>
      </c>
      <c r="F279" s="63">
        <v>591</v>
      </c>
      <c r="G279" s="63">
        <v>703</v>
      </c>
      <c r="H279" s="63">
        <v>756</v>
      </c>
      <c r="I279" s="99">
        <v>825</v>
      </c>
      <c r="J279" s="99">
        <v>716</v>
      </c>
      <c r="K279" s="99">
        <v>673</v>
      </c>
      <c r="L279" s="99">
        <v>633</v>
      </c>
      <c r="M279" s="99">
        <v>550</v>
      </c>
      <c r="N279" s="99">
        <v>502</v>
      </c>
      <c r="O279" s="63">
        <v>471</v>
      </c>
      <c r="P279" s="47">
        <v>7498</v>
      </c>
      <c r="Q279" s="3"/>
    </row>
    <row r="280" spans="1:17" x14ac:dyDescent="0.25">
      <c r="A280" s="1">
        <v>5</v>
      </c>
      <c r="B280" s="50" t="s">
        <v>69</v>
      </c>
      <c r="C280" s="1"/>
      <c r="D280" s="47">
        <v>4523840.5252501573</v>
      </c>
      <c r="E280" s="47">
        <v>4253474.0424129255</v>
      </c>
      <c r="F280" s="47">
        <v>4240702.8724593343</v>
      </c>
      <c r="G280" s="47">
        <v>4290963.4149089139</v>
      </c>
      <c r="H280" s="47">
        <v>4506718.972777362</v>
      </c>
      <c r="I280" s="47">
        <v>5302204.0683137495</v>
      </c>
      <c r="J280" s="47">
        <v>5378978.0704470174</v>
      </c>
      <c r="K280" s="47">
        <v>5311968.8804574916</v>
      </c>
      <c r="L280" s="47">
        <v>5002269.6071837517</v>
      </c>
      <c r="M280" s="47">
        <v>4492236.1196388053</v>
      </c>
      <c r="N280" s="47">
        <v>4455094.2129332898</v>
      </c>
      <c r="O280" s="47">
        <v>4735293.5286344429</v>
      </c>
      <c r="P280" s="47">
        <v>56493744.315417252</v>
      </c>
      <c r="Q280" s="3"/>
    </row>
    <row r="281" spans="1:17" x14ac:dyDescent="0.25">
      <c r="A281" s="1">
        <v>6</v>
      </c>
      <c r="B281" s="3"/>
      <c r="C281" s="1"/>
      <c r="D281" s="47"/>
      <c r="E281" s="47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3"/>
    </row>
    <row r="282" spans="1:17" x14ac:dyDescent="0.25">
      <c r="A282" s="1">
        <v>7</v>
      </c>
      <c r="B282" s="2" t="s">
        <v>70</v>
      </c>
      <c r="C282" s="1"/>
      <c r="D282" s="93"/>
      <c r="E282" s="93"/>
      <c r="F282" s="93"/>
      <c r="G282" s="93"/>
      <c r="H282" s="93"/>
      <c r="I282" s="93"/>
      <c r="J282" s="93"/>
      <c r="K282" s="93"/>
      <c r="L282" s="93"/>
      <c r="M282" s="32"/>
      <c r="N282" s="93"/>
      <c r="O282" s="93"/>
      <c r="P282" s="93"/>
      <c r="Q282" s="3"/>
    </row>
    <row r="283" spans="1:17" x14ac:dyDescent="0.25">
      <c r="A283" s="1">
        <v>8</v>
      </c>
      <c r="B283" s="3" t="s">
        <v>101</v>
      </c>
      <c r="C283" s="46" t="s">
        <v>72</v>
      </c>
      <c r="D283" s="33">
        <v>1197781.8029566621</v>
      </c>
      <c r="E283" s="33">
        <v>1202085.2449144046</v>
      </c>
      <c r="F283" s="33">
        <v>1219544.0892881919</v>
      </c>
      <c r="G283" s="33">
        <v>1264411.2942647371</v>
      </c>
      <c r="H283" s="33">
        <v>1308659.0131213018</v>
      </c>
      <c r="I283" s="33">
        <v>1559394.5180341743</v>
      </c>
      <c r="J283" s="33">
        <v>1516195.2404300787</v>
      </c>
      <c r="K283" s="33">
        <v>1555945.1678535279</v>
      </c>
      <c r="L283" s="33">
        <v>1452206.4264187147</v>
      </c>
      <c r="M283" s="33">
        <v>1350626.0556058714</v>
      </c>
      <c r="N283" s="33">
        <v>1173851.0956651152</v>
      </c>
      <c r="O283" s="33">
        <v>1159036.8974887258</v>
      </c>
      <c r="P283" s="47">
        <v>15959736.846041506</v>
      </c>
      <c r="Q283" s="3"/>
    </row>
    <row r="284" spans="1:17" x14ac:dyDescent="0.25">
      <c r="A284" s="1">
        <v>9</v>
      </c>
      <c r="B284" s="3" t="s">
        <v>146</v>
      </c>
      <c r="C284" s="46" t="s">
        <v>124</v>
      </c>
      <c r="D284" s="33">
        <v>20952.105640226582</v>
      </c>
      <c r="E284" s="33">
        <v>22109.802408248503</v>
      </c>
      <c r="F284" s="33">
        <v>21443.00699619123</v>
      </c>
      <c r="G284" s="33">
        <v>22505.421971296637</v>
      </c>
      <c r="H284" s="33">
        <v>23256.766452268585</v>
      </c>
      <c r="I284" s="33">
        <v>24186.833299018996</v>
      </c>
      <c r="J284" s="33">
        <v>25756.897171632707</v>
      </c>
      <c r="K284" s="33">
        <v>27858.644704871291</v>
      </c>
      <c r="L284" s="33">
        <v>26186.008207551284</v>
      </c>
      <c r="M284" s="33">
        <v>27809.000659589325</v>
      </c>
      <c r="N284" s="33">
        <v>25661.751706140116</v>
      </c>
      <c r="O284" s="33">
        <v>25621.639416524773</v>
      </c>
      <c r="P284" s="47">
        <v>293347.87863356003</v>
      </c>
      <c r="Q284" s="3"/>
    </row>
    <row r="285" spans="1:17" x14ac:dyDescent="0.25">
      <c r="A285" s="1">
        <v>10</v>
      </c>
      <c r="B285" s="3" t="s">
        <v>102</v>
      </c>
      <c r="C285" s="46" t="s">
        <v>74</v>
      </c>
      <c r="D285" s="33">
        <v>351194.0629438</v>
      </c>
      <c r="E285" s="33">
        <v>329803.10716239997</v>
      </c>
      <c r="F285" s="33">
        <v>339858.90707840002</v>
      </c>
      <c r="G285" s="33">
        <v>346441.49963560002</v>
      </c>
      <c r="H285" s="33">
        <v>336684.27422999998</v>
      </c>
      <c r="I285" s="33">
        <v>407399.98203070002</v>
      </c>
      <c r="J285" s="33">
        <v>356461.9921188</v>
      </c>
      <c r="K285" s="33">
        <v>365072.98557970003</v>
      </c>
      <c r="L285" s="33">
        <v>367460.23423279996</v>
      </c>
      <c r="M285" s="33">
        <v>359925.65534150001</v>
      </c>
      <c r="N285" s="33">
        <v>340895.49820159998</v>
      </c>
      <c r="O285" s="33">
        <v>334745.56875119999</v>
      </c>
      <c r="P285" s="47">
        <v>4235943.7673065001</v>
      </c>
      <c r="Q285" s="3"/>
    </row>
    <row r="286" spans="1:17" x14ac:dyDescent="0.25">
      <c r="A286" s="1">
        <v>11</v>
      </c>
      <c r="B286" s="3" t="s">
        <v>142</v>
      </c>
      <c r="C286" s="46" t="s">
        <v>126</v>
      </c>
      <c r="D286" s="33">
        <v>12804.864</v>
      </c>
      <c r="E286" s="33">
        <v>12172.335999999999</v>
      </c>
      <c r="F286" s="33">
        <v>12737.888000000001</v>
      </c>
      <c r="G286" s="33">
        <v>11638.16</v>
      </c>
      <c r="H286" s="33">
        <v>11614.944</v>
      </c>
      <c r="I286" s="33">
        <v>12917.343999999999</v>
      </c>
      <c r="J286" s="33">
        <v>12392.191999999999</v>
      </c>
      <c r="K286" s="33">
        <v>12260.24</v>
      </c>
      <c r="L286" s="33">
        <v>11042.672</v>
      </c>
      <c r="M286" s="33">
        <v>10163.36</v>
      </c>
      <c r="N286" s="33">
        <v>9746.32</v>
      </c>
      <c r="O286" s="33">
        <v>9566.0159999999996</v>
      </c>
      <c r="P286" s="47">
        <v>139056.33600000001</v>
      </c>
      <c r="Q286" s="3"/>
    </row>
    <row r="287" spans="1:17" x14ac:dyDescent="0.25">
      <c r="A287" s="1">
        <v>12</v>
      </c>
      <c r="B287" s="3" t="s">
        <v>100</v>
      </c>
      <c r="C287" s="46" t="s">
        <v>68</v>
      </c>
      <c r="D287" s="61">
        <v>1738</v>
      </c>
      <c r="E287" s="61">
        <v>2084</v>
      </c>
      <c r="F287" s="61">
        <v>2054</v>
      </c>
      <c r="G287" s="61">
        <v>2383</v>
      </c>
      <c r="H287" s="61">
        <v>2571</v>
      </c>
      <c r="I287" s="61">
        <v>2830</v>
      </c>
      <c r="J287" s="61">
        <v>2504</v>
      </c>
      <c r="K287" s="61">
        <v>2321</v>
      </c>
      <c r="L287" s="61">
        <v>2213</v>
      </c>
      <c r="M287" s="61">
        <v>1903</v>
      </c>
      <c r="N287" s="61">
        <v>1821</v>
      </c>
      <c r="O287" s="61">
        <v>1684</v>
      </c>
      <c r="P287" s="47">
        <v>26106</v>
      </c>
      <c r="Q287" s="3"/>
    </row>
    <row r="288" spans="1:17" x14ac:dyDescent="0.25">
      <c r="A288" s="1">
        <v>13</v>
      </c>
      <c r="B288" s="3" t="s">
        <v>103</v>
      </c>
      <c r="C288" s="46" t="s">
        <v>104</v>
      </c>
      <c r="D288" s="61">
        <v>720678</v>
      </c>
      <c r="E288" s="61">
        <v>709032.45581700001</v>
      </c>
      <c r="F288" s="61">
        <v>691617.97259820008</v>
      </c>
      <c r="G288" s="61">
        <v>848661.16406400001</v>
      </c>
      <c r="H288" s="61">
        <v>717933.48215279996</v>
      </c>
      <c r="I288" s="61">
        <v>763140.21360000002</v>
      </c>
      <c r="J288" s="61">
        <v>744243.28456000006</v>
      </c>
      <c r="K288" s="61">
        <v>727668.40855999989</v>
      </c>
      <c r="L288" s="61">
        <v>715227.27647220006</v>
      </c>
      <c r="M288" s="61">
        <v>737496.6476115</v>
      </c>
      <c r="N288" s="61">
        <v>765296</v>
      </c>
      <c r="O288" s="61">
        <v>725453.20142880001</v>
      </c>
      <c r="P288" s="47">
        <v>8866448.1068645008</v>
      </c>
      <c r="Q288" s="3"/>
    </row>
    <row r="289" spans="1:17" x14ac:dyDescent="0.25">
      <c r="A289" s="1">
        <v>14</v>
      </c>
      <c r="B289" s="3" t="s">
        <v>105</v>
      </c>
      <c r="C289" s="46" t="s">
        <v>76</v>
      </c>
      <c r="D289" s="61">
        <v>505772.67401048099</v>
      </c>
      <c r="E289" s="61">
        <v>509621.14175731619</v>
      </c>
      <c r="F289" s="61">
        <v>497575.89002348791</v>
      </c>
      <c r="G289" s="61">
        <v>518925.9419979495</v>
      </c>
      <c r="H289" s="61">
        <v>500700.68819598388</v>
      </c>
      <c r="I289" s="61">
        <v>592146.54541704198</v>
      </c>
      <c r="J289" s="61">
        <v>583854.22003538394</v>
      </c>
      <c r="K289" s="61">
        <v>586306.29063757241</v>
      </c>
      <c r="L289" s="61">
        <v>562474.39449601038</v>
      </c>
      <c r="M289" s="61">
        <v>526902.79386710981</v>
      </c>
      <c r="N289" s="61">
        <v>474910.82918941492</v>
      </c>
      <c r="O289" s="61">
        <v>483777.10503233445</v>
      </c>
      <c r="P289" s="47">
        <v>6342968.5146600856</v>
      </c>
      <c r="Q289" s="3"/>
    </row>
    <row r="290" spans="1:17" x14ac:dyDescent="0.25">
      <c r="A290" s="1">
        <v>15</v>
      </c>
      <c r="B290" s="3" t="s">
        <v>143</v>
      </c>
      <c r="C290" s="46" t="s">
        <v>128</v>
      </c>
      <c r="D290" s="61">
        <v>3363.325534388398</v>
      </c>
      <c r="E290" s="61">
        <v>3978.8731314574088</v>
      </c>
      <c r="F290" s="61">
        <v>4129.0172637252617</v>
      </c>
      <c r="G290" s="61">
        <v>4247.8772675665286</v>
      </c>
      <c r="H290" s="61">
        <v>4264.4481228027616</v>
      </c>
      <c r="I290" s="61">
        <v>4541.5863623697333</v>
      </c>
      <c r="J290" s="61">
        <v>5347.7360993312359</v>
      </c>
      <c r="K290" s="61">
        <v>5087.3575368379152</v>
      </c>
      <c r="L290" s="61">
        <v>4902.184893945845</v>
      </c>
      <c r="M290" s="61">
        <v>4763.6934943788874</v>
      </c>
      <c r="N290" s="61">
        <v>3735.6732168042158</v>
      </c>
      <c r="O290" s="61">
        <v>3882.4168670739418</v>
      </c>
      <c r="P290" s="47">
        <v>52244.189790682125</v>
      </c>
      <c r="Q290" s="3"/>
    </row>
    <row r="291" spans="1:17" x14ac:dyDescent="0.25">
      <c r="A291" s="1">
        <v>16</v>
      </c>
      <c r="B291" s="3" t="s">
        <v>106</v>
      </c>
      <c r="C291" s="35" t="s">
        <v>114</v>
      </c>
      <c r="D291" s="67">
        <v>99680</v>
      </c>
      <c r="E291" s="67">
        <v>99360</v>
      </c>
      <c r="F291" s="67">
        <v>98080</v>
      </c>
      <c r="G291" s="67">
        <v>100800</v>
      </c>
      <c r="H291" s="67">
        <v>98080</v>
      </c>
      <c r="I291" s="67">
        <v>101120</v>
      </c>
      <c r="J291" s="67">
        <v>98680</v>
      </c>
      <c r="K291" s="67">
        <v>98120</v>
      </c>
      <c r="L291" s="67">
        <v>97000</v>
      </c>
      <c r="M291" s="67">
        <v>97880</v>
      </c>
      <c r="N291" s="67">
        <v>98680</v>
      </c>
      <c r="O291" s="67">
        <v>97880</v>
      </c>
      <c r="P291" s="47">
        <v>1185360</v>
      </c>
      <c r="Q291" s="3"/>
    </row>
    <row r="292" spans="1:17" x14ac:dyDescent="0.25">
      <c r="A292" s="1">
        <v>17</v>
      </c>
      <c r="B292" s="3" t="s">
        <v>108</v>
      </c>
      <c r="C292" s="35" t="s">
        <v>114</v>
      </c>
      <c r="D292" s="69">
        <v>130086</v>
      </c>
      <c r="E292" s="69">
        <v>123735</v>
      </c>
      <c r="F292" s="69">
        <v>126790</v>
      </c>
      <c r="G292" s="69">
        <v>126596</v>
      </c>
      <c r="H292" s="69">
        <v>127513</v>
      </c>
      <c r="I292" s="69">
        <v>133033</v>
      </c>
      <c r="J292" s="69">
        <v>137138</v>
      </c>
      <c r="K292" s="69">
        <v>137226</v>
      </c>
      <c r="L292" s="69">
        <v>138632</v>
      </c>
      <c r="M292" s="69">
        <v>128959</v>
      </c>
      <c r="N292" s="69">
        <v>124993</v>
      </c>
      <c r="O292" s="69">
        <v>128539</v>
      </c>
      <c r="P292" s="49">
        <v>1563240</v>
      </c>
      <c r="Q292" s="3"/>
    </row>
    <row r="293" spans="1:17" x14ac:dyDescent="0.25">
      <c r="A293" s="1">
        <v>18</v>
      </c>
      <c r="B293" s="50" t="s">
        <v>77</v>
      </c>
      <c r="C293" s="1"/>
      <c r="D293" s="47">
        <v>3044050.8350855578</v>
      </c>
      <c r="E293" s="47">
        <v>3013981.9611908258</v>
      </c>
      <c r="F293" s="47">
        <v>3013830.7712481967</v>
      </c>
      <c r="G293" s="47">
        <v>3246610.3592011495</v>
      </c>
      <c r="H293" s="47">
        <v>3131277.6162751568</v>
      </c>
      <c r="I293" s="47">
        <v>3600710.0227433052</v>
      </c>
      <c r="J293" s="47">
        <v>3482573.5624152264</v>
      </c>
      <c r="K293" s="47">
        <v>3517866.0948725096</v>
      </c>
      <c r="L293" s="47">
        <v>3377344.1967212218</v>
      </c>
      <c r="M293" s="47">
        <v>3246429.2065799497</v>
      </c>
      <c r="N293" s="47">
        <v>3019591.1679790751</v>
      </c>
      <c r="O293" s="47">
        <v>2970185.8449846595</v>
      </c>
      <c r="P293" s="47">
        <v>38664451.63929683</v>
      </c>
      <c r="Q293" s="3"/>
    </row>
    <row r="294" spans="1:17" x14ac:dyDescent="0.25">
      <c r="A294" s="1">
        <v>19</v>
      </c>
      <c r="B294" s="3"/>
      <c r="C294" s="1"/>
      <c r="D294" s="93"/>
      <c r="E294" s="93"/>
      <c r="F294" s="93"/>
      <c r="G294" s="93"/>
      <c r="H294" s="47"/>
      <c r="I294" s="93"/>
      <c r="J294" s="93"/>
      <c r="K294" s="93"/>
      <c r="L294" s="93"/>
      <c r="M294" s="93"/>
      <c r="N294" s="93"/>
      <c r="O294" s="1"/>
      <c r="P294" s="93"/>
      <c r="Q294" s="3"/>
    </row>
    <row r="295" spans="1:17" x14ac:dyDescent="0.25">
      <c r="A295" s="1">
        <v>20</v>
      </c>
      <c r="B295" s="2" t="s">
        <v>78</v>
      </c>
      <c r="C295" s="1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3"/>
    </row>
    <row r="296" spans="1:17" x14ac:dyDescent="0.25">
      <c r="A296" s="1">
        <v>21</v>
      </c>
      <c r="B296" s="3" t="s">
        <v>109</v>
      </c>
      <c r="C296" s="46" t="s">
        <v>80</v>
      </c>
      <c r="D296" s="61">
        <v>911</v>
      </c>
      <c r="E296" s="61">
        <v>1384</v>
      </c>
      <c r="F296" s="61">
        <v>5764</v>
      </c>
      <c r="G296" s="61">
        <v>34309</v>
      </c>
      <c r="H296" s="61">
        <v>53204.163180462405</v>
      </c>
      <c r="I296" s="61">
        <v>127850.97961093231</v>
      </c>
      <c r="J296" s="61">
        <v>125622.32706367887</v>
      </c>
      <c r="K296" s="61">
        <v>125388.47869462387</v>
      </c>
      <c r="L296" s="61">
        <v>109700.36686877967</v>
      </c>
      <c r="M296" s="61">
        <v>22636</v>
      </c>
      <c r="N296" s="61">
        <v>2504</v>
      </c>
      <c r="O296" s="61">
        <v>1108</v>
      </c>
      <c r="P296" s="47">
        <v>610382.31541847717</v>
      </c>
      <c r="Q296" s="3"/>
    </row>
    <row r="297" spans="1:17" x14ac:dyDescent="0.25">
      <c r="A297" s="1">
        <v>22</v>
      </c>
      <c r="B297" s="3" t="s">
        <v>144</v>
      </c>
      <c r="C297" s="46" t="s">
        <v>130</v>
      </c>
      <c r="D297" s="61">
        <v>22</v>
      </c>
      <c r="E297" s="61">
        <v>43</v>
      </c>
      <c r="F297" s="61">
        <v>69</v>
      </c>
      <c r="G297" s="61">
        <v>89</v>
      </c>
      <c r="H297" s="61">
        <v>499</v>
      </c>
      <c r="I297" s="61">
        <v>589.72171351888187</v>
      </c>
      <c r="J297" s="61">
        <v>1015.9310640029109</v>
      </c>
      <c r="K297" s="61">
        <v>1077.2920802956055</v>
      </c>
      <c r="L297" s="61">
        <v>1129.9573696246944</v>
      </c>
      <c r="M297" s="61">
        <v>299</v>
      </c>
      <c r="N297" s="61">
        <v>2</v>
      </c>
      <c r="O297" s="61">
        <v>0</v>
      </c>
      <c r="P297" s="47">
        <v>4835.9022274420931</v>
      </c>
      <c r="Q297" s="3"/>
    </row>
    <row r="298" spans="1:17" x14ac:dyDescent="0.25">
      <c r="A298" s="1">
        <v>23</v>
      </c>
      <c r="B298" s="3"/>
      <c r="C298" s="35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100"/>
    </row>
    <row r="299" spans="1:17" x14ac:dyDescent="0.25">
      <c r="A299" s="1">
        <v>24</v>
      </c>
      <c r="B299" s="2" t="s">
        <v>81</v>
      </c>
      <c r="C299" s="35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93"/>
      <c r="Q299" s="3"/>
    </row>
    <row r="300" spans="1:17" x14ac:dyDescent="0.25">
      <c r="A300" s="1">
        <v>25</v>
      </c>
      <c r="B300" s="3" t="s">
        <v>110</v>
      </c>
      <c r="C300" s="46" t="s">
        <v>68</v>
      </c>
      <c r="D300" s="61">
        <v>2815</v>
      </c>
      <c r="E300" s="61">
        <v>3329</v>
      </c>
      <c r="F300" s="61">
        <v>3314</v>
      </c>
      <c r="G300" s="61">
        <v>3872</v>
      </c>
      <c r="H300" s="61">
        <v>4186</v>
      </c>
      <c r="I300" s="61">
        <v>4590</v>
      </c>
      <c r="J300" s="61">
        <v>4049</v>
      </c>
      <c r="K300" s="61">
        <v>3758</v>
      </c>
      <c r="L300" s="61">
        <v>3576</v>
      </c>
      <c r="M300" s="61">
        <v>3099</v>
      </c>
      <c r="N300" s="61">
        <v>2933</v>
      </c>
      <c r="O300" s="61">
        <v>2722</v>
      </c>
      <c r="P300" s="47">
        <v>42243</v>
      </c>
      <c r="Q300" s="3"/>
    </row>
    <row r="301" spans="1:17" x14ac:dyDescent="0.25">
      <c r="A301" s="1">
        <v>26</v>
      </c>
      <c r="B301" s="3" t="s">
        <v>111</v>
      </c>
      <c r="C301" s="46" t="s">
        <v>68</v>
      </c>
      <c r="D301" s="59">
        <v>10514.536244020856</v>
      </c>
      <c r="E301" s="59">
        <v>12477.227160529843</v>
      </c>
      <c r="F301" s="59">
        <v>12479.32274574728</v>
      </c>
      <c r="G301" s="59">
        <v>14641.336631562539</v>
      </c>
      <c r="H301" s="59">
        <v>15795.75450242809</v>
      </c>
      <c r="I301" s="59">
        <v>17348.690402006934</v>
      </c>
      <c r="J301" s="59">
        <v>15311.095960561561</v>
      </c>
      <c r="K301" s="59">
        <v>14256.907326974353</v>
      </c>
      <c r="L301" s="59">
        <v>13700.314234284917</v>
      </c>
      <c r="M301" s="59">
        <v>11771.442602031644</v>
      </c>
      <c r="N301" s="59">
        <v>11151.941747096433</v>
      </c>
      <c r="O301" s="59">
        <v>10358.266104594968</v>
      </c>
      <c r="P301" s="47">
        <v>159806.83566183943</v>
      </c>
      <c r="Q301" s="3"/>
    </row>
    <row r="302" spans="1:17" x14ac:dyDescent="0.25">
      <c r="A302" s="1">
        <v>27</v>
      </c>
      <c r="B302" s="3" t="s">
        <v>84</v>
      </c>
      <c r="C302" s="51">
        <v>15</v>
      </c>
      <c r="D302" s="61">
        <v>865</v>
      </c>
      <c r="E302" s="61">
        <v>850</v>
      </c>
      <c r="F302" s="61">
        <v>752</v>
      </c>
      <c r="G302" s="61">
        <v>750</v>
      </c>
      <c r="H302" s="61">
        <v>722</v>
      </c>
      <c r="I302" s="61">
        <v>762</v>
      </c>
      <c r="J302" s="61">
        <v>757</v>
      </c>
      <c r="K302" s="61">
        <v>754</v>
      </c>
      <c r="L302" s="61">
        <v>769</v>
      </c>
      <c r="M302" s="61">
        <v>736</v>
      </c>
      <c r="N302" s="61">
        <v>797</v>
      </c>
      <c r="O302" s="61">
        <v>917</v>
      </c>
      <c r="P302" s="47">
        <v>9431</v>
      </c>
      <c r="Q302" s="3"/>
    </row>
    <row r="303" spans="1:17" x14ac:dyDescent="0.25">
      <c r="A303" s="1">
        <v>28</v>
      </c>
      <c r="B303" s="3" t="s">
        <v>85</v>
      </c>
      <c r="C303" s="51">
        <v>15</v>
      </c>
      <c r="D303" s="101">
        <v>4044.4637559791436</v>
      </c>
      <c r="E303" s="101">
        <v>4183.7728394701571</v>
      </c>
      <c r="F303" s="101">
        <v>3807.6772542527201</v>
      </c>
      <c r="G303" s="101">
        <v>4253.663368437461</v>
      </c>
      <c r="H303" s="101">
        <v>4965.2454975719102</v>
      </c>
      <c r="I303" s="101">
        <v>5391.309597993064</v>
      </c>
      <c r="J303" s="101">
        <v>4714.9040394384392</v>
      </c>
      <c r="K303" s="101">
        <v>4164.092673025646</v>
      </c>
      <c r="L303" s="101">
        <v>4096.685765715084</v>
      </c>
      <c r="M303" s="101">
        <v>3925.5573979683554</v>
      </c>
      <c r="N303" s="101">
        <v>3852.0582529035673</v>
      </c>
      <c r="O303" s="101">
        <v>3920.7338954050319</v>
      </c>
      <c r="P303" s="94">
        <v>51320.164338160568</v>
      </c>
      <c r="Q303" s="3"/>
    </row>
    <row r="304" spans="1:17" x14ac:dyDescent="0.25">
      <c r="A304" s="1">
        <v>29</v>
      </c>
      <c r="B304" s="50" t="s">
        <v>112</v>
      </c>
      <c r="C304" s="35"/>
      <c r="D304" s="47">
        <v>18239</v>
      </c>
      <c r="E304" s="47">
        <v>20840</v>
      </c>
      <c r="F304" s="47">
        <v>20353.000000000004</v>
      </c>
      <c r="G304" s="47">
        <v>23517</v>
      </c>
      <c r="H304" s="47">
        <v>25669</v>
      </c>
      <c r="I304" s="47">
        <v>28092</v>
      </c>
      <c r="J304" s="47">
        <v>24832</v>
      </c>
      <c r="K304" s="47">
        <v>22933</v>
      </c>
      <c r="L304" s="47">
        <v>22142</v>
      </c>
      <c r="M304" s="47">
        <v>19532</v>
      </c>
      <c r="N304" s="47">
        <v>18734</v>
      </c>
      <c r="O304" s="47">
        <v>17918</v>
      </c>
      <c r="P304" s="47">
        <v>262801</v>
      </c>
      <c r="Q304" s="3"/>
    </row>
    <row r="305" spans="1:17" x14ac:dyDescent="0.25">
      <c r="A305" s="1">
        <v>30</v>
      </c>
      <c r="B305" s="3"/>
      <c r="C305" s="1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3"/>
    </row>
    <row r="306" spans="1:17" x14ac:dyDescent="0.25">
      <c r="A306" s="1">
        <v>31</v>
      </c>
      <c r="B306" s="3"/>
      <c r="C306" s="1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3"/>
    </row>
    <row r="307" spans="1:17" ht="15.75" thickBot="1" x14ac:dyDescent="0.3">
      <c r="A307" s="1">
        <v>32</v>
      </c>
      <c r="B307" s="54" t="s">
        <v>3</v>
      </c>
      <c r="C307" s="1"/>
      <c r="D307" s="55">
        <v>7587063.3603357151</v>
      </c>
      <c r="E307" s="55">
        <v>7289723.0036037508</v>
      </c>
      <c r="F307" s="55">
        <v>7280719.6437075306</v>
      </c>
      <c r="G307" s="55">
        <v>7595488.7741100639</v>
      </c>
      <c r="H307" s="55">
        <v>7717368.7522329809</v>
      </c>
      <c r="I307" s="55">
        <v>9059446.7923815064</v>
      </c>
      <c r="J307" s="55">
        <v>9013021.8909899257</v>
      </c>
      <c r="K307" s="55">
        <v>8979233.7461049203</v>
      </c>
      <c r="L307" s="55">
        <v>8512586.1281433776</v>
      </c>
      <c r="M307" s="55">
        <v>7781132.326218755</v>
      </c>
      <c r="N307" s="55">
        <v>7495925.3809123654</v>
      </c>
      <c r="O307" s="55">
        <v>7724505.3736191019</v>
      </c>
      <c r="P307" s="55">
        <v>96036215.172360018</v>
      </c>
      <c r="Q307" s="3"/>
    </row>
    <row r="308" spans="1:17" ht="15.75" thickTop="1" x14ac:dyDescent="0.25">
      <c r="A308" s="1"/>
      <c r="B308" s="4"/>
      <c r="C308" s="1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3"/>
    </row>
    <row r="309" spans="1:17" x14ac:dyDescent="0.25">
      <c r="A309" s="1"/>
      <c r="B309" s="4"/>
      <c r="C309" s="1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3"/>
    </row>
    <row r="310" spans="1:17" ht="15.75" thickBot="1" x14ac:dyDescent="0.3">
      <c r="A310" s="1"/>
      <c r="B310" s="4"/>
      <c r="C310" s="1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3"/>
    </row>
    <row r="311" spans="1:17" x14ac:dyDescent="0.25">
      <c r="A311" s="73"/>
      <c r="B311" s="74" t="s">
        <v>115</v>
      </c>
      <c r="C311" s="75"/>
      <c r="D311" s="74">
        <v>42005</v>
      </c>
      <c r="E311" s="74">
        <v>42036</v>
      </c>
      <c r="F311" s="74">
        <v>42067</v>
      </c>
      <c r="G311" s="74">
        <v>42098</v>
      </c>
      <c r="H311" s="74">
        <v>42129</v>
      </c>
      <c r="I311" s="74">
        <v>42160</v>
      </c>
      <c r="J311" s="74">
        <v>42191</v>
      </c>
      <c r="K311" s="74">
        <v>42222</v>
      </c>
      <c r="L311" s="74">
        <v>42253</v>
      </c>
      <c r="M311" s="74">
        <v>42284</v>
      </c>
      <c r="N311" s="74">
        <v>42315</v>
      </c>
      <c r="O311" s="74">
        <v>42346</v>
      </c>
      <c r="P311" s="102" t="s">
        <v>32</v>
      </c>
      <c r="Q311" s="3"/>
    </row>
    <row r="312" spans="1:17" x14ac:dyDescent="0.25">
      <c r="A312" s="1"/>
      <c r="B312" s="103"/>
      <c r="C312" s="79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73"/>
      <c r="Q312" s="3"/>
    </row>
    <row r="313" spans="1:17" x14ac:dyDescent="0.25">
      <c r="A313" s="1"/>
      <c r="B313" s="81" t="s">
        <v>94</v>
      </c>
      <c r="C313" s="82" t="s">
        <v>92</v>
      </c>
      <c r="D313" s="61">
        <v>14559</v>
      </c>
      <c r="E313" s="61">
        <v>16661</v>
      </c>
      <c r="F313" s="61">
        <v>16287</v>
      </c>
      <c r="G313" s="61">
        <v>18895</v>
      </c>
      <c r="H313" s="61">
        <v>20761</v>
      </c>
      <c r="I313" s="61">
        <v>22740</v>
      </c>
      <c r="J313" s="61">
        <v>20026</v>
      </c>
      <c r="K313" s="61">
        <v>18421</v>
      </c>
      <c r="L313" s="61">
        <v>17797</v>
      </c>
      <c r="M313" s="61">
        <v>15697</v>
      </c>
      <c r="N313" s="61">
        <v>15004</v>
      </c>
      <c r="O313" s="61">
        <v>14279</v>
      </c>
      <c r="P313" s="83">
        <v>211127</v>
      </c>
      <c r="Q313" s="3"/>
    </row>
    <row r="314" spans="1:17" ht="15.75" thickBot="1" x14ac:dyDescent="0.3">
      <c r="A314" s="1"/>
      <c r="B314" s="84"/>
      <c r="C314" s="85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7"/>
      <c r="Q31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ACOS</vt:lpstr>
      <vt:lpstr>ACOS NEM Breakout</vt:lpstr>
      <vt:lpstr>ACOS NEM BkOut Modified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2017-06-19T22:07:59Z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{C15534E9-D4FD-4CA5-A806-3FCA2EA48BC2}</vt:lpwstr>
  </property>
</Properties>
</file>