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6255"/>
  </bookViews>
  <sheets>
    <sheet name="Rate Alignment" sheetId="3" r:id="rId1"/>
    <sheet name="Rate Design" sheetId="2" r:id="rId2"/>
    <sheet name="Unit Costs" sheetId="1" r:id="rId3"/>
  </sheets>
  <externalReferences>
    <externalReference r:id="rId4"/>
    <externalReference r:id="rId5"/>
    <externalReference r:id="rId6"/>
    <externalReference r:id="rId7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localSheetId="1" hidden="1">{0,#N/A,TRUE,0;0,#N/A,TRUE,0;0,#N/A,TRUE,0;0,#N/A,TRUE,0;0,#N/A,TRUE,0;0,#N/A,TRUE,0;0,#N/A,TRUE,0;0,#N/A,TRUE,0}</definedName>
    <definedName name="alkjslkj" hidden="1">{0,#N/A,TRUE,0;0,#N/A,TRUE,0;0,#N/A,TRUE,0;0,#N/A,TRUE,0;0,#N/A,TRUE,0;0,#N/A,TRUE,0;0,#N/A,TRUE,0;0,#N/A,TRUE,0}</definedName>
    <definedName name="anscount" hidden="1">1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ana" localSheetId="1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1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sd" hidden="1">[1]Inputs!#REF!</definedName>
    <definedName name="DUDE" hidden="1">#REF!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localSheetId="1" hidden="1">{0,#N/A,TRUE,0;0,#N/A,TRUE,0;0,#N/A,TRUE,0;0,#N/A,TRUE,0;0,#N/A,TRUE,0;0,#N/A,TRUE,0;0,#N/A,TRUE,0;0,#N/A,TRUE,0}</definedName>
    <definedName name="fhfjhke" hidden="1">{0,#N/A,TRUE,0;0,#N/A,TRUE,0;0,#N/A,TRUE,0;0,#N/A,TRUE,0;0,#N/A,TRUE,0;0,#N/A,TRUE,0;0,#N/A,TRUE,0;0,#N/A,TRUE,0}</definedName>
    <definedName name="fjljelj" localSheetId="1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fkejflj" localSheetId="1" hidden="1">{0,#N/A,TRUE,0;0,#N/A,TRUE,0;0,#N/A,TRUE,0;0,#N/A,TRUE,0;0,#N/A,TRUE,0;0,#N/A,TRUE,0;0,#N/A,TRUE,0;0,#N/A,TRUE,0}</definedName>
    <definedName name="jfkejflj" hidden="1">{0,#N/A,TRUE,0;0,#N/A,TRUE,0;0,#N/A,TRUE,0;0,#N/A,TRUE,0;0,#N/A,TRUE,0;0,#N/A,TRUE,0;0,#N/A,TRUE,0;0,#N/A,TRUE,0}</definedName>
    <definedName name="jfkjlllje" localSheetId="1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localSheetId="1" hidden="1">{#N/A,#N/A,FALSE,"June 01 Mapping";#N/A,#N/A,FALSE,"June 01 conv";#N/A,#N/A,FALSE,"reclass";#N/A,#N/A,FALSE,"US FV";#N/A,#N/A,FALSE,"UK FV";#N/A,#N/A,FALSE,"UK GAAP"}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ocation._.factor." localSheetId="1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1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reports.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1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est." localSheetId="1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1" i="3"/>
</calcChain>
</file>

<file path=xl/sharedStrings.xml><?xml version="1.0" encoding="utf-8"?>
<sst xmlns="http://schemas.openxmlformats.org/spreadsheetml/2006/main" count="239" uniqueCount="85">
  <si>
    <t>Docket No.</t>
  </si>
  <si>
    <t xml:space="preserve"> 13-035-184</t>
  </si>
  <si>
    <t>Residential</t>
  </si>
  <si>
    <t>Sch 1</t>
  </si>
  <si>
    <t>Row</t>
  </si>
  <si>
    <t>Description</t>
  </si>
  <si>
    <t>@ Step 2 Revenue</t>
  </si>
  <si>
    <t>(A)</t>
  </si>
  <si>
    <t>Code</t>
  </si>
  <si>
    <t>UNITS</t>
  </si>
  <si>
    <t>NCP kW</t>
  </si>
  <si>
    <t>Annual KWH</t>
  </si>
  <si>
    <t>Average Customers</t>
  </si>
  <si>
    <t>Load Factor</t>
  </si>
  <si>
    <t>CP Load Factor</t>
  </si>
  <si>
    <t>PTDRM TOTAL</t>
  </si>
  <si>
    <t>Revenue Requirement</t>
  </si>
  <si>
    <t>Per NCP kW</t>
  </si>
  <si>
    <t>Per KWH</t>
  </si>
  <si>
    <t>Per Customer</t>
  </si>
  <si>
    <t>PRODUCTION-TOTAL</t>
  </si>
  <si>
    <t>PRODUCTION-DEMAND</t>
  </si>
  <si>
    <t>KW</t>
  </si>
  <si>
    <t>PRODUCTION-ENERGY</t>
  </si>
  <si>
    <t>KWH</t>
  </si>
  <si>
    <t>TRANSMISSION-TOTAL</t>
  </si>
  <si>
    <t>TRANSMISSION-DEMAND</t>
  </si>
  <si>
    <t>TRANSMISSION-ENERGY</t>
  </si>
  <si>
    <t>DISTRIBUTION-TOTAL</t>
  </si>
  <si>
    <t>DISTRIBUTION-SUBSTATION</t>
  </si>
  <si>
    <t>DISTRIBUTION- P &amp; C</t>
  </si>
  <si>
    <t>DISTRIBUTION-TRANSFORMER</t>
  </si>
  <si>
    <t>DISTRIBUTION-SERVICE</t>
  </si>
  <si>
    <t>DISTRIBUTION-METER</t>
  </si>
  <si>
    <t>RETAIL-TOTAL</t>
  </si>
  <si>
    <t>MISC - Total</t>
  </si>
  <si>
    <t>Rocky Mountain Power - State of Utah</t>
  </si>
  <si>
    <t>Blocking Based on Adjusted Actuals and Forecasted Loads</t>
  </si>
  <si>
    <t>Base Period 12 Months Ending June 2013</t>
  </si>
  <si>
    <t>Forecast Test Period 12 Months Ending June 2015</t>
  </si>
  <si>
    <t>(B)</t>
  </si>
  <si>
    <t>(C)</t>
  </si>
  <si>
    <t>(D)</t>
  </si>
  <si>
    <t>(E)</t>
  </si>
  <si>
    <t>(F)</t>
  </si>
  <si>
    <t>(G)</t>
  </si>
  <si>
    <t>Line</t>
  </si>
  <si>
    <t>Forecasted</t>
  </si>
  <si>
    <t>Present</t>
  </si>
  <si>
    <t>Option 1 - 50% COS TOU</t>
  </si>
  <si>
    <t>Option 2 - COS TOU</t>
  </si>
  <si>
    <t>No.</t>
  </si>
  <si>
    <t>Units</t>
  </si>
  <si>
    <t>Price</t>
  </si>
  <si>
    <t>Revenue</t>
  </si>
  <si>
    <t>Schedule 1, 2, 3, 135</t>
  </si>
  <si>
    <t xml:space="preserve">  Total Customer</t>
  </si>
  <si>
    <t>avg kWh</t>
  </si>
  <si>
    <t xml:space="preserve">  Customer Charge - 1 Phase</t>
  </si>
  <si>
    <t xml:space="preserve">  Customer Charge - 3 Phase</t>
  </si>
  <si>
    <t xml:space="preserve">  On-Peak kWh (May - Sept)</t>
  </si>
  <si>
    <t>¢</t>
  </si>
  <si>
    <t xml:space="preserve">  Off-Peak kWh (May - Sept)</t>
  </si>
  <si>
    <t xml:space="preserve">  On-Peak kWh (Oct - Apr)</t>
  </si>
  <si>
    <t xml:space="preserve">  Off-Peak kWh (Oct - Apr)</t>
  </si>
  <si>
    <t xml:space="preserve">  First 400 kWh (May-Sept)</t>
  </si>
  <si>
    <t xml:space="preserve">  Next 600 kWh (May-Sept)</t>
  </si>
  <si>
    <t xml:space="preserve">  All add'l kWh (May-Sept)</t>
  </si>
  <si>
    <t xml:space="preserve">  First 400 kWh (Oct-Apr)</t>
  </si>
  <si>
    <t xml:space="preserve">  All add'l kWh (Oct-Apr)</t>
  </si>
  <si>
    <t xml:space="preserve">  Minimum 1 Phase</t>
  </si>
  <si>
    <t xml:space="preserve">  Minimum 3 Phase</t>
  </si>
  <si>
    <t xml:space="preserve">  Minimum Seasonal</t>
  </si>
  <si>
    <t xml:space="preserve">  kWh in Minimum</t>
  </si>
  <si>
    <t xml:space="preserve">      kWh in Minimum - Summer</t>
  </si>
  <si>
    <t xml:space="preserve">      kWh in Minimum - Winter</t>
  </si>
  <si>
    <t xml:space="preserve">  Total</t>
  </si>
  <si>
    <t>Rev checking and  %Cost</t>
  </si>
  <si>
    <t>Avg energy rate</t>
  </si>
  <si>
    <t>Schedule No. 1- Residential Service</t>
  </si>
  <si>
    <t xml:space="preserve">  On-Peak Power Charge</t>
  </si>
  <si>
    <t>Schedule No. 2 - Residential Service - Optional Time-of-Day</t>
  </si>
  <si>
    <t>Schedule No. 3- Residential Service - Low Income Lifeline Program</t>
  </si>
  <si>
    <t>% of Unit Costs which are Demand-Related</t>
  </si>
  <si>
    <t>% of Recovery which is based upon on-peak energy charge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</si>
</sst>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General_)"/>
    <numFmt numFmtId="168" formatCode="#,##0.000_);\(#,##0.000\)"/>
    <numFmt numFmtId="169" formatCode="#,##0.0000_);\(#,##0.0000\)"/>
    <numFmt numFmtId="170" formatCode="0.0000_);[Red]\(0.0000\)"/>
    <numFmt numFmtId="171" formatCode="0.0000_)"/>
    <numFmt numFmtId="172" formatCode="#,##0.00000_);\(#,##0.00000\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Swiss"/>
      <family val="2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0" fillId="0" borderId="0"/>
  </cellStyleXfs>
  <cellXfs count="102">
    <xf numFmtId="0" fontId="0" fillId="0" borderId="0" xfId="0"/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centerContinuous"/>
    </xf>
    <xf numFmtId="1" fontId="3" fillId="0" borderId="0" xfId="0" quotePrefix="1" applyNumberFormat="1" applyFont="1" applyFill="1" applyAlignment="1">
      <alignment horizontal="center"/>
    </xf>
    <xf numFmtId="37" fontId="2" fillId="0" borderId="1" xfId="0" applyNumberFormat="1" applyFont="1" applyFill="1" applyBorder="1" applyProtection="1"/>
    <xf numFmtId="37" fontId="2" fillId="0" borderId="2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Alignment="1">
      <alignment horizontal="center"/>
    </xf>
    <xf numFmtId="37" fontId="2" fillId="0" borderId="3" xfId="0" applyNumberFormat="1" applyFont="1" applyFill="1" applyBorder="1" applyAlignment="1" applyProtection="1">
      <alignment horizontal="center"/>
    </xf>
    <xf numFmtId="37" fontId="2" fillId="0" borderId="0" xfId="0" applyNumberFormat="1" applyFont="1" applyFill="1" applyAlignment="1" applyProtection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 wrapText="1"/>
    </xf>
    <xf numFmtId="1" fontId="5" fillId="0" borderId="0" xfId="0" applyNumberFormat="1" applyFont="1" applyFill="1" applyAlignment="1">
      <alignment horizontal="centerContinuous"/>
    </xf>
    <xf numFmtId="0" fontId="4" fillId="0" borderId="0" xfId="0" applyFont="1" applyFill="1"/>
    <xf numFmtId="164" fontId="2" fillId="0" borderId="0" xfId="2" applyNumberFormat="1" applyFont="1" applyFill="1" applyBorder="1"/>
    <xf numFmtId="1" fontId="6" fillId="0" borderId="0" xfId="0" applyNumberFormat="1" applyFont="1" applyFill="1" applyAlignment="1">
      <alignment horizontal="centerContinuous"/>
    </xf>
    <xf numFmtId="1" fontId="7" fillId="0" borderId="0" xfId="0" applyNumberFormat="1" applyFont="1" applyFill="1" applyBorder="1"/>
    <xf numFmtId="164" fontId="4" fillId="0" borderId="0" xfId="2" applyNumberFormat="1" applyFont="1" applyFill="1"/>
    <xf numFmtId="1" fontId="4" fillId="0" borderId="0" xfId="0" applyNumberFormat="1" applyFont="1" applyFill="1"/>
    <xf numFmtId="1" fontId="4" fillId="0" borderId="0" xfId="0" quotePrefix="1" applyNumberFormat="1" applyFont="1" applyFill="1" applyAlignment="1">
      <alignment horizontal="left"/>
    </xf>
    <xf numFmtId="9" fontId="4" fillId="0" borderId="0" xfId="3" applyFont="1" applyFill="1"/>
    <xf numFmtId="1" fontId="4" fillId="0" borderId="0" xfId="0" applyNumberFormat="1" applyFont="1" applyFill="1" applyAlignment="1">
      <alignment horizontal="left"/>
    </xf>
    <xf numFmtId="0" fontId="8" fillId="0" borderId="0" xfId="0" applyFont="1" applyFill="1"/>
    <xf numFmtId="9" fontId="4" fillId="0" borderId="0" xfId="3" applyFont="1" applyFill="1" applyBorder="1"/>
    <xf numFmtId="1" fontId="7" fillId="0" borderId="0" xfId="0" applyNumberFormat="1" applyFont="1" applyFill="1"/>
    <xf numFmtId="10" fontId="6" fillId="0" borderId="0" xfId="3" applyNumberFormat="1" applyFont="1" applyFill="1"/>
    <xf numFmtId="43" fontId="4" fillId="0" borderId="0" xfId="2" applyNumberFormat="1" applyFont="1" applyFill="1"/>
    <xf numFmtId="165" fontId="4" fillId="0" borderId="0" xfId="2" applyNumberFormat="1" applyFont="1" applyFill="1"/>
    <xf numFmtId="166" fontId="4" fillId="0" borderId="0" xfId="2" applyNumberFormat="1" applyFont="1" applyFill="1"/>
    <xf numFmtId="1" fontId="4" fillId="0" borderId="0" xfId="0" applyNumberFormat="1" applyFont="1" applyFill="1" applyBorder="1"/>
    <xf numFmtId="164" fontId="4" fillId="0" borderId="0" xfId="2" applyNumberFormat="1" applyFont="1" applyFill="1" applyBorder="1" applyAlignment="1">
      <alignment horizontal="center"/>
    </xf>
    <xf numFmtId="1" fontId="6" fillId="0" borderId="0" xfId="0" applyNumberFormat="1" applyFont="1" applyFill="1"/>
    <xf numFmtId="3" fontId="9" fillId="0" borderId="0" xfId="0" applyNumberFormat="1" applyFont="1" applyAlignment="1">
      <alignment horizontal="centerContinuous"/>
    </xf>
    <xf numFmtId="167" fontId="11" fillId="0" borderId="0" xfId="4" applyFont="1" applyFill="1" applyAlignment="1">
      <alignment horizontal="centerContinuous"/>
    </xf>
    <xf numFmtId="167" fontId="12" fillId="0" borderId="0" xfId="4" applyFont="1" applyFill="1" applyAlignment="1">
      <alignment horizontal="centerContinuous"/>
    </xf>
    <xf numFmtId="167" fontId="13" fillId="0" borderId="0" xfId="4" applyFont="1" applyFill="1" applyAlignment="1">
      <alignment horizontal="centerContinuous"/>
    </xf>
    <xf numFmtId="167" fontId="12" fillId="0" borderId="0" xfId="4" applyFont="1" applyFill="1" applyBorder="1" applyAlignment="1">
      <alignment horizontal="centerContinuous"/>
    </xf>
    <xf numFmtId="167" fontId="10" fillId="0" borderId="0" xfId="4" applyFill="1" applyAlignment="1">
      <alignment horizontal="centerContinuous"/>
    </xf>
    <xf numFmtId="167" fontId="10" fillId="0" borderId="0" xfId="4" applyAlignment="1">
      <alignment horizontal="centerContinuous"/>
    </xf>
    <xf numFmtId="167" fontId="10" fillId="0" borderId="0" xfId="4"/>
    <xf numFmtId="167" fontId="11" fillId="0" borderId="0" xfId="4" applyFont="1" applyFill="1"/>
    <xf numFmtId="167" fontId="10" fillId="0" borderId="0" xfId="4" applyFill="1"/>
    <xf numFmtId="37" fontId="14" fillId="0" borderId="0" xfId="4" applyNumberFormat="1" applyFont="1" applyFill="1" applyProtection="1"/>
    <xf numFmtId="167" fontId="10" fillId="0" borderId="0" xfId="4" applyFill="1" applyBorder="1"/>
    <xf numFmtId="37" fontId="15" fillId="0" borderId="0" xfId="4" applyNumberFormat="1" applyFont="1" applyFill="1" applyAlignment="1" applyProtection="1">
      <alignment horizontal="center"/>
    </xf>
    <xf numFmtId="167" fontId="15" fillId="0" borderId="0" xfId="4" applyFont="1" applyFill="1" applyBorder="1" applyAlignment="1">
      <alignment horizontal="center"/>
    </xf>
    <xf numFmtId="167" fontId="15" fillId="0" borderId="0" xfId="4" applyFont="1" applyFill="1" applyAlignment="1">
      <alignment horizontal="center"/>
    </xf>
    <xf numFmtId="167" fontId="15" fillId="0" borderId="0" xfId="4" applyFont="1" applyAlignment="1">
      <alignment horizontal="center"/>
    </xf>
    <xf numFmtId="37" fontId="15" fillId="0" borderId="0" xfId="4" applyNumberFormat="1" applyFont="1" applyFill="1" applyBorder="1" applyAlignment="1" applyProtection="1">
      <alignment horizontal="center"/>
    </xf>
    <xf numFmtId="167" fontId="14" fillId="0" borderId="0" xfId="4" applyFont="1" applyFill="1"/>
    <xf numFmtId="167" fontId="16" fillId="0" borderId="0" xfId="4" applyFont="1" applyFill="1" applyAlignment="1">
      <alignment horizontal="center"/>
    </xf>
    <xf numFmtId="167" fontId="16" fillId="0" borderId="0" xfId="4" applyFont="1" applyFill="1" applyBorder="1" applyAlignment="1">
      <alignment horizontal="center"/>
    </xf>
    <xf numFmtId="167" fontId="16" fillId="0" borderId="5" xfId="4" applyFont="1" applyBorder="1" applyAlignment="1">
      <alignment horizontal="centerContinuous"/>
    </xf>
    <xf numFmtId="37" fontId="15" fillId="0" borderId="5" xfId="4" quotePrefix="1" applyNumberFormat="1" applyFont="1" applyFill="1" applyBorder="1" applyAlignment="1" applyProtection="1">
      <alignment horizontal="center"/>
    </xf>
    <xf numFmtId="167" fontId="16" fillId="0" borderId="6" xfId="4" applyFont="1" applyFill="1" applyBorder="1" applyAlignment="1">
      <alignment horizontal="center"/>
    </xf>
    <xf numFmtId="167" fontId="16" fillId="0" borderId="5" xfId="4" applyFont="1" applyFill="1" applyBorder="1" applyAlignment="1">
      <alignment horizontal="center"/>
    </xf>
    <xf numFmtId="167" fontId="16" fillId="0" borderId="7" xfId="4" applyFont="1" applyBorder="1" applyAlignment="1">
      <alignment horizontal="center"/>
    </xf>
    <xf numFmtId="167" fontId="14" fillId="0" borderId="0" xfId="4" applyFont="1" applyAlignment="1">
      <alignment horizontal="center"/>
    </xf>
    <xf numFmtId="167" fontId="17" fillId="0" borderId="0" xfId="4" applyFont="1" applyFill="1" applyAlignment="1">
      <alignment horizontal="left"/>
    </xf>
    <xf numFmtId="168" fontId="14" fillId="0" borderId="0" xfId="4" applyNumberFormat="1" applyFont="1" applyFill="1" applyProtection="1"/>
    <xf numFmtId="167" fontId="11" fillId="0" borderId="0" xfId="4" applyFont="1" applyFill="1" applyAlignment="1">
      <alignment horizontal="left"/>
    </xf>
    <xf numFmtId="37" fontId="14" fillId="0" borderId="0" xfId="4" applyNumberFormat="1" applyFont="1" applyFill="1" applyProtection="1">
      <protection locked="0"/>
    </xf>
    <xf numFmtId="7" fontId="18" fillId="0" borderId="0" xfId="4" applyNumberFormat="1" applyFont="1" applyFill="1" applyProtection="1">
      <protection locked="0"/>
    </xf>
    <xf numFmtId="7" fontId="18" fillId="0" borderId="0" xfId="4" applyNumberFormat="1" applyFont="1" applyFill="1" applyBorder="1" applyProtection="1">
      <protection locked="0"/>
    </xf>
    <xf numFmtId="5" fontId="10" fillId="0" borderId="0" xfId="4" applyNumberFormat="1" applyFill="1" applyProtection="1"/>
    <xf numFmtId="7" fontId="14" fillId="0" borderId="0" xfId="4" applyNumberFormat="1" applyFont="1" applyFill="1" applyProtection="1">
      <protection locked="0"/>
    </xf>
    <xf numFmtId="7" fontId="14" fillId="0" borderId="0" xfId="4" applyNumberFormat="1" applyFont="1" applyFill="1" applyBorder="1" applyProtection="1">
      <protection locked="0"/>
    </xf>
    <xf numFmtId="7" fontId="19" fillId="0" borderId="0" xfId="4" applyNumberFormat="1" applyFont="1" applyFill="1" applyProtection="1">
      <protection locked="0"/>
    </xf>
    <xf numFmtId="37" fontId="19" fillId="0" borderId="0" xfId="4" applyNumberFormat="1" applyFont="1" applyFill="1" applyProtection="1">
      <protection locked="0"/>
    </xf>
    <xf numFmtId="169" fontId="14" fillId="0" borderId="0" xfId="4" applyNumberFormat="1" applyFont="1" applyFill="1" applyProtection="1">
      <protection locked="0"/>
    </xf>
    <xf numFmtId="0" fontId="14" fillId="0" borderId="0" xfId="0" applyFont="1" applyBorder="1"/>
    <xf numFmtId="5" fontId="19" fillId="0" borderId="0" xfId="4" applyNumberFormat="1" applyFont="1" applyFill="1" applyProtection="1"/>
    <xf numFmtId="169" fontId="19" fillId="0" borderId="0" xfId="4" applyNumberFormat="1" applyFont="1" applyFill="1" applyProtection="1">
      <protection locked="0"/>
    </xf>
    <xf numFmtId="170" fontId="14" fillId="0" borderId="0" xfId="4" applyNumberFormat="1" applyFont="1" applyFill="1" applyProtection="1">
      <protection locked="0"/>
    </xf>
    <xf numFmtId="167" fontId="10" fillId="0" borderId="0" xfId="4" applyFont="1" applyFill="1"/>
    <xf numFmtId="167" fontId="10" fillId="0" borderId="0" xfId="4" applyFont="1" applyFill="1" applyBorder="1"/>
    <xf numFmtId="5" fontId="10" fillId="0" borderId="0" xfId="4" applyNumberFormat="1" applyFont="1" applyFill="1" applyProtection="1"/>
    <xf numFmtId="167" fontId="10" fillId="0" borderId="0" xfId="4" applyFont="1"/>
    <xf numFmtId="7" fontId="14" fillId="0" borderId="0" xfId="4" applyNumberFormat="1" applyFont="1" applyFill="1" applyBorder="1" applyProtection="1"/>
    <xf numFmtId="7" fontId="14" fillId="0" borderId="0" xfId="4" applyNumberFormat="1" applyFont="1" applyFill="1" applyProtection="1"/>
    <xf numFmtId="5" fontId="10" fillId="0" borderId="0" xfId="4" applyNumberFormat="1" applyFill="1" applyBorder="1" applyProtection="1"/>
    <xf numFmtId="167" fontId="11" fillId="0" borderId="0" xfId="4" applyFont="1" applyFill="1" applyBorder="1" applyAlignment="1">
      <alignment horizontal="left"/>
    </xf>
    <xf numFmtId="171" fontId="11" fillId="0" borderId="0" xfId="4" applyNumberFormat="1" applyFont="1" applyFill="1" applyProtection="1">
      <protection locked="0"/>
    </xf>
    <xf numFmtId="0" fontId="0" fillId="0" borderId="0" xfId="0" applyBorder="1"/>
    <xf numFmtId="37" fontId="14" fillId="0" borderId="8" xfId="4" applyNumberFormat="1" applyFont="1" applyFill="1" applyBorder="1" applyProtection="1"/>
    <xf numFmtId="167" fontId="10" fillId="0" borderId="8" xfId="4" applyFill="1" applyBorder="1"/>
    <xf numFmtId="5" fontId="10" fillId="0" borderId="8" xfId="4" applyNumberFormat="1" applyFill="1" applyBorder="1" applyProtection="1"/>
    <xf numFmtId="167" fontId="10" fillId="0" borderId="0" xfId="4" applyBorder="1"/>
    <xf numFmtId="37" fontId="14" fillId="0" borderId="0" xfId="4" applyNumberFormat="1" applyFont="1" applyFill="1" applyBorder="1" applyProtection="1"/>
    <xf numFmtId="9" fontId="19" fillId="0" borderId="0" xfId="4" applyNumberFormat="1" applyFont="1" applyBorder="1"/>
    <xf numFmtId="172" fontId="14" fillId="0" borderId="0" xfId="4" applyNumberFormat="1" applyFont="1" applyFill="1" applyProtection="1"/>
    <xf numFmtId="7" fontId="10" fillId="0" borderId="0" xfId="4" applyNumberFormat="1" applyFont="1" applyFill="1" applyProtection="1">
      <protection locked="0"/>
    </xf>
    <xf numFmtId="7" fontId="10" fillId="0" borderId="0" xfId="4" applyNumberFormat="1" applyFont="1" applyFill="1" applyBorder="1" applyProtection="1">
      <protection locked="0"/>
    </xf>
    <xf numFmtId="171" fontId="10" fillId="0" borderId="0" xfId="4" applyNumberFormat="1" applyFont="1" applyFill="1" applyProtection="1">
      <protection locked="0"/>
    </xf>
    <xf numFmtId="171" fontId="10" fillId="0" borderId="0" xfId="4" applyNumberFormat="1" applyFont="1" applyFill="1" applyBorder="1" applyProtection="1">
      <protection locked="0"/>
    </xf>
    <xf numFmtId="167" fontId="10" fillId="0" borderId="9" xfId="4" applyFill="1" applyBorder="1"/>
    <xf numFmtId="5" fontId="10" fillId="0" borderId="9" xfId="4" applyNumberFormat="1" applyFill="1" applyBorder="1" applyProtection="1"/>
    <xf numFmtId="167" fontId="14" fillId="0" borderId="0" xfId="4" applyFont="1"/>
    <xf numFmtId="9" fontId="10" fillId="0" borderId="0" xfId="1" applyNumberFormat="1" applyFont="1"/>
    <xf numFmtId="0" fontId="14" fillId="0" borderId="0" xfId="0" applyFont="1"/>
    <xf numFmtId="9" fontId="10" fillId="0" borderId="0" xfId="1" applyNumberFormat="1" applyFont="1" applyFill="1"/>
  </cellXfs>
  <cellStyles count="5">
    <cellStyle name="Comma 11" xfId="2"/>
    <cellStyle name="Normal" xfId="0" builtinId="0"/>
    <cellStyle name="Normal_Blocking 09-00" xfId="4"/>
    <cellStyle name="Percent" xfId="1" builtinId="5"/>
    <cellStyle name="Percent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/>
  </sheetViews>
  <sheetFormatPr defaultRowHeight="15"/>
  <cols>
    <col min="1" max="1" width="62.5703125" bestFit="1" customWidth="1"/>
  </cols>
  <sheetData>
    <row r="1" spans="1:2" ht="15.75">
      <c r="A1" s="100" t="s">
        <v>83</v>
      </c>
      <c r="B1" s="101">
        <f>('Unit Costs'!C32+'Unit Costs'!C50+'Unit Costs'!C68+'Unit Costs'!C74+'Unit Costs'!C80)/'Unit Costs'!C20</f>
        <v>0.59583706083512178</v>
      </c>
    </row>
    <row r="2" spans="1:2" ht="15.75">
      <c r="A2" s="100" t="s">
        <v>84</v>
      </c>
      <c r="B2" s="99">
        <f>(('Rate Design'!$N$13-'Rate Design'!$N$14)/100*('Rate Design'!D13+'Rate Design'!D15))/'Rate Design'!P28</f>
        <v>0.61372170755291411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view="pageBreakPreview" topLeftCell="A10" zoomScale="90" zoomScaleNormal="80" zoomScaleSheetLayoutView="90" workbookViewId="0">
      <selection activeCell="R13" sqref="R13"/>
    </sheetView>
  </sheetViews>
  <sheetFormatPr defaultColWidth="9.85546875" defaultRowHeight="15.75"/>
  <cols>
    <col min="1" max="1" width="9.85546875" style="40"/>
    <col min="2" max="2" width="27.7109375" style="41" customWidth="1"/>
    <col min="3" max="3" width="2.5703125" style="42" customWidth="1"/>
    <col min="4" max="4" width="16" style="50" bestFit="1" customWidth="1"/>
    <col min="5" max="5" width="1.140625" style="44" customWidth="1"/>
    <col min="6" max="6" width="9.85546875" style="42" bestFit="1" customWidth="1"/>
    <col min="7" max="7" width="2.85546875" style="44" customWidth="1"/>
    <col min="8" max="8" width="15.28515625" style="42" customWidth="1"/>
    <col min="9" max="9" width="1.28515625" style="40" customWidth="1"/>
    <col min="10" max="10" width="9.85546875" style="40" customWidth="1"/>
    <col min="11" max="11" width="2.7109375" style="40" customWidth="1"/>
    <col min="12" max="12" width="14.42578125" style="40" bestFit="1" customWidth="1"/>
    <col min="13" max="13" width="2.5703125" style="40" customWidth="1"/>
    <col min="14" max="14" width="9.85546875" style="40" customWidth="1"/>
    <col min="15" max="15" width="2.7109375" style="40" customWidth="1"/>
    <col min="16" max="16" width="15.5703125" style="40" bestFit="1" customWidth="1"/>
    <col min="17" max="17" width="2.140625" style="40" customWidth="1"/>
    <col min="18" max="18" width="18" style="40" customWidth="1"/>
    <col min="19" max="19" width="2.85546875" style="40" customWidth="1"/>
    <col min="20" max="20" width="9.85546875" style="40"/>
    <col min="21" max="21" width="2.5703125" style="40" customWidth="1"/>
    <col min="22" max="22" width="9.85546875" style="40"/>
    <col min="23" max="23" width="2" style="40" bestFit="1" customWidth="1"/>
    <col min="24" max="16384" width="9.85546875" style="40"/>
  </cols>
  <sheetData>
    <row r="1" spans="1:18" ht="18.75">
      <c r="A1" s="33" t="s">
        <v>36</v>
      </c>
      <c r="B1" s="34"/>
      <c r="C1" s="35"/>
      <c r="D1" s="36"/>
      <c r="E1" s="37"/>
      <c r="F1" s="35"/>
      <c r="G1" s="37"/>
      <c r="H1" s="38"/>
      <c r="I1" s="39"/>
      <c r="J1" s="39"/>
      <c r="K1" s="39"/>
      <c r="L1" s="39"/>
      <c r="M1" s="39"/>
      <c r="N1" s="39"/>
      <c r="O1" s="39"/>
      <c r="P1" s="39"/>
    </row>
    <row r="2" spans="1:18" ht="18.75">
      <c r="A2" s="33" t="s">
        <v>37</v>
      </c>
      <c r="B2" s="34"/>
      <c r="C2" s="35"/>
      <c r="D2" s="36"/>
      <c r="E2" s="37"/>
      <c r="F2" s="35"/>
      <c r="G2" s="37"/>
      <c r="H2" s="38"/>
      <c r="I2" s="39"/>
      <c r="J2" s="39"/>
      <c r="K2" s="39"/>
      <c r="L2" s="39"/>
      <c r="M2" s="39"/>
      <c r="N2" s="39"/>
      <c r="O2" s="39"/>
      <c r="P2" s="39"/>
    </row>
    <row r="3" spans="1:18" ht="18.75">
      <c r="A3" s="33" t="s">
        <v>38</v>
      </c>
      <c r="B3" s="34"/>
      <c r="C3" s="35"/>
      <c r="D3" s="36"/>
      <c r="E3" s="37"/>
      <c r="F3" s="35"/>
      <c r="G3" s="37"/>
      <c r="H3" s="38"/>
      <c r="I3" s="39"/>
      <c r="J3" s="39"/>
      <c r="K3" s="39"/>
      <c r="L3" s="39"/>
      <c r="M3" s="39"/>
      <c r="N3" s="39"/>
      <c r="O3" s="39"/>
      <c r="P3" s="39"/>
    </row>
    <row r="4" spans="1:18" ht="18.75">
      <c r="A4" s="33" t="s">
        <v>39</v>
      </c>
      <c r="B4" s="34"/>
      <c r="C4" s="35"/>
      <c r="D4" s="36"/>
      <c r="E4" s="37"/>
      <c r="F4" s="35"/>
      <c r="G4" s="37"/>
      <c r="H4" s="38"/>
      <c r="I4" s="39"/>
      <c r="J4" s="39"/>
      <c r="K4" s="39"/>
      <c r="L4" s="39"/>
      <c r="M4" s="39"/>
      <c r="N4" s="39"/>
      <c r="O4" s="39"/>
      <c r="P4" s="39"/>
    </row>
    <row r="5" spans="1:18">
      <c r="D5" s="43"/>
    </row>
    <row r="6" spans="1:18" ht="32.25" customHeight="1">
      <c r="D6" s="45" t="s">
        <v>7</v>
      </c>
      <c r="E6" s="46"/>
      <c r="F6" s="47" t="s">
        <v>40</v>
      </c>
      <c r="G6" s="46"/>
      <c r="H6" s="47" t="s">
        <v>41</v>
      </c>
      <c r="I6" s="48"/>
      <c r="J6" s="48" t="s">
        <v>42</v>
      </c>
      <c r="K6" s="48"/>
      <c r="L6" s="48" t="s">
        <v>43</v>
      </c>
      <c r="M6" s="48"/>
      <c r="N6" s="48" t="s">
        <v>44</v>
      </c>
      <c r="O6" s="48"/>
      <c r="P6" s="48" t="s">
        <v>45</v>
      </c>
    </row>
    <row r="7" spans="1:18">
      <c r="A7" s="49" t="s">
        <v>46</v>
      </c>
      <c r="B7" s="50"/>
      <c r="D7" s="49" t="s">
        <v>47</v>
      </c>
      <c r="F7" s="51" t="s">
        <v>48</v>
      </c>
      <c r="G7" s="52"/>
      <c r="H7" s="40"/>
      <c r="J7" s="53" t="s">
        <v>49</v>
      </c>
      <c r="K7" s="53"/>
      <c r="L7" s="53"/>
      <c r="N7" s="53" t="s">
        <v>50</v>
      </c>
      <c r="O7" s="53"/>
      <c r="P7" s="53"/>
    </row>
    <row r="8" spans="1:18">
      <c r="A8" s="54" t="s">
        <v>51</v>
      </c>
      <c r="B8" s="54" t="s">
        <v>5</v>
      </c>
      <c r="D8" s="54" t="s">
        <v>52</v>
      </c>
      <c r="F8" s="55" t="s">
        <v>53</v>
      </c>
      <c r="G8" s="52"/>
      <c r="H8" s="56" t="s">
        <v>54</v>
      </c>
      <c r="J8" s="57" t="s">
        <v>53</v>
      </c>
      <c r="K8" s="57"/>
      <c r="L8" s="57" t="s">
        <v>54</v>
      </c>
      <c r="N8" s="57" t="s">
        <v>53</v>
      </c>
      <c r="O8" s="57"/>
      <c r="P8" s="57" t="s">
        <v>54</v>
      </c>
    </row>
    <row r="9" spans="1:18">
      <c r="A9" s="58">
        <v>1</v>
      </c>
      <c r="B9" s="59" t="s">
        <v>55</v>
      </c>
      <c r="D9" s="60"/>
    </row>
    <row r="10" spans="1:18">
      <c r="A10" s="58">
        <v>2</v>
      </c>
      <c r="B10" s="61" t="s">
        <v>56</v>
      </c>
      <c r="D10" s="62">
        <v>8887629.0101599023</v>
      </c>
      <c r="F10" s="63"/>
      <c r="G10" s="64"/>
      <c r="H10" s="65"/>
      <c r="J10" s="63"/>
      <c r="K10" s="64"/>
      <c r="L10" s="65"/>
      <c r="N10" s="63"/>
      <c r="O10" s="64"/>
      <c r="P10" s="65"/>
      <c r="R10" s="40" t="s">
        <v>57</v>
      </c>
    </row>
    <row r="11" spans="1:18">
      <c r="A11" s="58">
        <v>3</v>
      </c>
      <c r="B11" s="61" t="s">
        <v>58</v>
      </c>
      <c r="D11" s="62">
        <v>8773477</v>
      </c>
      <c r="F11" s="66">
        <v>6</v>
      </c>
      <c r="G11" s="67"/>
      <c r="H11" s="65">
        <v>52640862</v>
      </c>
      <c r="J11" s="68">
        <v>6</v>
      </c>
      <c r="K11" s="67"/>
      <c r="L11" s="65">
        <v>52640862</v>
      </c>
      <c r="N11" s="68">
        <v>6</v>
      </c>
      <c r="O11" s="67"/>
      <c r="P11" s="65">
        <v>52640862</v>
      </c>
      <c r="R11" s="40">
        <v>698</v>
      </c>
    </row>
    <row r="12" spans="1:18">
      <c r="A12" s="58">
        <v>4</v>
      </c>
      <c r="B12" s="61" t="s">
        <v>59</v>
      </c>
      <c r="D12" s="62">
        <v>14351</v>
      </c>
      <c r="F12" s="66">
        <v>12</v>
      </c>
      <c r="G12" s="67"/>
      <c r="H12" s="65">
        <v>172212</v>
      </c>
      <c r="J12" s="66">
        <v>12</v>
      </c>
      <c r="K12" s="67"/>
      <c r="L12" s="65">
        <v>172212</v>
      </c>
      <c r="N12" s="66">
        <v>12</v>
      </c>
      <c r="O12" s="67"/>
      <c r="P12" s="65">
        <v>172212</v>
      </c>
    </row>
    <row r="13" spans="1:18">
      <c r="A13" s="58">
        <v>5</v>
      </c>
      <c r="B13" s="61" t="s">
        <v>60</v>
      </c>
      <c r="D13" s="69">
        <v>570479267.68899989</v>
      </c>
      <c r="F13" s="70">
        <v>4.3559999999999999</v>
      </c>
      <c r="G13" s="71" t="s">
        <v>61</v>
      </c>
      <c r="H13" s="72">
        <v>12203</v>
      </c>
      <c r="J13" s="73">
        <v>22.275523358698869</v>
      </c>
      <c r="K13" s="71" t="s">
        <v>61</v>
      </c>
      <c r="L13" s="65">
        <v>127077243</v>
      </c>
      <c r="N13" s="73">
        <v>34.375340674071175</v>
      </c>
      <c r="O13" s="71" t="s">
        <v>61</v>
      </c>
      <c r="P13" s="65">
        <v>196104192</v>
      </c>
    </row>
    <row r="14" spans="1:18">
      <c r="A14" s="58">
        <v>6</v>
      </c>
      <c r="B14" s="61" t="s">
        <v>62</v>
      </c>
      <c r="D14" s="69">
        <v>2194595804.7610002</v>
      </c>
      <c r="F14" s="70">
        <v>-1.6334</v>
      </c>
      <c r="G14" s="71" t="s">
        <v>61</v>
      </c>
      <c r="H14" s="72">
        <v>-15592</v>
      </c>
      <c r="J14" s="73">
        <v>6.7881</v>
      </c>
      <c r="K14" s="71" t="s">
        <v>61</v>
      </c>
      <c r="L14" s="65">
        <v>148971358</v>
      </c>
      <c r="N14" s="73">
        <v>3.4003000000000001</v>
      </c>
      <c r="O14" s="71" t="s">
        <v>61</v>
      </c>
      <c r="P14" s="65">
        <v>74622841</v>
      </c>
    </row>
    <row r="15" spans="1:18">
      <c r="A15" s="58">
        <v>7</v>
      </c>
      <c r="B15" s="61" t="s">
        <v>63</v>
      </c>
      <c r="D15" s="69">
        <v>786456029.10599995</v>
      </c>
      <c r="F15" s="70"/>
      <c r="G15" s="71"/>
      <c r="H15" s="65"/>
      <c r="J15" s="70">
        <v>22.275523358698869</v>
      </c>
      <c r="K15" s="71" t="s">
        <v>61</v>
      </c>
      <c r="L15" s="65">
        <v>175187196</v>
      </c>
      <c r="N15" s="70">
        <v>34.375340674071175</v>
      </c>
      <c r="O15" s="71" t="s">
        <v>61</v>
      </c>
      <c r="P15" s="65">
        <v>270346939</v>
      </c>
    </row>
    <row r="16" spans="1:18">
      <c r="A16" s="58">
        <v>8</v>
      </c>
      <c r="B16" s="61" t="s">
        <v>64</v>
      </c>
      <c r="D16" s="69">
        <v>2651814600.4440002</v>
      </c>
      <c r="F16" s="70"/>
      <c r="G16" s="71"/>
      <c r="H16" s="65"/>
      <c r="J16" s="70">
        <v>6.7881</v>
      </c>
      <c r="K16" s="71" t="s">
        <v>61</v>
      </c>
      <c r="L16" s="65">
        <v>180007827</v>
      </c>
      <c r="N16" s="70">
        <v>3.4003000000000001</v>
      </c>
      <c r="O16" s="71" t="s">
        <v>61</v>
      </c>
      <c r="P16" s="65">
        <v>90169652</v>
      </c>
    </row>
    <row r="17" spans="1:16">
      <c r="A17" s="58">
        <v>9</v>
      </c>
      <c r="B17" s="61" t="s">
        <v>65</v>
      </c>
      <c r="D17" s="62">
        <v>1322746921</v>
      </c>
      <c r="F17" s="74">
        <v>8.8498000000000001</v>
      </c>
      <c r="G17" s="71" t="s">
        <v>61</v>
      </c>
      <c r="H17" s="65">
        <v>117060457</v>
      </c>
      <c r="J17" s="74"/>
      <c r="K17" s="71"/>
      <c r="L17" s="65"/>
      <c r="N17" s="74"/>
      <c r="O17" s="71"/>
      <c r="P17" s="65"/>
    </row>
    <row r="18" spans="1:16">
      <c r="A18" s="58">
        <v>10</v>
      </c>
      <c r="B18" s="61" t="s">
        <v>66</v>
      </c>
      <c r="D18" s="62">
        <v>1072837735</v>
      </c>
      <c r="F18" s="74">
        <v>11.542899999999999</v>
      </c>
      <c r="G18" s="71" t="s">
        <v>61</v>
      </c>
      <c r="H18" s="65">
        <v>123836587</v>
      </c>
      <c r="J18" s="74"/>
      <c r="K18" s="71"/>
      <c r="L18" s="65"/>
      <c r="N18" s="74"/>
      <c r="O18" s="71"/>
      <c r="P18" s="65"/>
    </row>
    <row r="19" spans="1:16">
      <c r="A19" s="58">
        <v>11</v>
      </c>
      <c r="B19" s="61" t="s">
        <v>67</v>
      </c>
      <c r="D19" s="62">
        <v>369264774</v>
      </c>
      <c r="F19" s="74">
        <v>14.450799999999999</v>
      </c>
      <c r="G19" s="71" t="s">
        <v>61</v>
      </c>
      <c r="H19" s="65">
        <v>53361714</v>
      </c>
      <c r="J19" s="74"/>
      <c r="K19" s="71"/>
      <c r="L19" s="65"/>
      <c r="N19" s="74"/>
      <c r="O19" s="71"/>
      <c r="P19" s="65"/>
    </row>
    <row r="20" spans="1:16" s="78" customFormat="1">
      <c r="A20" s="58">
        <v>12</v>
      </c>
      <c r="B20" s="61" t="s">
        <v>68</v>
      </c>
      <c r="C20" s="75"/>
      <c r="D20" s="62">
        <v>1678605469</v>
      </c>
      <c r="E20" s="76"/>
      <c r="F20" s="74">
        <v>8.8498000000000001</v>
      </c>
      <c r="G20" s="71" t="s">
        <v>61</v>
      </c>
      <c r="H20" s="77">
        <v>148553227</v>
      </c>
      <c r="J20" s="74"/>
      <c r="K20" s="71"/>
      <c r="L20" s="77"/>
      <c r="N20" s="74"/>
      <c r="O20" s="71"/>
      <c r="P20" s="77"/>
    </row>
    <row r="21" spans="1:16" s="78" customFormat="1">
      <c r="A21" s="58">
        <v>13</v>
      </c>
      <c r="B21" s="61" t="s">
        <v>69</v>
      </c>
      <c r="C21" s="75"/>
      <c r="D21" s="62">
        <v>1759890803</v>
      </c>
      <c r="E21" s="76"/>
      <c r="F21" s="74">
        <v>10.7072</v>
      </c>
      <c r="G21" s="71" t="s">
        <v>61</v>
      </c>
      <c r="H21" s="77">
        <v>188435028</v>
      </c>
      <c r="J21" s="74"/>
      <c r="K21" s="71"/>
      <c r="L21" s="77"/>
      <c r="N21" s="74"/>
      <c r="O21" s="71"/>
      <c r="P21" s="77"/>
    </row>
    <row r="22" spans="1:16">
      <c r="A22" s="58">
        <v>14</v>
      </c>
      <c r="B22" s="61" t="s">
        <v>70</v>
      </c>
      <c r="D22" s="62">
        <v>99635</v>
      </c>
      <c r="F22" s="66">
        <v>8</v>
      </c>
      <c r="G22" s="67"/>
      <c r="H22" s="65">
        <v>797080</v>
      </c>
      <c r="J22" s="66">
        <v>8</v>
      </c>
      <c r="K22" s="67"/>
      <c r="L22" s="65">
        <v>797080</v>
      </c>
      <c r="N22" s="66">
        <v>8</v>
      </c>
      <c r="O22" s="67"/>
      <c r="P22" s="65">
        <v>797080</v>
      </c>
    </row>
    <row r="23" spans="1:16">
      <c r="A23" s="58">
        <v>15</v>
      </c>
      <c r="B23" s="61" t="s">
        <v>71</v>
      </c>
      <c r="D23" s="62">
        <v>166.01015990227461</v>
      </c>
      <c r="F23" s="66">
        <v>16</v>
      </c>
      <c r="G23" s="79"/>
      <c r="H23" s="65">
        <v>2656</v>
      </c>
      <c r="J23" s="66">
        <v>16</v>
      </c>
      <c r="K23" s="79"/>
      <c r="L23" s="65">
        <v>2656</v>
      </c>
      <c r="N23" s="66">
        <v>16</v>
      </c>
      <c r="O23" s="79"/>
      <c r="P23" s="65">
        <v>2656</v>
      </c>
    </row>
    <row r="24" spans="1:16">
      <c r="A24" s="58">
        <v>16</v>
      </c>
      <c r="B24" s="61" t="s">
        <v>72</v>
      </c>
      <c r="D24" s="62">
        <v>0</v>
      </c>
      <c r="F24" s="80">
        <v>96</v>
      </c>
      <c r="G24" s="79"/>
      <c r="H24" s="81">
        <v>0</v>
      </c>
      <c r="J24" s="80">
        <v>96</v>
      </c>
      <c r="K24" s="79"/>
      <c r="L24" s="81">
        <v>0</v>
      </c>
      <c r="N24" s="80">
        <v>96</v>
      </c>
      <c r="O24" s="79"/>
      <c r="P24" s="81">
        <v>0</v>
      </c>
    </row>
    <row r="25" spans="1:16">
      <c r="A25" s="58">
        <v>17</v>
      </c>
      <c r="B25" s="82" t="s">
        <v>73</v>
      </c>
      <c r="D25" s="62">
        <v>506149</v>
      </c>
      <c r="F25" s="83"/>
      <c r="G25" s="84"/>
      <c r="H25" s="81"/>
      <c r="J25" s="83"/>
      <c r="K25" s="84"/>
      <c r="L25" s="81"/>
      <c r="N25" s="83"/>
      <c r="O25" s="84"/>
      <c r="P25" s="81"/>
    </row>
    <row r="26" spans="1:16">
      <c r="A26" s="58">
        <v>18</v>
      </c>
      <c r="B26" s="82" t="s">
        <v>74</v>
      </c>
      <c r="C26" s="44"/>
      <c r="D26" s="62">
        <v>225646</v>
      </c>
      <c r="F26" s="83"/>
      <c r="G26" s="84"/>
      <c r="H26" s="65"/>
      <c r="J26" s="83"/>
      <c r="K26" s="84"/>
      <c r="L26" s="65"/>
      <c r="N26" s="83"/>
      <c r="O26" s="84"/>
      <c r="P26" s="65"/>
    </row>
    <row r="27" spans="1:16">
      <c r="A27" s="58">
        <v>19</v>
      </c>
      <c r="B27" s="82" t="s">
        <v>75</v>
      </c>
      <c r="C27" s="44"/>
      <c r="D27" s="62">
        <v>280503</v>
      </c>
      <c r="F27" s="83"/>
      <c r="G27" s="84"/>
      <c r="H27" s="65"/>
      <c r="J27" s="83"/>
      <c r="K27" s="84"/>
      <c r="L27" s="65"/>
      <c r="N27" s="83"/>
      <c r="O27" s="84"/>
      <c r="P27" s="65"/>
    </row>
    <row r="28" spans="1:16" s="88" customFormat="1" ht="16.5" thickBot="1">
      <c r="A28" s="58">
        <v>20</v>
      </c>
      <c r="B28" s="61" t="s">
        <v>76</v>
      </c>
      <c r="C28" s="42"/>
      <c r="D28" s="85">
        <v>6203851851</v>
      </c>
      <c r="E28" s="44"/>
      <c r="F28" s="86"/>
      <c r="G28" s="44"/>
      <c r="H28" s="87">
        <v>684856434</v>
      </c>
      <c r="J28" s="86"/>
      <c r="K28" s="44"/>
      <c r="L28" s="87">
        <v>684856434</v>
      </c>
      <c r="N28" s="86"/>
      <c r="O28" s="44"/>
      <c r="P28" s="87">
        <v>684856434</v>
      </c>
    </row>
    <row r="29" spans="1:16" s="88" customFormat="1" ht="16.5" thickTop="1">
      <c r="B29" s="61" t="s">
        <v>77</v>
      </c>
      <c r="C29" s="42"/>
      <c r="D29" s="89"/>
      <c r="E29" s="44"/>
      <c r="F29" s="44"/>
      <c r="G29" s="44"/>
      <c r="J29" s="90">
        <v>0.5</v>
      </c>
      <c r="L29" s="88">
        <v>0</v>
      </c>
      <c r="P29" s="88">
        <v>0</v>
      </c>
    </row>
    <row r="30" spans="1:16" s="88" customFormat="1">
      <c r="B30" s="61"/>
      <c r="C30" s="42"/>
      <c r="D30" s="89"/>
      <c r="E30" s="44"/>
      <c r="F30" s="44"/>
      <c r="G30" s="44"/>
      <c r="H30" s="88" t="s">
        <v>78</v>
      </c>
      <c r="J30" s="40">
        <v>10.1759</v>
      </c>
    </row>
    <row r="31" spans="1:16">
      <c r="D31" s="91"/>
    </row>
    <row r="32" spans="1:16">
      <c r="B32" s="59" t="s">
        <v>79</v>
      </c>
      <c r="D32" s="60"/>
    </row>
    <row r="33" spans="2:8">
      <c r="B33" s="61" t="s">
        <v>56</v>
      </c>
      <c r="D33" s="62">
        <v>8511800.0101599023</v>
      </c>
      <c r="F33" s="63"/>
      <c r="G33" s="64"/>
      <c r="H33" s="65"/>
    </row>
    <row r="34" spans="2:8">
      <c r="B34" s="61" t="s">
        <v>58</v>
      </c>
      <c r="D34" s="89">
        <v>8398777</v>
      </c>
      <c r="F34" s="66">
        <v>6</v>
      </c>
      <c r="G34" s="67"/>
      <c r="H34" s="65">
        <v>50392662</v>
      </c>
    </row>
    <row r="35" spans="2:8">
      <c r="B35" s="61" t="s">
        <v>59</v>
      </c>
      <c r="D35" s="89">
        <v>14094</v>
      </c>
      <c r="F35" s="66">
        <v>12</v>
      </c>
      <c r="G35" s="67"/>
      <c r="H35" s="65">
        <v>169128</v>
      </c>
    </row>
    <row r="36" spans="2:8">
      <c r="B36" s="61" t="s">
        <v>80</v>
      </c>
      <c r="D36" s="89"/>
      <c r="F36" s="66"/>
      <c r="G36" s="67"/>
      <c r="H36" s="65"/>
    </row>
    <row r="37" spans="2:8">
      <c r="B37" s="61" t="s">
        <v>60</v>
      </c>
      <c r="D37" s="89"/>
      <c r="F37" s="70"/>
      <c r="G37" s="71"/>
      <c r="H37" s="65"/>
    </row>
    <row r="38" spans="2:8">
      <c r="B38" s="61" t="s">
        <v>62</v>
      </c>
      <c r="D38" s="89"/>
      <c r="F38" s="70"/>
      <c r="G38" s="71"/>
      <c r="H38" s="65"/>
    </row>
    <row r="39" spans="2:8">
      <c r="B39" s="61" t="s">
        <v>63</v>
      </c>
      <c r="D39" s="89"/>
      <c r="F39" s="70"/>
      <c r="G39" s="71"/>
      <c r="H39" s="65"/>
    </row>
    <row r="40" spans="2:8">
      <c r="B40" s="61" t="s">
        <v>64</v>
      </c>
      <c r="D40" s="89"/>
      <c r="F40" s="70"/>
      <c r="G40" s="71"/>
      <c r="H40" s="65"/>
    </row>
    <row r="41" spans="2:8">
      <c r="B41" s="61" t="s">
        <v>65</v>
      </c>
      <c r="D41" s="62">
        <v>1274636742</v>
      </c>
      <c r="F41" s="74">
        <v>8.8498000000000001</v>
      </c>
      <c r="G41" s="71" t="s">
        <v>61</v>
      </c>
      <c r="H41" s="65">
        <v>112802802</v>
      </c>
    </row>
    <row r="42" spans="2:8">
      <c r="B42" s="61" t="s">
        <v>66</v>
      </c>
      <c r="D42" s="62">
        <v>1040456011</v>
      </c>
      <c r="F42" s="74">
        <v>11.542899999999999</v>
      </c>
      <c r="G42" s="71" t="s">
        <v>61</v>
      </c>
      <c r="H42" s="65">
        <v>120098797</v>
      </c>
    </row>
    <row r="43" spans="2:8">
      <c r="B43" s="61" t="s">
        <v>67</v>
      </c>
      <c r="D43" s="62">
        <v>358873906</v>
      </c>
      <c r="F43" s="74">
        <v>14.450799999999999</v>
      </c>
      <c r="G43" s="71" t="s">
        <v>61</v>
      </c>
      <c r="H43" s="65">
        <v>51860150</v>
      </c>
    </row>
    <row r="44" spans="2:8" s="78" customFormat="1">
      <c r="B44" s="61" t="s">
        <v>68</v>
      </c>
      <c r="C44" s="75"/>
      <c r="D44" s="62">
        <v>1613094234</v>
      </c>
      <c r="E44" s="76"/>
      <c r="F44" s="74">
        <v>8.8498000000000001</v>
      </c>
      <c r="G44" s="71" t="s">
        <v>61</v>
      </c>
      <c r="H44" s="77">
        <v>142755614</v>
      </c>
    </row>
    <row r="45" spans="2:8" s="78" customFormat="1">
      <c r="B45" s="61" t="s">
        <v>69</v>
      </c>
      <c r="C45" s="75"/>
      <c r="D45" s="62">
        <v>1704644903</v>
      </c>
      <c r="E45" s="76"/>
      <c r="F45" s="74">
        <v>10.7072</v>
      </c>
      <c r="G45" s="71" t="s">
        <v>61</v>
      </c>
      <c r="H45" s="77">
        <v>182519739</v>
      </c>
    </row>
    <row r="46" spans="2:8">
      <c r="B46" s="61" t="s">
        <v>70</v>
      </c>
      <c r="D46" s="89">
        <v>98763</v>
      </c>
      <c r="F46" s="66">
        <v>8</v>
      </c>
      <c r="G46" s="67"/>
      <c r="H46" s="65">
        <v>790104</v>
      </c>
    </row>
    <row r="47" spans="2:8">
      <c r="B47" s="61" t="s">
        <v>71</v>
      </c>
      <c r="D47" s="62">
        <v>166.01015990227461</v>
      </c>
      <c r="F47" s="66">
        <v>16</v>
      </c>
      <c r="G47" s="79"/>
      <c r="H47" s="65">
        <v>2656</v>
      </c>
    </row>
    <row r="48" spans="2:8">
      <c r="B48" s="61" t="s">
        <v>72</v>
      </c>
      <c r="D48" s="62">
        <v>0</v>
      </c>
      <c r="F48" s="80">
        <v>96</v>
      </c>
      <c r="G48" s="79"/>
      <c r="H48" s="81">
        <v>0</v>
      </c>
    </row>
    <row r="49" spans="2:8">
      <c r="B49" s="82" t="s">
        <v>73</v>
      </c>
      <c r="D49" s="89">
        <v>501472</v>
      </c>
      <c r="F49" s="83"/>
      <c r="G49" s="84"/>
      <c r="H49" s="81"/>
    </row>
    <row r="50" spans="2:8">
      <c r="B50" s="82" t="s">
        <v>74</v>
      </c>
      <c r="C50" s="44"/>
      <c r="D50" s="62">
        <v>223485</v>
      </c>
      <c r="F50" s="83"/>
      <c r="G50" s="84"/>
      <c r="H50" s="65"/>
    </row>
    <row r="51" spans="2:8">
      <c r="B51" s="82" t="s">
        <v>75</v>
      </c>
      <c r="C51" s="44"/>
      <c r="D51" s="62">
        <v>277987</v>
      </c>
      <c r="F51" s="83"/>
      <c r="G51" s="84"/>
      <c r="H51" s="65"/>
    </row>
    <row r="52" spans="2:8" s="88" customFormat="1" ht="16.5" thickBot="1">
      <c r="B52" s="61" t="s">
        <v>76</v>
      </c>
      <c r="C52" s="42"/>
      <c r="D52" s="85">
        <v>5992207268.7140274</v>
      </c>
      <c r="E52" s="44"/>
      <c r="F52" s="86"/>
      <c r="G52" s="44"/>
      <c r="H52" s="87">
        <v>661391652</v>
      </c>
    </row>
    <row r="53" spans="2:8" ht="16.5" thickTop="1">
      <c r="D53" s="43"/>
    </row>
    <row r="54" spans="2:8">
      <c r="B54" s="59" t="s">
        <v>81</v>
      </c>
      <c r="D54" s="43"/>
    </row>
    <row r="55" spans="2:8">
      <c r="B55" s="61" t="s">
        <v>56</v>
      </c>
      <c r="D55" s="89">
        <v>5364</v>
      </c>
      <c r="F55" s="92"/>
      <c r="G55" s="93"/>
      <c r="H55" s="65"/>
    </row>
    <row r="56" spans="2:8">
      <c r="B56" s="61" t="s">
        <v>58</v>
      </c>
      <c r="D56" s="89">
        <v>5243</v>
      </c>
      <c r="F56" s="92">
        <v>6</v>
      </c>
      <c r="G56" s="93"/>
      <c r="H56" s="65">
        <v>31458</v>
      </c>
    </row>
    <row r="57" spans="2:8">
      <c r="B57" s="61" t="s">
        <v>59</v>
      </c>
      <c r="D57" s="89">
        <v>0</v>
      </c>
      <c r="F57" s="92">
        <v>12</v>
      </c>
      <c r="G57" s="93"/>
      <c r="H57" s="65">
        <v>0</v>
      </c>
    </row>
    <row r="58" spans="2:8">
      <c r="B58" s="61" t="s">
        <v>80</v>
      </c>
      <c r="D58" s="89"/>
      <c r="F58" s="92"/>
      <c r="G58" s="93"/>
      <c r="H58" s="65"/>
    </row>
    <row r="59" spans="2:8">
      <c r="B59" s="61" t="s">
        <v>60</v>
      </c>
      <c r="D59" s="89">
        <v>280149</v>
      </c>
      <c r="F59" s="70">
        <v>4.3559999999999999</v>
      </c>
      <c r="G59" s="71" t="s">
        <v>61</v>
      </c>
      <c r="H59" s="65">
        <v>12203</v>
      </c>
    </row>
    <row r="60" spans="2:8">
      <c r="B60" s="61" t="s">
        <v>62</v>
      </c>
      <c r="D60" s="89">
        <v>954590</v>
      </c>
      <c r="F60" s="70">
        <v>-1.6334</v>
      </c>
      <c r="G60" s="71" t="s">
        <v>61</v>
      </c>
      <c r="H60" s="65">
        <v>-15592</v>
      </c>
    </row>
    <row r="61" spans="2:8">
      <c r="B61" s="61" t="s">
        <v>63</v>
      </c>
      <c r="D61" s="89"/>
      <c r="F61" s="70"/>
      <c r="G61" s="71"/>
      <c r="H61" s="65"/>
    </row>
    <row r="62" spans="2:8">
      <c r="B62" s="61" t="s">
        <v>64</v>
      </c>
      <c r="D62" s="89"/>
      <c r="F62" s="70"/>
      <c r="G62" s="71"/>
      <c r="H62" s="65"/>
    </row>
    <row r="63" spans="2:8">
      <c r="B63" s="61" t="s">
        <v>65</v>
      </c>
      <c r="D63" s="89">
        <v>675062</v>
      </c>
      <c r="F63" s="94">
        <v>8.8498000000000001</v>
      </c>
      <c r="G63" s="71" t="s">
        <v>61</v>
      </c>
      <c r="H63" s="65">
        <v>59742</v>
      </c>
    </row>
    <row r="64" spans="2:8">
      <c r="B64" s="61" t="s">
        <v>66</v>
      </c>
      <c r="D64" s="89">
        <v>474415</v>
      </c>
      <c r="F64" s="94">
        <v>11.542899999999999</v>
      </c>
      <c r="G64" s="71" t="s">
        <v>61</v>
      </c>
      <c r="H64" s="65">
        <v>54761</v>
      </c>
    </row>
    <row r="65" spans="2:8">
      <c r="B65" s="61" t="s">
        <v>67</v>
      </c>
      <c r="D65" s="89">
        <v>185128</v>
      </c>
      <c r="F65" s="94">
        <v>14.450799999999999</v>
      </c>
      <c r="G65" s="71" t="s">
        <v>61</v>
      </c>
      <c r="H65" s="65">
        <v>26752</v>
      </c>
    </row>
    <row r="66" spans="2:8" s="78" customFormat="1">
      <c r="B66" s="61" t="s">
        <v>68</v>
      </c>
      <c r="C66" s="75"/>
      <c r="D66" s="62">
        <v>912816</v>
      </c>
      <c r="E66" s="76"/>
      <c r="F66" s="74">
        <v>8.8498000000000001</v>
      </c>
      <c r="G66" s="71" t="s">
        <v>61</v>
      </c>
      <c r="H66" s="77">
        <v>80782</v>
      </c>
    </row>
    <row r="67" spans="2:8" s="78" customFormat="1">
      <c r="B67" s="61" t="s">
        <v>69</v>
      </c>
      <c r="C67" s="75"/>
      <c r="D67" s="62">
        <v>937823</v>
      </c>
      <c r="E67" s="76"/>
      <c r="F67" s="74">
        <v>10.7072</v>
      </c>
      <c r="G67" s="71" t="s">
        <v>61</v>
      </c>
      <c r="H67" s="77">
        <v>100415</v>
      </c>
    </row>
    <row r="68" spans="2:8">
      <c r="B68" s="61" t="s">
        <v>70</v>
      </c>
      <c r="D68" s="89">
        <v>121</v>
      </c>
      <c r="F68" s="92">
        <v>8</v>
      </c>
      <c r="G68" s="93"/>
      <c r="H68" s="65">
        <v>968</v>
      </c>
    </row>
    <row r="69" spans="2:8" s="88" customFormat="1">
      <c r="B69" s="61" t="s">
        <v>71</v>
      </c>
      <c r="C69" s="42"/>
      <c r="D69" s="89">
        <v>0</v>
      </c>
      <c r="E69" s="44"/>
      <c r="F69" s="92">
        <v>16</v>
      </c>
      <c r="G69" s="93"/>
      <c r="H69" s="65">
        <v>0</v>
      </c>
    </row>
    <row r="70" spans="2:8" s="88" customFormat="1">
      <c r="B70" s="61" t="s">
        <v>72</v>
      </c>
      <c r="C70" s="42"/>
      <c r="D70" s="89">
        <v>0</v>
      </c>
      <c r="E70" s="44"/>
      <c r="F70" s="92">
        <v>96</v>
      </c>
      <c r="G70" s="93"/>
      <c r="H70" s="65">
        <v>0</v>
      </c>
    </row>
    <row r="71" spans="2:8" s="88" customFormat="1">
      <c r="B71" s="82" t="s">
        <v>73</v>
      </c>
      <c r="C71" s="44"/>
      <c r="D71" s="89">
        <v>428</v>
      </c>
      <c r="E71" s="44"/>
      <c r="F71" s="95"/>
      <c r="G71" s="84"/>
      <c r="H71" s="81"/>
    </row>
    <row r="72" spans="2:8">
      <c r="B72" s="82" t="s">
        <v>74</v>
      </c>
      <c r="C72" s="44"/>
      <c r="D72" s="89">
        <v>118</v>
      </c>
      <c r="F72" s="95"/>
      <c r="G72" s="84"/>
      <c r="H72" s="65"/>
    </row>
    <row r="73" spans="2:8">
      <c r="B73" s="82" t="s">
        <v>75</v>
      </c>
      <c r="D73" s="89">
        <v>310</v>
      </c>
      <c r="F73" s="95"/>
      <c r="G73" s="84"/>
      <c r="H73" s="65"/>
    </row>
    <row r="74" spans="2:8" ht="16.5" thickBot="1">
      <c r="B74" s="61" t="s">
        <v>76</v>
      </c>
      <c r="D74" s="85">
        <v>3185670.6103628851</v>
      </c>
      <c r="F74" s="96"/>
      <c r="H74" s="97">
        <v>351489</v>
      </c>
    </row>
    <row r="75" spans="2:8" ht="16.5" thickTop="1">
      <c r="D75" s="91"/>
    </row>
    <row r="76" spans="2:8">
      <c r="B76" s="59" t="s">
        <v>82</v>
      </c>
      <c r="D76" s="43"/>
    </row>
    <row r="77" spans="2:8">
      <c r="B77" s="61" t="s">
        <v>56</v>
      </c>
      <c r="D77" s="89">
        <v>370465</v>
      </c>
      <c r="F77" s="92"/>
      <c r="G77" s="93"/>
      <c r="H77" s="65"/>
    </row>
    <row r="78" spans="2:8">
      <c r="B78" s="61" t="s">
        <v>58</v>
      </c>
      <c r="D78" s="89">
        <v>369457</v>
      </c>
      <c r="F78" s="66">
        <v>6</v>
      </c>
      <c r="G78" s="67"/>
      <c r="H78" s="65">
        <v>2216742</v>
      </c>
    </row>
    <row r="79" spans="2:8">
      <c r="B79" s="61" t="s">
        <v>59</v>
      </c>
      <c r="D79" s="89">
        <v>257</v>
      </c>
      <c r="F79" s="66">
        <v>12</v>
      </c>
      <c r="G79" s="67"/>
      <c r="H79" s="65">
        <v>3084</v>
      </c>
    </row>
    <row r="80" spans="2:8">
      <c r="B80" s="61" t="s">
        <v>80</v>
      </c>
      <c r="D80" s="89"/>
      <c r="F80" s="66"/>
      <c r="G80" s="67"/>
      <c r="H80" s="65"/>
    </row>
    <row r="81" spans="2:8">
      <c r="B81" s="61" t="s">
        <v>60</v>
      </c>
      <c r="D81" s="89"/>
      <c r="F81" s="70"/>
      <c r="G81" s="71"/>
      <c r="H81" s="65"/>
    </row>
    <row r="82" spans="2:8">
      <c r="B82" s="61" t="s">
        <v>62</v>
      </c>
      <c r="D82" s="89"/>
      <c r="F82" s="70"/>
      <c r="G82" s="71"/>
      <c r="H82" s="65"/>
    </row>
    <row r="83" spans="2:8">
      <c r="B83" s="61" t="s">
        <v>63</v>
      </c>
      <c r="D83" s="89"/>
      <c r="F83" s="70"/>
      <c r="G83" s="71"/>
      <c r="H83" s="65"/>
    </row>
    <row r="84" spans="2:8">
      <c r="B84" s="61" t="s">
        <v>64</v>
      </c>
      <c r="D84" s="89"/>
      <c r="F84" s="70"/>
      <c r="G84" s="71"/>
      <c r="H84" s="65"/>
    </row>
    <row r="85" spans="2:8">
      <c r="B85" s="61" t="s">
        <v>65</v>
      </c>
      <c r="D85" s="62">
        <v>47435117</v>
      </c>
      <c r="F85" s="74">
        <v>8.8498000000000001</v>
      </c>
      <c r="G85" s="71" t="s">
        <v>61</v>
      </c>
      <c r="H85" s="65">
        <v>4197913</v>
      </c>
    </row>
    <row r="86" spans="2:8">
      <c r="B86" s="61" t="s">
        <v>66</v>
      </c>
      <c r="D86" s="62">
        <v>31907309</v>
      </c>
      <c r="F86" s="74">
        <v>11.542899999999999</v>
      </c>
      <c r="G86" s="71" t="s">
        <v>61</v>
      </c>
      <c r="H86" s="65">
        <v>3683029</v>
      </c>
    </row>
    <row r="87" spans="2:8">
      <c r="B87" s="61" t="s">
        <v>67</v>
      </c>
      <c r="D87" s="62">
        <v>10205740</v>
      </c>
      <c r="F87" s="74">
        <v>14.450799999999999</v>
      </c>
      <c r="G87" s="71" t="s">
        <v>61</v>
      </c>
      <c r="H87" s="65">
        <v>1474811</v>
      </c>
    </row>
    <row r="88" spans="2:8" s="78" customFormat="1">
      <c r="B88" s="61" t="s">
        <v>68</v>
      </c>
      <c r="C88" s="75"/>
      <c r="D88" s="62">
        <v>64598419</v>
      </c>
      <c r="E88" s="76"/>
      <c r="F88" s="74">
        <v>8.8498000000000001</v>
      </c>
      <c r="G88" s="71" t="s">
        <v>61</v>
      </c>
      <c r="H88" s="77">
        <v>5716831</v>
      </c>
    </row>
    <row r="89" spans="2:8" s="78" customFormat="1">
      <c r="B89" s="61" t="s">
        <v>69</v>
      </c>
      <c r="C89" s="75"/>
      <c r="D89" s="62">
        <v>54308077</v>
      </c>
      <c r="E89" s="76"/>
      <c r="F89" s="74">
        <v>10.7072</v>
      </c>
      <c r="G89" s="71" t="s">
        <v>61</v>
      </c>
      <c r="H89" s="77">
        <v>5814874</v>
      </c>
    </row>
    <row r="90" spans="2:8">
      <c r="B90" s="61" t="s">
        <v>70</v>
      </c>
      <c r="D90" s="89">
        <v>751</v>
      </c>
      <c r="F90" s="66">
        <v>8</v>
      </c>
      <c r="G90" s="67"/>
      <c r="H90" s="65">
        <v>6008</v>
      </c>
    </row>
    <row r="91" spans="2:8">
      <c r="B91" s="61" t="s">
        <v>71</v>
      </c>
      <c r="D91" s="89">
        <v>0</v>
      </c>
      <c r="F91" s="66">
        <v>16</v>
      </c>
      <c r="G91" s="79"/>
      <c r="H91" s="65">
        <v>0</v>
      </c>
    </row>
    <row r="92" spans="2:8">
      <c r="B92" s="61" t="s">
        <v>72</v>
      </c>
      <c r="D92" s="89">
        <v>0</v>
      </c>
      <c r="F92" s="80">
        <v>96</v>
      </c>
      <c r="G92" s="79"/>
      <c r="H92" s="81">
        <v>0</v>
      </c>
    </row>
    <row r="93" spans="2:8">
      <c r="B93" s="82" t="s">
        <v>73</v>
      </c>
      <c r="C93" s="44"/>
      <c r="D93" s="89">
        <v>4249</v>
      </c>
      <c r="F93" s="83"/>
      <c r="G93" s="84"/>
      <c r="H93" s="81"/>
    </row>
    <row r="94" spans="2:8" s="88" customFormat="1">
      <c r="B94" s="82" t="s">
        <v>74</v>
      </c>
      <c r="C94" s="44"/>
      <c r="D94" s="62">
        <v>2043</v>
      </c>
      <c r="E94" s="44"/>
      <c r="F94" s="83"/>
      <c r="G94" s="84"/>
      <c r="H94" s="65"/>
    </row>
    <row r="95" spans="2:8" s="88" customFormat="1">
      <c r="B95" s="82" t="s">
        <v>75</v>
      </c>
      <c r="C95" s="42"/>
      <c r="D95" s="62">
        <v>2206</v>
      </c>
      <c r="E95" s="44"/>
      <c r="F95" s="83"/>
      <c r="G95" s="84"/>
      <c r="H95" s="65"/>
    </row>
    <row r="96" spans="2:8" ht="16.5" thickBot="1">
      <c r="B96" s="61" t="s">
        <v>76</v>
      </c>
      <c r="D96" s="85">
        <v>208458910.71085531</v>
      </c>
      <c r="F96" s="86"/>
      <c r="H96" s="87">
        <v>23113292</v>
      </c>
    </row>
    <row r="97" spans="2:8" ht="16.5" thickTop="1">
      <c r="B97" s="40"/>
      <c r="C97" s="40"/>
      <c r="D97" s="98"/>
      <c r="E97" s="40"/>
      <c r="F97" s="40"/>
      <c r="G97" s="40"/>
      <c r="H97" s="40"/>
    </row>
    <row r="98" spans="2:8">
      <c r="B98" s="40"/>
      <c r="C98" s="40"/>
      <c r="D98" s="98"/>
      <c r="E98" s="40"/>
      <c r="F98" s="40"/>
      <c r="G98" s="40"/>
      <c r="H98" s="40"/>
    </row>
  </sheetData>
  <printOptions horizontalCentered="1"/>
  <pageMargins left="0" right="0" top="0.75" bottom="0.75" header="0.3" footer="0.3"/>
  <pageSetup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08"/>
  <sheetViews>
    <sheetView topLeftCell="A10" zoomScale="90" zoomScaleNormal="90" workbookViewId="0">
      <selection activeCell="E12" sqref="E12"/>
    </sheetView>
  </sheetViews>
  <sheetFormatPr defaultColWidth="9.140625" defaultRowHeight="12.75"/>
  <cols>
    <col min="1" max="1" width="5.140625" style="1" customWidth="1"/>
    <col min="2" max="2" width="32.28515625" style="1" customWidth="1"/>
    <col min="3" max="3" width="15.140625" style="1" customWidth="1"/>
    <col min="4" max="4" width="9.140625" style="1"/>
    <col min="5" max="5" width="10" style="1" bestFit="1" customWidth="1"/>
    <col min="6" max="16384" width="9.140625" style="1"/>
  </cols>
  <sheetData>
    <row r="1" spans="1:4" ht="13.5" thickBot="1"/>
    <row r="2" spans="1:4">
      <c r="A2" s="2"/>
      <c r="B2" s="3"/>
      <c r="C2" s="4"/>
    </row>
    <row r="3" spans="1:4">
      <c r="A3" s="2"/>
      <c r="B3" s="3"/>
      <c r="C3" s="5" t="s">
        <v>0</v>
      </c>
    </row>
    <row r="4" spans="1:4">
      <c r="A4" s="2"/>
      <c r="B4" s="6"/>
      <c r="C4" s="5" t="s">
        <v>1</v>
      </c>
    </row>
    <row r="5" spans="1:4" ht="13.5" thickBot="1">
      <c r="A5" s="2"/>
      <c r="B5" s="6"/>
      <c r="C5" s="7" t="s">
        <v>2</v>
      </c>
    </row>
    <row r="6" spans="1:4">
      <c r="A6" s="2"/>
      <c r="B6" s="6"/>
      <c r="C6" s="8"/>
    </row>
    <row r="7" spans="1:4">
      <c r="A7" s="2"/>
      <c r="B7" s="6"/>
      <c r="C7" s="8"/>
    </row>
    <row r="8" spans="1:4">
      <c r="A8" s="2"/>
      <c r="B8" s="6"/>
      <c r="C8" s="8" t="s">
        <v>3</v>
      </c>
    </row>
    <row r="9" spans="1:4" ht="26.25" thickBot="1">
      <c r="A9" s="9" t="s">
        <v>4</v>
      </c>
      <c r="B9" s="9" t="s">
        <v>5</v>
      </c>
      <c r="C9" s="10" t="s">
        <v>6</v>
      </c>
    </row>
    <row r="10" spans="1:4">
      <c r="A10" s="2"/>
      <c r="B10" s="11"/>
      <c r="C10" s="12" t="s">
        <v>7</v>
      </c>
      <c r="D10" s="1" t="s">
        <v>8</v>
      </c>
    </row>
    <row r="11" spans="1:4">
      <c r="A11" s="13"/>
      <c r="B11" s="14"/>
      <c r="C11" s="15"/>
    </row>
    <row r="12" spans="1:4" s="19" customFormat="1">
      <c r="A12" s="16">
        <v>12</v>
      </c>
      <c r="B12" s="17" t="s">
        <v>9</v>
      </c>
      <c r="C12" s="18"/>
    </row>
    <row r="13" spans="1:4" s="19" customFormat="1">
      <c r="A13" s="16">
        <v>13</v>
      </c>
      <c r="B13" s="19" t="s">
        <v>10</v>
      </c>
      <c r="C13" s="18">
        <v>57008524.904162668</v>
      </c>
    </row>
    <row r="14" spans="1:4" s="19" customFormat="1">
      <c r="A14" s="16">
        <v>14</v>
      </c>
      <c r="B14" s="19" t="s">
        <v>11</v>
      </c>
      <c r="C14" s="18">
        <v>6203851850.0023985</v>
      </c>
    </row>
    <row r="15" spans="1:4" s="19" customFormat="1" ht="14.25" customHeight="1">
      <c r="A15" s="16">
        <v>15</v>
      </c>
      <c r="B15" s="19" t="s">
        <v>12</v>
      </c>
      <c r="C15" s="18">
        <v>740635.7218712765</v>
      </c>
    </row>
    <row r="16" spans="1:4" s="19" customFormat="1" ht="14.25" customHeight="1">
      <c r="A16" s="16">
        <v>16</v>
      </c>
      <c r="B16" s="20" t="s">
        <v>13</v>
      </c>
      <c r="C16" s="21">
        <v>0.14907291858666502</v>
      </c>
    </row>
    <row r="17" spans="1:13" s="23" customFormat="1" ht="14.25" customHeight="1">
      <c r="A17" s="16">
        <v>17</v>
      </c>
      <c r="B17" s="22" t="s">
        <v>14</v>
      </c>
      <c r="C17" s="21">
        <v>0.63435645246722761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s="19" customFormat="1" ht="14.25" customHeight="1">
      <c r="A18" s="16">
        <v>18</v>
      </c>
      <c r="C18" s="24"/>
    </row>
    <row r="19" spans="1:13" s="19" customFormat="1" ht="14.25" customHeight="1">
      <c r="A19" s="16">
        <v>19</v>
      </c>
      <c r="B19" s="25" t="s">
        <v>15</v>
      </c>
      <c r="C19" s="26">
        <v>0.37040472944568853</v>
      </c>
    </row>
    <row r="20" spans="1:13" s="19" customFormat="1" ht="14.25" customHeight="1">
      <c r="A20" s="16">
        <v>20</v>
      </c>
      <c r="B20" s="19" t="s">
        <v>16</v>
      </c>
      <c r="C20" s="18">
        <v>684856226.02667117</v>
      </c>
    </row>
    <row r="21" spans="1:13" s="19" customFormat="1" ht="14.25" customHeight="1">
      <c r="A21" s="16">
        <v>21</v>
      </c>
      <c r="B21" s="19" t="s">
        <v>17</v>
      </c>
      <c r="C21" s="27">
        <v>12.013224814674412</v>
      </c>
    </row>
    <row r="22" spans="1:13" s="19" customFormat="1" ht="14.25" customHeight="1">
      <c r="A22" s="16">
        <v>22</v>
      </c>
      <c r="B22" s="19" t="s">
        <v>18</v>
      </c>
      <c r="C22" s="28">
        <v>0.11039209874529908</v>
      </c>
    </row>
    <row r="23" spans="1:13" s="19" customFormat="1" ht="14.25" customHeight="1">
      <c r="A23" s="16">
        <v>23</v>
      </c>
      <c r="B23" s="19" t="s">
        <v>19</v>
      </c>
      <c r="C23" s="27">
        <v>924.68700307396205</v>
      </c>
    </row>
    <row r="24" spans="1:13" s="19" customFormat="1" ht="14.25" customHeight="1">
      <c r="A24" s="16">
        <v>24</v>
      </c>
      <c r="C24" s="29"/>
    </row>
    <row r="25" spans="1:13" s="19" customFormat="1" ht="14.25" customHeight="1">
      <c r="A25" s="16">
        <v>25</v>
      </c>
      <c r="B25" s="25" t="s">
        <v>20</v>
      </c>
      <c r="C25" s="26">
        <v>0.31044156167897502</v>
      </c>
    </row>
    <row r="26" spans="1:13" s="19" customFormat="1" ht="14.25" customHeight="1">
      <c r="A26" s="16">
        <v>26</v>
      </c>
      <c r="B26" s="19" t="s">
        <v>16</v>
      </c>
      <c r="C26" s="18">
        <v>378607812.91029239</v>
      </c>
    </row>
    <row r="27" spans="1:13" s="19" customFormat="1" ht="14.25" customHeight="1">
      <c r="A27" s="16">
        <v>27</v>
      </c>
      <c r="B27" s="19" t="s">
        <v>17</v>
      </c>
      <c r="C27" s="27">
        <v>6.6412490683941039</v>
      </c>
    </row>
    <row r="28" spans="1:13" s="19" customFormat="1" ht="14.25" customHeight="1">
      <c r="A28" s="16">
        <v>28</v>
      </c>
      <c r="B28" s="19" t="s">
        <v>18</v>
      </c>
      <c r="C28" s="28">
        <v>6.1027861732408394E-2</v>
      </c>
    </row>
    <row r="29" spans="1:13" s="19" customFormat="1" ht="14.25" customHeight="1">
      <c r="A29" s="16">
        <v>29</v>
      </c>
      <c r="B29" s="19" t="s">
        <v>19</v>
      </c>
      <c r="C29" s="27">
        <v>511.19302206178889</v>
      </c>
    </row>
    <row r="30" spans="1:13" s="19" customFormat="1" ht="14.25" customHeight="1">
      <c r="A30" s="16">
        <v>30</v>
      </c>
      <c r="B30" s="30"/>
      <c r="C30" s="31"/>
    </row>
    <row r="31" spans="1:13" s="19" customFormat="1">
      <c r="A31" s="16">
        <v>31</v>
      </c>
      <c r="B31" s="25" t="s">
        <v>21</v>
      </c>
      <c r="C31" s="26">
        <v>0.34987858790903092</v>
      </c>
    </row>
    <row r="32" spans="1:13" s="19" customFormat="1">
      <c r="A32" s="16">
        <v>32</v>
      </c>
      <c r="B32" s="19" t="s">
        <v>16</v>
      </c>
      <c r="C32" s="18">
        <v>186193456.35967293</v>
      </c>
      <c r="D32" s="19" t="s">
        <v>22</v>
      </c>
    </row>
    <row r="33" spans="1:4" s="19" customFormat="1">
      <c r="A33" s="16">
        <v>33</v>
      </c>
      <c r="B33" s="19" t="s">
        <v>17</v>
      </c>
      <c r="C33" s="27">
        <v>3.2660633944253732</v>
      </c>
    </row>
    <row r="34" spans="1:4" s="19" customFormat="1">
      <c r="A34" s="16">
        <v>34</v>
      </c>
      <c r="B34" s="19" t="s">
        <v>18</v>
      </c>
      <c r="C34" s="28">
        <v>3.0012556853626502E-2</v>
      </c>
    </row>
    <row r="35" spans="1:4" s="19" customFormat="1">
      <c r="A35" s="16">
        <v>35</v>
      </c>
      <c r="B35" s="19" t="s">
        <v>19</v>
      </c>
      <c r="C35" s="27">
        <v>251.3968079871168</v>
      </c>
    </row>
    <row r="36" spans="1:4" s="19" customFormat="1">
      <c r="A36" s="16">
        <v>36</v>
      </c>
      <c r="C36" s="18"/>
    </row>
    <row r="37" spans="1:4" s="19" customFormat="1">
      <c r="A37" s="16">
        <v>37</v>
      </c>
      <c r="B37" s="25" t="s">
        <v>23</v>
      </c>
      <c r="C37" s="26">
        <v>0.27991106928238263</v>
      </c>
    </row>
    <row r="38" spans="1:4" s="19" customFormat="1">
      <c r="A38" s="16">
        <v>38</v>
      </c>
      <c r="B38" s="19" t="s">
        <v>16</v>
      </c>
      <c r="C38" s="18">
        <v>192414356.55061951</v>
      </c>
      <c r="D38" s="19" t="s">
        <v>24</v>
      </c>
    </row>
    <row r="39" spans="1:4" s="19" customFormat="1">
      <c r="A39" s="16">
        <v>39</v>
      </c>
      <c r="B39" s="19" t="s">
        <v>17</v>
      </c>
      <c r="C39" s="27">
        <v>3.375185673968732</v>
      </c>
    </row>
    <row r="40" spans="1:4" s="19" customFormat="1">
      <c r="A40" s="16">
        <v>40</v>
      </c>
      <c r="B40" s="19" t="s">
        <v>18</v>
      </c>
      <c r="C40" s="28">
        <v>3.1015304878781902E-2</v>
      </c>
    </row>
    <row r="41" spans="1:4" s="19" customFormat="1">
      <c r="A41" s="16">
        <v>41</v>
      </c>
      <c r="B41" s="19" t="s">
        <v>19</v>
      </c>
      <c r="C41" s="27">
        <v>259.79621407467215</v>
      </c>
    </row>
    <row r="42" spans="1:4" s="19" customFormat="1">
      <c r="A42" s="16">
        <v>42</v>
      </c>
      <c r="C42" s="18"/>
    </row>
    <row r="43" spans="1:4" s="19" customFormat="1">
      <c r="A43" s="16">
        <v>43</v>
      </c>
      <c r="B43" s="25" t="s">
        <v>25</v>
      </c>
      <c r="C43" s="26">
        <v>0.33268584930307105</v>
      </c>
    </row>
    <row r="44" spans="1:4" s="19" customFormat="1">
      <c r="A44" s="16">
        <v>44</v>
      </c>
      <c r="B44" s="19" t="s">
        <v>16</v>
      </c>
      <c r="C44" s="18">
        <v>91359990.990891293</v>
      </c>
    </row>
    <row r="45" spans="1:4" s="19" customFormat="1">
      <c r="A45" s="16">
        <v>45</v>
      </c>
      <c r="B45" s="19" t="s">
        <v>17</v>
      </c>
      <c r="C45" s="27">
        <v>1.6025671799871519</v>
      </c>
    </row>
    <row r="46" spans="1:4" s="19" customFormat="1">
      <c r="A46" s="16">
        <v>46</v>
      </c>
      <c r="B46" s="19" t="s">
        <v>18</v>
      </c>
      <c r="C46" s="28">
        <v>1.4726333445705344E-2</v>
      </c>
    </row>
    <row r="47" spans="1:4" s="19" customFormat="1">
      <c r="A47" s="16">
        <v>47</v>
      </c>
      <c r="B47" s="19" t="s">
        <v>19</v>
      </c>
      <c r="C47" s="27">
        <v>123.35347633525268</v>
      </c>
    </row>
    <row r="48" spans="1:4" s="19" customFormat="1">
      <c r="A48" s="16">
        <v>48</v>
      </c>
      <c r="C48" s="18"/>
    </row>
    <row r="49" spans="1:4" s="19" customFormat="1">
      <c r="A49" s="16">
        <v>49</v>
      </c>
      <c r="B49" s="25" t="s">
        <v>26</v>
      </c>
      <c r="C49" s="26">
        <v>0.34863235423622213</v>
      </c>
    </row>
    <row r="50" spans="1:4" s="19" customFormat="1">
      <c r="A50" s="16">
        <v>50</v>
      </c>
      <c r="B50" s="19" t="s">
        <v>16</v>
      </c>
      <c r="C50" s="18">
        <v>72825849.737910151</v>
      </c>
      <c r="D50" s="19" t="s">
        <v>22</v>
      </c>
    </row>
    <row r="51" spans="1:4" s="19" customFormat="1">
      <c r="A51" s="16">
        <v>51</v>
      </c>
      <c r="B51" s="19" t="s">
        <v>17</v>
      </c>
      <c r="C51" s="27">
        <v>1.277455430750718</v>
      </c>
    </row>
    <row r="52" spans="1:4" s="19" customFormat="1">
      <c r="A52" s="16">
        <v>52</v>
      </c>
      <c r="B52" s="19" t="s">
        <v>18</v>
      </c>
      <c r="C52" s="28">
        <v>1.1738811870222529E-2</v>
      </c>
    </row>
    <row r="53" spans="1:4" s="19" customFormat="1">
      <c r="A53" s="16">
        <v>53</v>
      </c>
      <c r="B53" s="19" t="s">
        <v>19</v>
      </c>
      <c r="C53" s="27">
        <v>98.328837763738576</v>
      </c>
    </row>
    <row r="54" spans="1:4" s="19" customFormat="1">
      <c r="A54" s="16">
        <v>54</v>
      </c>
      <c r="C54" s="18"/>
    </row>
    <row r="55" spans="1:4" s="19" customFormat="1">
      <c r="A55" s="16">
        <v>55</v>
      </c>
      <c r="B55" s="25" t="s">
        <v>27</v>
      </c>
      <c r="C55" s="26">
        <v>0.28200264176386242</v>
      </c>
    </row>
    <row r="56" spans="1:4" s="19" customFormat="1">
      <c r="A56" s="16">
        <v>56</v>
      </c>
      <c r="B56" s="19" t="s">
        <v>16</v>
      </c>
      <c r="C56" s="18">
        <v>18534141.252981141</v>
      </c>
      <c r="D56" s="19" t="s">
        <v>24</v>
      </c>
    </row>
    <row r="57" spans="1:4" s="19" customFormat="1">
      <c r="A57" s="16">
        <v>57</v>
      </c>
      <c r="B57" s="19" t="s">
        <v>17</v>
      </c>
      <c r="C57" s="27">
        <v>0.3251117492364341</v>
      </c>
    </row>
    <row r="58" spans="1:4" s="19" customFormat="1">
      <c r="A58" s="16">
        <v>58</v>
      </c>
      <c r="B58" s="19" t="s">
        <v>18</v>
      </c>
      <c r="C58" s="28">
        <v>2.987521575482815E-3</v>
      </c>
    </row>
    <row r="59" spans="1:4" s="19" customFormat="1">
      <c r="A59" s="16">
        <v>59</v>
      </c>
      <c r="B59" s="19" t="s">
        <v>19</v>
      </c>
      <c r="C59" s="27">
        <v>25.024638571514107</v>
      </c>
    </row>
    <row r="60" spans="1:4" s="19" customFormat="1">
      <c r="A60" s="16">
        <v>60</v>
      </c>
      <c r="C60" s="18"/>
    </row>
    <row r="61" spans="1:4" s="19" customFormat="1">
      <c r="A61" s="16">
        <v>61</v>
      </c>
      <c r="B61" s="25" t="s">
        <v>28</v>
      </c>
      <c r="C61" s="26">
        <v>0.58035728083410365</v>
      </c>
    </row>
    <row r="62" spans="1:4" s="19" customFormat="1">
      <c r="A62" s="16">
        <v>62</v>
      </c>
      <c r="B62" s="19" t="s">
        <v>16</v>
      </c>
      <c r="C62" s="18">
        <v>178074250.95343056</v>
      </c>
    </row>
    <row r="63" spans="1:4" s="19" customFormat="1">
      <c r="A63" s="16">
        <v>63</v>
      </c>
      <c r="B63" s="19" t="s">
        <v>17</v>
      </c>
      <c r="C63" s="27">
        <v>3.1236424947460426</v>
      </c>
    </row>
    <row r="64" spans="1:4" s="19" customFormat="1">
      <c r="A64" s="16">
        <v>64</v>
      </c>
      <c r="B64" s="19" t="s">
        <v>18</v>
      </c>
      <c r="C64" s="28">
        <v>2.8703820668019613E-2</v>
      </c>
    </row>
    <row r="65" spans="1:3" s="19" customFormat="1">
      <c r="A65" s="16">
        <v>65</v>
      </c>
      <c r="B65" s="19" t="s">
        <v>19</v>
      </c>
      <c r="C65" s="27">
        <v>240.43432647767983</v>
      </c>
    </row>
    <row r="66" spans="1:3" s="19" customFormat="1">
      <c r="A66" s="16">
        <v>66</v>
      </c>
      <c r="C66" s="27"/>
    </row>
    <row r="67" spans="1:3" s="19" customFormat="1">
      <c r="A67" s="16">
        <v>67</v>
      </c>
      <c r="B67" s="25" t="s">
        <v>29</v>
      </c>
      <c r="C67" s="26">
        <v>0.49828394339201976</v>
      </c>
    </row>
    <row r="68" spans="1:3" s="19" customFormat="1">
      <c r="A68" s="16">
        <v>68</v>
      </c>
      <c r="B68" s="19" t="s">
        <v>16</v>
      </c>
      <c r="C68" s="18">
        <v>33930114.39507556</v>
      </c>
    </row>
    <row r="69" spans="1:3" s="19" customFormat="1">
      <c r="A69" s="16">
        <v>69</v>
      </c>
      <c r="B69" s="19" t="s">
        <v>17</v>
      </c>
      <c r="C69" s="27">
        <v>0.59517615044619476</v>
      </c>
    </row>
    <row r="70" spans="1:3" s="19" customFormat="1">
      <c r="A70" s="16">
        <v>70</v>
      </c>
      <c r="B70" s="19" t="s">
        <v>18</v>
      </c>
      <c r="C70" s="28">
        <v>5.4692012664780904E-3</v>
      </c>
    </row>
    <row r="71" spans="1:3" s="19" customFormat="1">
      <c r="A71" s="16">
        <v>71</v>
      </c>
      <c r="B71" s="19" t="s">
        <v>19</v>
      </c>
      <c r="C71" s="27">
        <v>45.812149472548207</v>
      </c>
    </row>
    <row r="72" spans="1:3" s="19" customFormat="1">
      <c r="A72" s="16">
        <v>72</v>
      </c>
      <c r="C72" s="18"/>
    </row>
    <row r="73" spans="1:3" s="19" customFormat="1">
      <c r="A73" s="16">
        <v>73</v>
      </c>
      <c r="B73" s="25" t="s">
        <v>30</v>
      </c>
      <c r="C73" s="26">
        <v>0.56855567610367919</v>
      </c>
    </row>
    <row r="74" spans="1:3" s="19" customFormat="1">
      <c r="A74" s="16">
        <v>74</v>
      </c>
      <c r="B74" s="19" t="s">
        <v>16</v>
      </c>
      <c r="C74" s="18">
        <v>81971961.937619179</v>
      </c>
    </row>
    <row r="75" spans="1:3" s="19" customFormat="1">
      <c r="A75" s="16">
        <v>75</v>
      </c>
      <c r="B75" s="19" t="s">
        <v>17</v>
      </c>
      <c r="C75" s="27">
        <v>1.4378895450359868</v>
      </c>
    </row>
    <row r="76" spans="1:3" s="19" customFormat="1">
      <c r="A76" s="16">
        <v>76</v>
      </c>
      <c r="B76" s="19" t="s">
        <v>18</v>
      </c>
      <c r="C76" s="28">
        <v>1.321307534730822E-2</v>
      </c>
    </row>
    <row r="77" spans="1:3" s="19" customFormat="1">
      <c r="A77" s="16">
        <v>77</v>
      </c>
      <c r="B77" s="19" t="s">
        <v>19</v>
      </c>
      <c r="C77" s="27">
        <v>110.67784001899116</v>
      </c>
    </row>
    <row r="78" spans="1:3" s="19" customFormat="1">
      <c r="A78" s="16">
        <v>78</v>
      </c>
      <c r="C78" s="18"/>
    </row>
    <row r="79" spans="1:3" s="19" customFormat="1">
      <c r="A79" s="16">
        <v>79</v>
      </c>
      <c r="B79" s="25" t="s">
        <v>31</v>
      </c>
      <c r="C79" s="26">
        <v>0.595039149856049</v>
      </c>
    </row>
    <row r="80" spans="1:3" s="19" customFormat="1">
      <c r="A80" s="16">
        <v>80</v>
      </c>
      <c r="B80" s="19" t="s">
        <v>16</v>
      </c>
      <c r="C80" s="18">
        <v>33141338.380087726</v>
      </c>
    </row>
    <row r="81" spans="1:3" s="19" customFormat="1">
      <c r="A81" s="16">
        <v>81</v>
      </c>
      <c r="B81" s="19" t="s">
        <v>17</v>
      </c>
      <c r="C81" s="27">
        <v>0.58134004406887929</v>
      </c>
    </row>
    <row r="82" spans="1:3" s="19" customFormat="1">
      <c r="A82" s="16">
        <v>82</v>
      </c>
      <c r="B82" s="19" t="s">
        <v>18</v>
      </c>
      <c r="C82" s="28">
        <v>5.3420583181841962E-3</v>
      </c>
    </row>
    <row r="83" spans="1:3" s="19" customFormat="1">
      <c r="A83" s="16">
        <v>83</v>
      </c>
      <c r="B83" s="19" t="s">
        <v>19</v>
      </c>
      <c r="C83" s="27">
        <v>44.747150861631994</v>
      </c>
    </row>
    <row r="84" spans="1:3" s="19" customFormat="1">
      <c r="A84" s="16">
        <v>84</v>
      </c>
      <c r="C84" s="18"/>
    </row>
    <row r="85" spans="1:3" s="19" customFormat="1">
      <c r="A85" s="16">
        <v>85</v>
      </c>
      <c r="B85" s="25" t="s">
        <v>32</v>
      </c>
      <c r="C85" s="26">
        <v>0.76178117972092463</v>
      </c>
    </row>
    <row r="86" spans="1:3" s="19" customFormat="1">
      <c r="A86" s="16">
        <v>86</v>
      </c>
      <c r="B86" s="19" t="s">
        <v>16</v>
      </c>
      <c r="C86" s="18">
        <v>21440077.352870144</v>
      </c>
    </row>
    <row r="87" spans="1:3" s="19" customFormat="1">
      <c r="A87" s="16">
        <v>87</v>
      </c>
      <c r="B87" s="19" t="s">
        <v>17</v>
      </c>
      <c r="C87" s="27">
        <v>0.3760854607080813</v>
      </c>
    </row>
    <row r="88" spans="1:3" s="19" customFormat="1">
      <c r="A88" s="16">
        <v>88</v>
      </c>
      <c r="B88" s="19" t="s">
        <v>18</v>
      </c>
      <c r="C88" s="28">
        <v>3.4559299401809304E-3</v>
      </c>
    </row>
    <row r="89" spans="1:3" s="19" customFormat="1">
      <c r="A89" s="16">
        <v>89</v>
      </c>
      <c r="B89" s="19" t="s">
        <v>19</v>
      </c>
      <c r="C89" s="27">
        <v>28.948208572360027</v>
      </c>
    </row>
    <row r="90" spans="1:3" s="19" customFormat="1">
      <c r="A90" s="16">
        <v>90</v>
      </c>
      <c r="C90" s="18"/>
    </row>
    <row r="91" spans="1:3" s="19" customFormat="1">
      <c r="A91" s="16">
        <v>91</v>
      </c>
      <c r="B91" s="25" t="s">
        <v>33</v>
      </c>
      <c r="C91" s="26">
        <v>0.70775597405975443</v>
      </c>
    </row>
    <row r="92" spans="1:3" s="19" customFormat="1">
      <c r="A92" s="16">
        <v>92</v>
      </c>
      <c r="B92" s="19" t="s">
        <v>16</v>
      </c>
      <c r="C92" s="18">
        <v>7590758.887777999</v>
      </c>
    </row>
    <row r="93" spans="1:3" s="19" customFormat="1">
      <c r="A93" s="16">
        <v>93</v>
      </c>
      <c r="B93" s="19" t="s">
        <v>17</v>
      </c>
      <c r="C93" s="27">
        <v>0.13315129448690111</v>
      </c>
    </row>
    <row r="94" spans="1:3" s="19" customFormat="1">
      <c r="A94" s="16">
        <v>94</v>
      </c>
      <c r="B94" s="19" t="s">
        <v>18</v>
      </c>
      <c r="C94" s="28">
        <v>1.2235557958681855E-3</v>
      </c>
    </row>
    <row r="95" spans="1:3" s="19" customFormat="1">
      <c r="A95" s="16">
        <v>95</v>
      </c>
      <c r="B95" s="19" t="s">
        <v>19</v>
      </c>
      <c r="C95" s="27">
        <v>10.248977552148482</v>
      </c>
    </row>
    <row r="96" spans="1:3" s="19" customFormat="1">
      <c r="A96" s="16">
        <v>96</v>
      </c>
      <c r="C96" s="18"/>
    </row>
    <row r="97" spans="1:4" s="19" customFormat="1">
      <c r="A97" s="16">
        <v>97</v>
      </c>
      <c r="B97" s="25" t="s">
        <v>34</v>
      </c>
      <c r="C97" s="26">
        <v>0.9383731188423039</v>
      </c>
    </row>
    <row r="98" spans="1:4" s="19" customFormat="1">
      <c r="A98" s="16">
        <v>98</v>
      </c>
      <c r="B98" s="19" t="s">
        <v>16</v>
      </c>
      <c r="C98" s="18">
        <v>30959029.734733857</v>
      </c>
    </row>
    <row r="99" spans="1:4" s="19" customFormat="1">
      <c r="A99" s="16">
        <v>99</v>
      </c>
      <c r="B99" s="19" t="s">
        <v>17</v>
      </c>
      <c r="C99" s="27">
        <v>0.54305965268842238</v>
      </c>
    </row>
    <row r="100" spans="1:4" s="19" customFormat="1">
      <c r="A100" s="16">
        <v>100</v>
      </c>
      <c r="B100" s="19" t="s">
        <v>18</v>
      </c>
      <c r="C100" s="28">
        <v>4.9902915935560082E-3</v>
      </c>
    </row>
    <row r="101" spans="1:4" s="19" customFormat="1">
      <c r="A101" s="16">
        <v>101</v>
      </c>
      <c r="B101" s="19" t="s">
        <v>19</v>
      </c>
      <c r="C101" s="27">
        <v>41.800616444091226</v>
      </c>
    </row>
    <row r="102" spans="1:4" s="19" customFormat="1">
      <c r="A102" s="16">
        <v>102</v>
      </c>
      <c r="C102" s="18"/>
    </row>
    <row r="103" spans="1:4" s="19" customFormat="1">
      <c r="A103" s="16">
        <v>103</v>
      </c>
      <c r="B103" s="25" t="s">
        <v>35</v>
      </c>
      <c r="C103" s="26">
        <v>0.39241672463282534</v>
      </c>
      <c r="D103" s="32"/>
    </row>
    <row r="104" spans="1:4" s="19" customFormat="1">
      <c r="A104" s="16">
        <v>104</v>
      </c>
      <c r="B104" s="19" t="s">
        <v>16</v>
      </c>
      <c r="C104" s="18">
        <v>5855141.4373229807</v>
      </c>
    </row>
    <row r="105" spans="1:4" s="19" customFormat="1">
      <c r="A105" s="16">
        <v>105</v>
      </c>
      <c r="B105" s="19" t="s">
        <v>17</v>
      </c>
      <c r="C105" s="27">
        <v>0.10270641885868982</v>
      </c>
    </row>
    <row r="106" spans="1:4" s="19" customFormat="1">
      <c r="A106" s="16">
        <v>106</v>
      </c>
      <c r="B106" s="19" t="s">
        <v>18</v>
      </c>
      <c r="C106" s="28">
        <v>9.4379130560971042E-4</v>
      </c>
    </row>
    <row r="107" spans="1:4" s="19" customFormat="1">
      <c r="A107" s="16">
        <v>107</v>
      </c>
      <c r="B107" s="19" t="s">
        <v>19</v>
      </c>
      <c r="C107" s="27">
        <v>7.9055617551493311</v>
      </c>
    </row>
    <row r="108" spans="1:4" s="19" customFormat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Rate Alignment</vt:lpstr>
      <vt:lpstr>Rate Design</vt:lpstr>
      <vt:lpstr>Unit Costs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2017-04-27T16:44:45Z</dcterms:created>
  <dcterms:modified xsi:type="dcterms:W3CDTF">2017-04-27T16:44:53Z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