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0" yWindow="0" windowWidth="19200" windowHeight="10995"/>
  </bookViews>
  <sheets>
    <sheet name="CO2 Emissions" sheetId="1" r:id="rId1"/>
  </sheet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D31" i="1"/>
  <c r="C31" i="1"/>
  <c r="C34" i="1" s="1"/>
  <c r="C28" i="1"/>
  <c r="C26" i="1"/>
  <c r="D25" i="1"/>
  <c r="C25" i="1"/>
  <c r="C32" i="1" l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</calcChain>
</file>

<file path=xl/sharedStrings.xml><?xml version="1.0" encoding="utf-8"?>
<sst xmlns="http://schemas.openxmlformats.org/spreadsheetml/2006/main" count="2" uniqueCount="2">
  <si>
    <t>2017 IRP</t>
  </si>
  <si>
    <t>2015 IRP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</si>
</sst>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65" fontId="2" fillId="0" borderId="0" xfId="1" applyNumberFormat="1" applyFont="1" applyFill="1"/>
    <xf numFmtId="1" fontId="2" fillId="0" borderId="0" xfId="0" applyNumberFormat="1" applyFont="1" applyFill="1"/>
    <xf numFmtId="9" fontId="2" fillId="0" borderId="0" xfId="1" applyFont="1" applyFill="1"/>
    <xf numFmtId="164" fontId="2" fillId="0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'CO2 Emissions'!$C$3</c:f>
              <c:strCache>
                <c:ptCount val="1"/>
                <c:pt idx="0">
                  <c:v>2017 IRP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'CO2 Emissions'!$B$4:$B$23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'CO2 Emissions'!$C$4:$C$23</c:f>
              <c:numCache>
                <c:formatCode>0.0</c:formatCode>
                <c:ptCount val="20"/>
                <c:pt idx="0">
                  <c:v>43.808950000000003</c:v>
                </c:pt>
                <c:pt idx="1">
                  <c:v>40.963509999999999</c:v>
                </c:pt>
                <c:pt idx="2">
                  <c:v>39.721899999999998</c:v>
                </c:pt>
                <c:pt idx="3">
                  <c:v>40.345130000000005</c:v>
                </c:pt>
                <c:pt idx="4">
                  <c:v>35.935560000000002</c:v>
                </c:pt>
                <c:pt idx="5">
                  <c:v>37.00996</c:v>
                </c:pt>
                <c:pt idx="6">
                  <c:v>39.361839999999994</c:v>
                </c:pt>
                <c:pt idx="7">
                  <c:v>37.136189999999999</c:v>
                </c:pt>
                <c:pt idx="8">
                  <c:v>39.516299999999987</c:v>
                </c:pt>
                <c:pt idx="9">
                  <c:v>38.614630000000005</c:v>
                </c:pt>
                <c:pt idx="10">
                  <c:v>38.372949999999996</c:v>
                </c:pt>
                <c:pt idx="11">
                  <c:v>36.049489999999999</c:v>
                </c:pt>
                <c:pt idx="12">
                  <c:v>37.168700000000001</c:v>
                </c:pt>
                <c:pt idx="13">
                  <c:v>35.814709999999998</c:v>
                </c:pt>
                <c:pt idx="14">
                  <c:v>35.342440000000011</c:v>
                </c:pt>
                <c:pt idx="15">
                  <c:v>35.481989999999989</c:v>
                </c:pt>
                <c:pt idx="16">
                  <c:v>33.999170000000007</c:v>
                </c:pt>
                <c:pt idx="17">
                  <c:v>34.505560000000003</c:v>
                </c:pt>
                <c:pt idx="18">
                  <c:v>33.26699</c:v>
                </c:pt>
                <c:pt idx="19">
                  <c:v>33.095140000000001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'CO2 Emissions'!$D$3</c:f>
              <c:strCache>
                <c:ptCount val="1"/>
                <c:pt idx="0">
                  <c:v>2015 IRP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numRef>
              <c:f>'CO2 Emissions'!$B$4:$B$23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'CO2 Emissions'!$D$4:$D$23</c:f>
              <c:numCache>
                <c:formatCode>0</c:formatCode>
                <c:ptCount val="20"/>
                <c:pt idx="0">
                  <c:v>51.030129999999993</c:v>
                </c:pt>
                <c:pt idx="1">
                  <c:v>49.566550000000014</c:v>
                </c:pt>
                <c:pt idx="2">
                  <c:v>49.90796000000001</c:v>
                </c:pt>
                <c:pt idx="3">
                  <c:v>50.502179999999996</c:v>
                </c:pt>
                <c:pt idx="4">
                  <c:v>50.527789999999996</c:v>
                </c:pt>
                <c:pt idx="5">
                  <c:v>50.540779999999977</c:v>
                </c:pt>
                <c:pt idx="6">
                  <c:v>50.81378999999999</c:v>
                </c:pt>
                <c:pt idx="7">
                  <c:v>50.071599999999997</c:v>
                </c:pt>
                <c:pt idx="8">
                  <c:v>47.548329999999986</c:v>
                </c:pt>
                <c:pt idx="9">
                  <c:v>48.249849999999988</c:v>
                </c:pt>
                <c:pt idx="10">
                  <c:v>48.534239999999997</c:v>
                </c:pt>
                <c:pt idx="11">
                  <c:v>43.212499999999991</c:v>
                </c:pt>
                <c:pt idx="12">
                  <c:v>43.013180000000006</c:v>
                </c:pt>
                <c:pt idx="13">
                  <c:v>39.425110000000011</c:v>
                </c:pt>
                <c:pt idx="14">
                  <c:v>39.046720000000001</c:v>
                </c:pt>
                <c:pt idx="15">
                  <c:v>38.968699999999984</c:v>
                </c:pt>
                <c:pt idx="16">
                  <c:v>38.268439999999998</c:v>
                </c:pt>
                <c:pt idx="17">
                  <c:v>39.382469999999998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44960"/>
        <c:axId val="95848320"/>
      </c:lineChart>
      <c:catAx>
        <c:axId val="9514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5848320"/>
        <c:crosses val="autoZero"/>
        <c:auto val="1"/>
        <c:lblAlgn val="ctr"/>
        <c:lblOffset val="100"/>
        <c:noMultiLvlLbl val="0"/>
      </c:catAx>
      <c:valAx>
        <c:axId val="9584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/>
                  <a:t>Million Tons CO2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514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'CO2 Emissions'!$C$3</c:f>
              <c:strCache>
                <c:ptCount val="1"/>
                <c:pt idx="0">
                  <c:v>2017 IRP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'CO2 Emissions'!$B$4:$B$23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'CO2 Emissions'!$C$4:$C$23</c:f>
              <c:numCache>
                <c:formatCode>0.0</c:formatCode>
                <c:ptCount val="20"/>
                <c:pt idx="0">
                  <c:v>43.808950000000003</c:v>
                </c:pt>
                <c:pt idx="1">
                  <c:v>40.963509999999999</c:v>
                </c:pt>
                <c:pt idx="2">
                  <c:v>39.721899999999998</c:v>
                </c:pt>
                <c:pt idx="3">
                  <c:v>40.345130000000005</c:v>
                </c:pt>
                <c:pt idx="4">
                  <c:v>35.935560000000002</c:v>
                </c:pt>
                <c:pt idx="5">
                  <c:v>37.00996</c:v>
                </c:pt>
                <c:pt idx="6">
                  <c:v>39.361839999999994</c:v>
                </c:pt>
                <c:pt idx="7">
                  <c:v>37.136189999999999</c:v>
                </c:pt>
                <c:pt idx="8">
                  <c:v>39.516299999999987</c:v>
                </c:pt>
                <c:pt idx="9">
                  <c:v>38.614630000000005</c:v>
                </c:pt>
                <c:pt idx="10">
                  <c:v>38.372949999999996</c:v>
                </c:pt>
                <c:pt idx="11">
                  <c:v>36.049489999999999</c:v>
                </c:pt>
                <c:pt idx="12">
                  <c:v>37.168700000000001</c:v>
                </c:pt>
                <c:pt idx="13">
                  <c:v>35.814709999999998</c:v>
                </c:pt>
                <c:pt idx="14">
                  <c:v>35.342440000000011</c:v>
                </c:pt>
                <c:pt idx="15">
                  <c:v>35.481989999999989</c:v>
                </c:pt>
                <c:pt idx="16">
                  <c:v>33.999170000000007</c:v>
                </c:pt>
                <c:pt idx="17">
                  <c:v>34.505560000000003</c:v>
                </c:pt>
                <c:pt idx="18">
                  <c:v>33.26699</c:v>
                </c:pt>
                <c:pt idx="19">
                  <c:v>33.095140000000001</c:v>
                </c:pt>
              </c:numCache>
            </c:numRef>
          </c:val>
        </c:ser>
        <c:ser>
          <c:idx val="1"/>
          <c:order val="1"/>
          <c:tx>
            <c:strRef>
              <c:f>'CO2 Emissions'!$D$3</c:f>
              <c:strCache>
                <c:ptCount val="1"/>
                <c:pt idx="0">
                  <c:v>2015 IRP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cat>
            <c:numRef>
              <c:f>'CO2 Emissions'!$B$4:$B$23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'CO2 Emissions'!$D$4:$D$23</c:f>
              <c:numCache>
                <c:formatCode>0</c:formatCode>
                <c:ptCount val="20"/>
                <c:pt idx="0">
                  <c:v>51.030129999999993</c:v>
                </c:pt>
                <c:pt idx="1">
                  <c:v>49.566550000000014</c:v>
                </c:pt>
                <c:pt idx="2">
                  <c:v>49.90796000000001</c:v>
                </c:pt>
                <c:pt idx="3">
                  <c:v>50.502179999999996</c:v>
                </c:pt>
                <c:pt idx="4">
                  <c:v>50.527789999999996</c:v>
                </c:pt>
                <c:pt idx="5">
                  <c:v>50.540779999999977</c:v>
                </c:pt>
                <c:pt idx="6">
                  <c:v>50.81378999999999</c:v>
                </c:pt>
                <c:pt idx="7">
                  <c:v>50.071599999999997</c:v>
                </c:pt>
                <c:pt idx="8">
                  <c:v>47.548329999999986</c:v>
                </c:pt>
                <c:pt idx="9">
                  <c:v>48.249849999999988</c:v>
                </c:pt>
                <c:pt idx="10">
                  <c:v>48.534239999999997</c:v>
                </c:pt>
                <c:pt idx="11">
                  <c:v>43.212499999999991</c:v>
                </c:pt>
                <c:pt idx="12">
                  <c:v>43.013180000000006</c:v>
                </c:pt>
                <c:pt idx="13">
                  <c:v>39.425110000000011</c:v>
                </c:pt>
                <c:pt idx="14">
                  <c:v>39.046720000000001</c:v>
                </c:pt>
                <c:pt idx="15">
                  <c:v>38.968699999999984</c:v>
                </c:pt>
                <c:pt idx="16">
                  <c:v>38.268439999999998</c:v>
                </c:pt>
                <c:pt idx="17">
                  <c:v>39.382469999999998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9616640"/>
        <c:axId val="99629312"/>
      </c:barChart>
      <c:catAx>
        <c:axId val="9961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9629312"/>
        <c:crosses val="autoZero"/>
        <c:auto val="1"/>
        <c:lblAlgn val="ctr"/>
        <c:lblOffset val="100"/>
        <c:noMultiLvlLbl val="0"/>
      </c:catAx>
      <c:valAx>
        <c:axId val="9962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/>
                  <a:t>Million Tons CO2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961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304799</xdr:colOff>
      <xdr:row>2</xdr:row>
      <xdr:rowOff>23812</xdr:rowOff>
    </xdr:from>
    <xdr:to>
      <xdr:col>17</xdr:col>
      <xdr:colOff>542924</xdr:colOff>
      <xdr:row>17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314325</xdr:colOff>
      <xdr:row>18</xdr:row>
      <xdr:rowOff>19050</xdr:rowOff>
    </xdr:from>
    <xdr:to>
      <xdr:col>17</xdr:col>
      <xdr:colOff>552450</xdr:colOff>
      <xdr:row>33</xdr:row>
      <xdr:rowOff>128588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D34"/>
  <sheetViews>
    <sheetView tabSelected="1" zoomScaleNormal="100" workbookViewId="0"/>
  </sheetViews>
  <sheetFormatPr defaultRowHeight="15" x14ac:dyDescent="0.25"/>
  <cols>
    <col min="1" max="16384" width="9.140625" style="1"/>
  </cols>
  <sheetData>
    <row r="3" spans="2:4" x14ac:dyDescent="0.25">
      <c r="C3" s="1" t="s">
        <v>0</v>
      </c>
      <c r="D3" s="1" t="s">
        <v>1</v>
      </c>
    </row>
    <row r="4" spans="2:4" x14ac:dyDescent="0.25">
      <c r="B4" s="1">
        <v>2017</v>
      </c>
      <c r="C4" s="2">
        <v>43.808950000000003</v>
      </c>
      <c r="D4" s="3">
        <v>51.030129999999993</v>
      </c>
    </row>
    <row r="5" spans="2:4" x14ac:dyDescent="0.25">
      <c r="B5" s="1">
        <f ca="1">B4+1</f>
        <v>2018</v>
      </c>
      <c r="C5" s="2">
        <v>40.963509999999999</v>
      </c>
      <c r="D5" s="3">
        <v>49.566550000000014</v>
      </c>
    </row>
    <row r="6" spans="2:4" x14ac:dyDescent="0.25">
      <c r="B6" s="1">
        <f t="shared" ref="B6:B23" ca="1" si="0">B5+1</f>
        <v>2019</v>
      </c>
      <c r="C6" s="2">
        <v>39.721899999999998</v>
      </c>
      <c r="D6" s="3">
        <v>49.90796000000001</v>
      </c>
    </row>
    <row r="7" spans="2:4" x14ac:dyDescent="0.25">
      <c r="B7" s="1">
        <f t="shared" ca="1" si="0"/>
        <v>2020</v>
      </c>
      <c r="C7" s="2">
        <v>40.345130000000005</v>
      </c>
      <c r="D7" s="3">
        <v>50.502179999999996</v>
      </c>
    </row>
    <row r="8" spans="2:4" x14ac:dyDescent="0.25">
      <c r="B8" s="1">
        <f t="shared" ca="1" si="0"/>
        <v>2021</v>
      </c>
      <c r="C8" s="2">
        <v>35.935560000000002</v>
      </c>
      <c r="D8" s="3">
        <v>50.527789999999996</v>
      </c>
    </row>
    <row r="9" spans="2:4" x14ac:dyDescent="0.25">
      <c r="B9" s="1">
        <f t="shared" ca="1" si="0"/>
        <v>2022</v>
      </c>
      <c r="C9" s="2">
        <v>37.00996</v>
      </c>
      <c r="D9" s="3">
        <v>50.540779999999977</v>
      </c>
    </row>
    <row r="10" spans="2:4" x14ac:dyDescent="0.25">
      <c r="B10" s="1">
        <f t="shared" ca="1" si="0"/>
        <v>2023</v>
      </c>
      <c r="C10" s="2">
        <v>39.361839999999994</v>
      </c>
      <c r="D10" s="3">
        <v>50.81378999999999</v>
      </c>
    </row>
    <row r="11" spans="2:4" x14ac:dyDescent="0.25">
      <c r="B11" s="1">
        <f t="shared" ca="1" si="0"/>
        <v>2024</v>
      </c>
      <c r="C11" s="2">
        <v>37.136189999999999</v>
      </c>
      <c r="D11" s="3">
        <v>50.071599999999997</v>
      </c>
    </row>
    <row r="12" spans="2:4" x14ac:dyDescent="0.25">
      <c r="B12" s="1">
        <f t="shared" ca="1" si="0"/>
        <v>2025</v>
      </c>
      <c r="C12" s="2">
        <v>39.516299999999987</v>
      </c>
      <c r="D12" s="3">
        <v>47.548329999999986</v>
      </c>
    </row>
    <row r="13" spans="2:4" x14ac:dyDescent="0.25">
      <c r="B13" s="1">
        <f t="shared" ca="1" si="0"/>
        <v>2026</v>
      </c>
      <c r="C13" s="2">
        <v>38.614630000000005</v>
      </c>
      <c r="D13" s="3">
        <v>48.249849999999988</v>
      </c>
    </row>
    <row r="14" spans="2:4" x14ac:dyDescent="0.25">
      <c r="B14" s="1">
        <f t="shared" ca="1" si="0"/>
        <v>2027</v>
      </c>
      <c r="C14" s="2">
        <v>38.372949999999996</v>
      </c>
      <c r="D14" s="3">
        <v>48.534239999999997</v>
      </c>
    </row>
    <row r="15" spans="2:4" x14ac:dyDescent="0.25">
      <c r="B15" s="1">
        <f t="shared" ca="1" si="0"/>
        <v>2028</v>
      </c>
      <c r="C15" s="2">
        <v>36.049489999999999</v>
      </c>
      <c r="D15" s="3">
        <v>43.212499999999991</v>
      </c>
    </row>
    <row r="16" spans="2:4" x14ac:dyDescent="0.25">
      <c r="B16" s="1">
        <f t="shared" ca="1" si="0"/>
        <v>2029</v>
      </c>
      <c r="C16" s="2">
        <v>37.168700000000001</v>
      </c>
      <c r="D16" s="3">
        <v>43.013180000000006</v>
      </c>
    </row>
    <row r="17" spans="1:4" x14ac:dyDescent="0.25">
      <c r="B17" s="1">
        <f t="shared" ca="1" si="0"/>
        <v>2030</v>
      </c>
      <c r="C17" s="2">
        <v>35.814709999999998</v>
      </c>
      <c r="D17" s="3">
        <v>39.425110000000011</v>
      </c>
    </row>
    <row r="18" spans="1:4" x14ac:dyDescent="0.25">
      <c r="B18" s="1">
        <f t="shared" ca="1" si="0"/>
        <v>2031</v>
      </c>
      <c r="C18" s="2">
        <v>35.342440000000011</v>
      </c>
      <c r="D18" s="3">
        <v>39.046720000000001</v>
      </c>
    </row>
    <row r="19" spans="1:4" x14ac:dyDescent="0.25">
      <c r="B19" s="1">
        <f t="shared" ca="1" si="0"/>
        <v>2032</v>
      </c>
      <c r="C19" s="2">
        <v>35.481989999999989</v>
      </c>
      <c r="D19" s="3">
        <v>38.968699999999984</v>
      </c>
    </row>
    <row r="20" spans="1:4" x14ac:dyDescent="0.25">
      <c r="B20" s="1">
        <f t="shared" ca="1" si="0"/>
        <v>2033</v>
      </c>
      <c r="C20" s="2">
        <v>33.999170000000007</v>
      </c>
      <c r="D20" s="3">
        <v>38.268439999999998</v>
      </c>
    </row>
    <row r="21" spans="1:4" x14ac:dyDescent="0.25">
      <c r="B21" s="1">
        <f t="shared" ca="1" si="0"/>
        <v>2034</v>
      </c>
      <c r="C21" s="2">
        <v>34.505560000000003</v>
      </c>
      <c r="D21" s="3">
        <v>39.382469999999998</v>
      </c>
    </row>
    <row r="22" spans="1:4" x14ac:dyDescent="0.25">
      <c r="B22" s="1">
        <f t="shared" ca="1" si="0"/>
        <v>2035</v>
      </c>
      <c r="C22" s="2">
        <v>33.26699</v>
      </c>
    </row>
    <row r="23" spans="1:4" x14ac:dyDescent="0.25">
      <c r="A23" s="4">
        <f ca="1">C23/C4-1</f>
        <v>-0.24455756186806576</v>
      </c>
      <c r="B23" s="1">
        <f t="shared" ca="1" si="0"/>
        <v>2036</v>
      </c>
      <c r="C23" s="2">
        <v>33.095140000000001</v>
      </c>
    </row>
    <row r="25" spans="1:4" x14ac:dyDescent="0.25">
      <c r="C25" s="5">
        <f ca="1">AVERAGE(C4:C13)</f>
        <v>39.241397000000006</v>
      </c>
      <c r="D25" s="5">
        <f ca="1">AVERAGE(D4:D13)</f>
        <v>49.87589599999999</v>
      </c>
    </row>
    <row r="26" spans="1:4" x14ac:dyDescent="0.25">
      <c r="C26" s="6">
        <f ca="1">C25/D25-1</f>
        <v>-0.21321920712963205</v>
      </c>
    </row>
    <row r="28" spans="1:4" x14ac:dyDescent="0.25">
      <c r="C28" s="7">
        <f ca="1">C25-D25</f>
        <v>-10.634498999999984</v>
      </c>
    </row>
    <row r="31" spans="1:4" x14ac:dyDescent="0.25">
      <c r="C31" s="5">
        <f ca="1">SUM(C4:C21)</f>
        <v>679.14898000000017</v>
      </c>
      <c r="D31" s="5">
        <f ca="1">SUM(D4:D21)</f>
        <v>828.61032</v>
      </c>
    </row>
    <row r="32" spans="1:4" x14ac:dyDescent="0.25">
      <c r="C32" s="6">
        <f ca="1">C31/D31-1</f>
        <v>-0.18037590939007353</v>
      </c>
    </row>
    <row r="34" spans="3:3" x14ac:dyDescent="0.25">
      <c r="C34" s="7">
        <f ca="1">C31-D31</f>
        <v>-149.46133999999984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CO2 Emissions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2017-03-24T22:12:17Z</dcterms:created>
  <dcterms:modified xsi:type="dcterms:W3CDTF">2017-04-07T15:14:36Z</dcterms:modified>
</cp:coreProperties>
</file>