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480" yWindow="75" windowWidth="21840" windowHeight="12075"/>
  </bookViews>
  <sheets>
    <sheet name="2017 IRP" sheetId="2" r:id="rId1"/>
  </sheets>
  <definedNames>
    <definedName name="_Toc354496800" localSheetId="0">'2017 IRP'!$B$30</definedName>
  </definedNames>
  <calcPr calcId="152511"/>
</workbook>
</file>

<file path=xl/calcChain.xml><?xml version="1.0" encoding="utf-8"?>
<calcChain xmlns="http://schemas.openxmlformats.org/spreadsheetml/2006/main">
  <c r="C16" i="2" l="1"/>
  <c r="B19" i="2"/>
  <c r="B20" i="2"/>
  <c r="B21" i="2"/>
  <c r="B17" i="2"/>
  <c r="B22" i="2"/>
  <c r="B23" i="2"/>
  <c r="B18" i="2"/>
  <c r="C17" i="2" l="1"/>
  <c r="C23" i="2"/>
  <c r="C22" i="2"/>
  <c r="C20" i="2" l="1"/>
  <c r="D2" i="2" l="1"/>
  <c r="E2" i="2" l="1"/>
  <c r="F2" i="2"/>
  <c r="E16" i="2"/>
  <c r="D16" i="2"/>
  <c r="C18" i="2"/>
  <c r="C19" i="2"/>
  <c r="D19" i="2"/>
  <c r="C21" i="2"/>
  <c r="E22" i="2" l="1"/>
  <c r="E17" i="2"/>
  <c r="E19" i="2"/>
  <c r="D17" i="2"/>
  <c r="D23" i="2"/>
  <c r="D18" i="2"/>
  <c r="D21" i="2"/>
  <c r="E23" i="2"/>
  <c r="E24" i="2"/>
  <c r="E18" i="2"/>
  <c r="D22" i="2"/>
  <c r="E20" i="2"/>
  <c r="E21" i="2"/>
  <c r="C24" i="2"/>
  <c r="F22" i="2"/>
  <c r="F23" i="2"/>
  <c r="F17" i="2"/>
  <c r="F19" i="2"/>
  <c r="F18" i="2"/>
  <c r="F21" i="2"/>
  <c r="G2" i="2"/>
  <c r="F16" i="2"/>
  <c r="D20" i="2" l="1"/>
  <c r="F20" i="2"/>
  <c r="F24" i="2"/>
  <c r="G23" i="2"/>
  <c r="G17" i="2"/>
  <c r="G21" i="2"/>
  <c r="G18" i="2"/>
  <c r="G19" i="2"/>
  <c r="H2" i="2"/>
  <c r="G16" i="2"/>
  <c r="G22" i="2" l="1"/>
  <c r="D24" i="2"/>
  <c r="H22" i="2"/>
  <c r="H23" i="2"/>
  <c r="H17" i="2"/>
  <c r="H21" i="2"/>
  <c r="H18" i="2"/>
  <c r="H19" i="2"/>
  <c r="I2" i="2"/>
  <c r="H16" i="2"/>
  <c r="H20" i="2" l="1"/>
  <c r="H24" i="2"/>
  <c r="G20" i="2"/>
  <c r="G24" i="2"/>
  <c r="I17" i="2"/>
  <c r="I19" i="2"/>
  <c r="J2" i="2"/>
  <c r="I16" i="2"/>
  <c r="I18" i="2" l="1"/>
  <c r="I21" i="2"/>
  <c r="I22" i="2"/>
  <c r="I23" i="2"/>
  <c r="J22" i="2"/>
  <c r="J17" i="2"/>
  <c r="J18" i="2"/>
  <c r="J19" i="2"/>
  <c r="J21" i="2"/>
  <c r="K2" i="2"/>
  <c r="J16" i="2"/>
  <c r="J23" i="2" l="1"/>
  <c r="I20" i="2"/>
  <c r="I24" i="2"/>
  <c r="J24" i="2"/>
  <c r="J20" i="2"/>
  <c r="K23" i="2"/>
  <c r="K17" i="2"/>
  <c r="K19" i="2"/>
  <c r="K21" i="2"/>
  <c r="L2" i="2"/>
  <c r="K16" i="2"/>
  <c r="K18" i="2" l="1"/>
  <c r="K22" i="2"/>
  <c r="L23" i="2"/>
  <c r="L22" i="2"/>
  <c r="L17" i="2"/>
  <c r="L18" i="2"/>
  <c r="L21" i="2"/>
  <c r="L19" i="2"/>
  <c r="M2" i="2"/>
  <c r="L16" i="2"/>
  <c r="K20" i="2" l="1"/>
  <c r="K24" i="2"/>
  <c r="L20" i="2"/>
  <c r="L24" i="2"/>
  <c r="M22" i="2"/>
  <c r="M23" i="2"/>
  <c r="M17" i="2"/>
  <c r="M21" i="2"/>
  <c r="M19" i="2"/>
  <c r="M18" i="2"/>
  <c r="N2" i="2"/>
  <c r="M16" i="2"/>
  <c r="M20" i="2" l="1"/>
  <c r="M24" i="2"/>
  <c r="N22" i="2"/>
  <c r="N23" i="2"/>
  <c r="N17" i="2"/>
  <c r="N18" i="2"/>
  <c r="N21" i="2"/>
  <c r="N19" i="2"/>
  <c r="O2" i="2"/>
  <c r="N16" i="2"/>
  <c r="N20" i="2" l="1"/>
  <c r="N24" i="2"/>
  <c r="O17" i="2"/>
  <c r="O21" i="2"/>
  <c r="O19" i="2"/>
  <c r="P2" i="2"/>
  <c r="O16" i="2"/>
  <c r="O22" i="2" l="1"/>
  <c r="O18" i="2"/>
  <c r="O23" i="2"/>
  <c r="P23" i="2"/>
  <c r="P17" i="2"/>
  <c r="P18" i="2"/>
  <c r="P21" i="2"/>
  <c r="P19" i="2"/>
  <c r="Q2" i="2"/>
  <c r="P16" i="2"/>
  <c r="O20" i="2" l="1"/>
  <c r="O24" i="2"/>
  <c r="P22" i="2"/>
  <c r="Q23" i="2"/>
  <c r="Q18" i="2"/>
  <c r="Q21" i="2"/>
  <c r="Q19" i="2"/>
  <c r="R2" i="2"/>
  <c r="Q16" i="2"/>
  <c r="Q17" i="2" l="1"/>
  <c r="P20" i="2"/>
  <c r="P24" i="2"/>
  <c r="Q22" i="2"/>
  <c r="R23" i="2"/>
  <c r="R17" i="2"/>
  <c r="R21" i="2"/>
  <c r="R19" i="2"/>
  <c r="R18" i="2"/>
  <c r="S2" i="2"/>
  <c r="R16" i="2"/>
  <c r="Q20" i="2" l="1"/>
  <c r="Q24" i="2"/>
  <c r="R22" i="2"/>
  <c r="S22" i="2"/>
  <c r="S17" i="2"/>
  <c r="S18" i="2"/>
  <c r="S21" i="2"/>
  <c r="S19" i="2"/>
  <c r="T2" i="2"/>
  <c r="S16" i="2"/>
  <c r="S20" i="2" l="1"/>
  <c r="S24" i="2"/>
  <c r="R24" i="2"/>
  <c r="R20" i="2"/>
  <c r="S23" i="2"/>
  <c r="T23" i="2"/>
  <c r="T17" i="2"/>
  <c r="T21" i="2"/>
  <c r="T18" i="2"/>
  <c r="T19" i="2"/>
  <c r="U2" i="2"/>
  <c r="T16" i="2"/>
  <c r="T22" i="2" l="1"/>
  <c r="U23" i="2"/>
  <c r="U17" i="2"/>
  <c r="U18" i="2"/>
  <c r="U19" i="2"/>
  <c r="U21" i="2"/>
  <c r="V2" i="2"/>
  <c r="U16" i="2"/>
  <c r="T20" i="2" l="1"/>
  <c r="T24" i="2"/>
  <c r="U22" i="2"/>
  <c r="V17" i="2"/>
  <c r="V21" i="2"/>
  <c r="V19" i="2"/>
  <c r="V16" i="2"/>
  <c r="V22" i="2" l="1"/>
  <c r="V23" i="2"/>
  <c r="U20" i="2"/>
  <c r="U24" i="2"/>
  <c r="V18" i="2"/>
  <c r="V20" i="2" l="1"/>
  <c r="V24" i="2"/>
</calcChain>
</file>

<file path=xl/sharedStrings.xml><?xml version="1.0" encoding="utf-8"?>
<sst xmlns="http://schemas.openxmlformats.org/spreadsheetml/2006/main" count="11" uniqueCount="11">
  <si>
    <t>Row Labels</t>
  </si>
  <si>
    <t>Hydro</t>
  </si>
  <si>
    <t>Interruptible</t>
  </si>
  <si>
    <t>Purchase</t>
  </si>
  <si>
    <t>QF</t>
  </si>
  <si>
    <t>Sale</t>
  </si>
  <si>
    <t>Wind</t>
  </si>
  <si>
    <t>Grand Total</t>
  </si>
  <si>
    <t>Solar</t>
  </si>
  <si>
    <t>Net Position</t>
  </si>
  <si>
    <t xml:space="preserve">Figure 5.2 – Contract Summer Capacity in the 2017 Load and Resource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</si>
</sst>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/>
    <xf numFmtId="3" fontId="1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CC66FF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8836922722358"/>
          <c:y val="5.1400613790456823E-2"/>
          <c:w val="0.8704373891837055"/>
          <c:h val="0.6873660651801402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'2017 IRP'!$B$7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IRP'!$C$7:$V$7</c:f>
              <c:numCache>
                <c:formatCode>#,##0</c:formatCode>
                <c:ptCount val="20"/>
                <c:pt idx="0">
                  <c:v>-672.2299999999999</c:v>
                </c:pt>
                <c:pt idx="1">
                  <c:v>-672.21999999999991</c:v>
                </c:pt>
                <c:pt idx="2">
                  <c:v>-672.21999999999991</c:v>
                </c:pt>
                <c:pt idx="3">
                  <c:v>-672.21999999999991</c:v>
                </c:pt>
                <c:pt idx="4">
                  <c:v>-187.8</c:v>
                </c:pt>
                <c:pt idx="5">
                  <c:v>-136.91</c:v>
                </c:pt>
                <c:pt idx="6">
                  <c:v>-136.92000000000002</c:v>
                </c:pt>
                <c:pt idx="7">
                  <c:v>-79.540000000000006</c:v>
                </c:pt>
                <c:pt idx="8">
                  <c:v>-79.540000000000006</c:v>
                </c:pt>
                <c:pt idx="9">
                  <c:v>-79.53</c:v>
                </c:pt>
                <c:pt idx="10">
                  <c:v>-79.540000000000006</c:v>
                </c:pt>
                <c:pt idx="11">
                  <c:v>-79.52</c:v>
                </c:pt>
                <c:pt idx="12">
                  <c:v>-78.010000000000005</c:v>
                </c:pt>
                <c:pt idx="13">
                  <c:v>-78</c:v>
                </c:pt>
                <c:pt idx="14">
                  <c:v>-77.989999999999995</c:v>
                </c:pt>
                <c:pt idx="15">
                  <c:v>-77.989999999999995</c:v>
                </c:pt>
                <c:pt idx="16">
                  <c:v>-78.010000000000005</c:v>
                </c:pt>
                <c:pt idx="17">
                  <c:v>-78</c:v>
                </c:pt>
                <c:pt idx="18">
                  <c:v>-77.989999999999995</c:v>
                </c:pt>
                <c:pt idx="19">
                  <c:v>-23.86</c:v>
                </c:pt>
              </c:numCache>
            </c:numRef>
          </c:val>
        </c:ser>
        <c:ser>
          <c:idx val="2"/>
          <c:order val="1"/>
          <c:tx>
            <c:strRef>
              <c:f>'2017 IRP'!$B$5</c:f>
              <c:strCache>
                <c:ptCount val="1"/>
                <c:pt idx="0">
                  <c:v>Purchase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IRP'!$C$5:$V$5</c:f>
              <c:numCache>
                <c:formatCode>#,##0</c:formatCode>
                <c:ptCount val="20"/>
                <c:pt idx="0">
                  <c:v>267.44999999999993</c:v>
                </c:pt>
                <c:pt idx="1">
                  <c:v>267.22999999999996</c:v>
                </c:pt>
                <c:pt idx="2">
                  <c:v>250.39999999999998</c:v>
                </c:pt>
                <c:pt idx="3">
                  <c:v>250.39999999999998</c:v>
                </c:pt>
                <c:pt idx="4">
                  <c:v>222.83999999999997</c:v>
                </c:pt>
                <c:pt idx="5">
                  <c:v>222.83999999999997</c:v>
                </c:pt>
                <c:pt idx="6">
                  <c:v>222.83999999999997</c:v>
                </c:pt>
                <c:pt idx="7">
                  <c:v>222.83999999999997</c:v>
                </c:pt>
                <c:pt idx="8">
                  <c:v>122.82000000000001</c:v>
                </c:pt>
                <c:pt idx="9">
                  <c:v>122.82000000000001</c:v>
                </c:pt>
                <c:pt idx="10">
                  <c:v>122.82000000000001</c:v>
                </c:pt>
                <c:pt idx="11">
                  <c:v>122.82000000000001</c:v>
                </c:pt>
                <c:pt idx="12">
                  <c:v>122.82000000000001</c:v>
                </c:pt>
                <c:pt idx="13">
                  <c:v>122.82000000000001</c:v>
                </c:pt>
                <c:pt idx="14">
                  <c:v>122.82000000000001</c:v>
                </c:pt>
                <c:pt idx="15">
                  <c:v>122.82000000000001</c:v>
                </c:pt>
                <c:pt idx="16">
                  <c:v>122.82000000000001</c:v>
                </c:pt>
                <c:pt idx="17">
                  <c:v>122.82000000000001</c:v>
                </c:pt>
                <c:pt idx="18">
                  <c:v>122.82000000000001</c:v>
                </c:pt>
                <c:pt idx="19">
                  <c:v>122.82000000000001</c:v>
                </c:pt>
              </c:numCache>
            </c:numRef>
          </c:val>
        </c:ser>
        <c:ser>
          <c:idx val="3"/>
          <c:order val="2"/>
          <c:tx>
            <c:strRef>
              <c:f>'2017 IRP'!$B$6</c:f>
              <c:strCache>
                <c:ptCount val="1"/>
                <c:pt idx="0">
                  <c:v>QF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IRP'!$C$6:$V$6</c:f>
              <c:numCache>
                <c:formatCode>#,##0</c:formatCode>
                <c:ptCount val="20"/>
                <c:pt idx="0">
                  <c:v>851.07000000000016</c:v>
                </c:pt>
                <c:pt idx="1">
                  <c:v>845.78</c:v>
                </c:pt>
                <c:pt idx="2">
                  <c:v>891.90000000000009</c:v>
                </c:pt>
                <c:pt idx="3">
                  <c:v>888.69</c:v>
                </c:pt>
                <c:pt idx="4">
                  <c:v>870.58000000000027</c:v>
                </c:pt>
                <c:pt idx="5">
                  <c:v>855.34</c:v>
                </c:pt>
                <c:pt idx="6">
                  <c:v>842.61000000000024</c:v>
                </c:pt>
                <c:pt idx="7">
                  <c:v>787.51000000000022</c:v>
                </c:pt>
                <c:pt idx="8">
                  <c:v>781.68000000000018</c:v>
                </c:pt>
                <c:pt idx="9">
                  <c:v>775.51</c:v>
                </c:pt>
                <c:pt idx="10">
                  <c:v>739.67000000000019</c:v>
                </c:pt>
                <c:pt idx="11">
                  <c:v>734.87000000000012</c:v>
                </c:pt>
                <c:pt idx="12">
                  <c:v>717.86999999999989</c:v>
                </c:pt>
                <c:pt idx="13">
                  <c:v>709.43000000000006</c:v>
                </c:pt>
                <c:pt idx="14">
                  <c:v>705.15</c:v>
                </c:pt>
                <c:pt idx="15">
                  <c:v>660.61</c:v>
                </c:pt>
                <c:pt idx="16">
                  <c:v>627.25</c:v>
                </c:pt>
                <c:pt idx="17">
                  <c:v>610.33000000000004</c:v>
                </c:pt>
                <c:pt idx="18">
                  <c:v>602.13999999999987</c:v>
                </c:pt>
                <c:pt idx="19">
                  <c:v>547.79</c:v>
                </c:pt>
              </c:numCache>
            </c:numRef>
          </c:val>
        </c:ser>
        <c:ser>
          <c:idx val="1"/>
          <c:order val="3"/>
          <c:tx>
            <c:strRef>
              <c:f>'2017 IRP'!$B$4</c:f>
              <c:strCache>
                <c:ptCount val="1"/>
                <c:pt idx="0">
                  <c:v>Interruptible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IRP'!$C$4:$V$4</c:f>
              <c:numCache>
                <c:formatCode>#,##0</c:formatCode>
                <c:ptCount val="20"/>
                <c:pt idx="0">
                  <c:v>195.04000000000002</c:v>
                </c:pt>
                <c:pt idx="1">
                  <c:v>195.04000000000002</c:v>
                </c:pt>
                <c:pt idx="2">
                  <c:v>195.04000000000002</c:v>
                </c:pt>
                <c:pt idx="3">
                  <c:v>195.04000000000002</c:v>
                </c:pt>
                <c:pt idx="4">
                  <c:v>195.04000000000002</c:v>
                </c:pt>
                <c:pt idx="5">
                  <c:v>195.04000000000002</c:v>
                </c:pt>
                <c:pt idx="6">
                  <c:v>195.04000000000002</c:v>
                </c:pt>
                <c:pt idx="7">
                  <c:v>195.04000000000002</c:v>
                </c:pt>
                <c:pt idx="8">
                  <c:v>195.04000000000002</c:v>
                </c:pt>
                <c:pt idx="9">
                  <c:v>195.04000000000002</c:v>
                </c:pt>
                <c:pt idx="10">
                  <c:v>195.04000000000002</c:v>
                </c:pt>
                <c:pt idx="11">
                  <c:v>195.04000000000002</c:v>
                </c:pt>
                <c:pt idx="12">
                  <c:v>195.04000000000002</c:v>
                </c:pt>
                <c:pt idx="13">
                  <c:v>195.04000000000002</c:v>
                </c:pt>
                <c:pt idx="14">
                  <c:v>195.04000000000002</c:v>
                </c:pt>
                <c:pt idx="15">
                  <c:v>195.04000000000002</c:v>
                </c:pt>
                <c:pt idx="16">
                  <c:v>195.04000000000002</c:v>
                </c:pt>
                <c:pt idx="17">
                  <c:v>195.04000000000002</c:v>
                </c:pt>
                <c:pt idx="18">
                  <c:v>195.04000000000002</c:v>
                </c:pt>
                <c:pt idx="19">
                  <c:v>195.04000000000002</c:v>
                </c:pt>
              </c:numCache>
            </c:numRef>
          </c:val>
        </c:ser>
        <c:ser>
          <c:idx val="0"/>
          <c:order val="4"/>
          <c:tx>
            <c:strRef>
              <c:f>'2017 IRP'!$B$3</c:f>
              <c:strCache>
                <c:ptCount val="1"/>
                <c:pt idx="0">
                  <c:v>Hydro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IRP'!$C$3:$V$3</c:f>
              <c:numCache>
                <c:formatCode>#,##0</c:formatCode>
                <c:ptCount val="20"/>
                <c:pt idx="0">
                  <c:v>89.24</c:v>
                </c:pt>
                <c:pt idx="1">
                  <c:v>89.22</c:v>
                </c:pt>
                <c:pt idx="2">
                  <c:v>39.380000000000003</c:v>
                </c:pt>
                <c:pt idx="3">
                  <c:v>39.39</c:v>
                </c:pt>
                <c:pt idx="4">
                  <c:v>39.590000000000003</c:v>
                </c:pt>
                <c:pt idx="5">
                  <c:v>40.130000000000003</c:v>
                </c:pt>
                <c:pt idx="6">
                  <c:v>40.25</c:v>
                </c:pt>
                <c:pt idx="7">
                  <c:v>19.93</c:v>
                </c:pt>
                <c:pt idx="8">
                  <c:v>19.940000000000001</c:v>
                </c:pt>
                <c:pt idx="9">
                  <c:v>19.940000000000001</c:v>
                </c:pt>
                <c:pt idx="10">
                  <c:v>19.940000000000001</c:v>
                </c:pt>
                <c:pt idx="11">
                  <c:v>19.940000000000001</c:v>
                </c:pt>
                <c:pt idx="12">
                  <c:v>19.940000000000001</c:v>
                </c:pt>
                <c:pt idx="13">
                  <c:v>19.940000000000001</c:v>
                </c:pt>
                <c:pt idx="14">
                  <c:v>19.940000000000001</c:v>
                </c:pt>
                <c:pt idx="15">
                  <c:v>19.940000000000001</c:v>
                </c:pt>
                <c:pt idx="16">
                  <c:v>19.940000000000001</c:v>
                </c:pt>
                <c:pt idx="17">
                  <c:v>19.940000000000001</c:v>
                </c:pt>
                <c:pt idx="18">
                  <c:v>19.940000000000001</c:v>
                </c:pt>
                <c:pt idx="19">
                  <c:v>19.940000000000001</c:v>
                </c:pt>
              </c:numCache>
            </c:numRef>
          </c:val>
        </c:ser>
        <c:ser>
          <c:idx val="5"/>
          <c:order val="5"/>
          <c:tx>
            <c:strRef>
              <c:f>'2017 IRP'!$B$9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IRP'!$C$9:$V$9</c:f>
              <c:numCache>
                <c:formatCode>#,##0</c:formatCode>
                <c:ptCount val="20"/>
                <c:pt idx="0">
                  <c:v>93.339999999999989</c:v>
                </c:pt>
                <c:pt idx="1">
                  <c:v>93.339999999999989</c:v>
                </c:pt>
                <c:pt idx="2">
                  <c:v>93.339999999999989</c:v>
                </c:pt>
                <c:pt idx="3">
                  <c:v>93.339999999999989</c:v>
                </c:pt>
                <c:pt idx="4">
                  <c:v>90.69</c:v>
                </c:pt>
                <c:pt idx="5">
                  <c:v>62.3</c:v>
                </c:pt>
                <c:pt idx="6">
                  <c:v>62.3</c:v>
                </c:pt>
                <c:pt idx="7">
                  <c:v>57.459999999999994</c:v>
                </c:pt>
                <c:pt idx="8">
                  <c:v>57.459999999999994</c:v>
                </c:pt>
                <c:pt idx="9">
                  <c:v>47.269999999999996</c:v>
                </c:pt>
                <c:pt idx="10">
                  <c:v>47.269999999999996</c:v>
                </c:pt>
                <c:pt idx="11">
                  <c:v>47.269999999999996</c:v>
                </c:pt>
                <c:pt idx="12">
                  <c:v>47.269999999999996</c:v>
                </c:pt>
                <c:pt idx="13">
                  <c:v>31.63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'2017 IRP'!$B$8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IRP'!$C$8:$V$8</c:f>
              <c:numCache>
                <c:formatCode>#,##0</c:formatCode>
                <c:ptCount val="20"/>
                <c:pt idx="0">
                  <c:v>10.749999999999998</c:v>
                </c:pt>
                <c:pt idx="1">
                  <c:v>10.669999999999998</c:v>
                </c:pt>
                <c:pt idx="2">
                  <c:v>10.6</c:v>
                </c:pt>
                <c:pt idx="3">
                  <c:v>10.52</c:v>
                </c:pt>
                <c:pt idx="4">
                  <c:v>10.44</c:v>
                </c:pt>
                <c:pt idx="5">
                  <c:v>10.36</c:v>
                </c:pt>
                <c:pt idx="6">
                  <c:v>10.270000000000001</c:v>
                </c:pt>
                <c:pt idx="7">
                  <c:v>10.209999999999999</c:v>
                </c:pt>
                <c:pt idx="8">
                  <c:v>10.130000000000001</c:v>
                </c:pt>
                <c:pt idx="9">
                  <c:v>9.14</c:v>
                </c:pt>
                <c:pt idx="10">
                  <c:v>8.27</c:v>
                </c:pt>
                <c:pt idx="11">
                  <c:v>5.8</c:v>
                </c:pt>
                <c:pt idx="12">
                  <c:v>4.71</c:v>
                </c:pt>
                <c:pt idx="13">
                  <c:v>4.21</c:v>
                </c:pt>
                <c:pt idx="14">
                  <c:v>4.01</c:v>
                </c:pt>
                <c:pt idx="15">
                  <c:v>3.98</c:v>
                </c:pt>
                <c:pt idx="16">
                  <c:v>3.96</c:v>
                </c:pt>
                <c:pt idx="17">
                  <c:v>3.9299999999999997</c:v>
                </c:pt>
                <c:pt idx="18">
                  <c:v>3.91</c:v>
                </c:pt>
                <c:pt idx="19">
                  <c:v>3.88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58015096"/>
        <c:axId val="1058016272"/>
      </c:barChart>
      <c:lineChart>
        <c:grouping val="standard"/>
        <c:varyColors val="0"/>
        <c:ser>
          <c:idx val="7"/>
          <c:order val="7"/>
          <c:tx>
            <c:strRef>
              <c:f>'2017 IRP'!$B$24</c:f>
              <c:strCache>
                <c:ptCount val="1"/>
                <c:pt idx="0">
                  <c:v>Net 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'2017 IRP'!$C$16:$V$16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'2017 IRP'!$C$24:$V$24</c:f>
              <c:numCache>
                <c:formatCode>#,##0</c:formatCode>
                <c:ptCount val="20"/>
                <c:pt idx="0">
                  <c:v>834.66000000000031</c:v>
                </c:pt>
                <c:pt idx="1">
                  <c:v>829.06000000000006</c:v>
                </c:pt>
                <c:pt idx="2">
                  <c:v>808.44000000000017</c:v>
                </c:pt>
                <c:pt idx="3">
                  <c:v>805.16000000000008</c:v>
                </c:pt>
                <c:pt idx="4">
                  <c:v>1241.3800000000003</c:v>
                </c:pt>
                <c:pt idx="5">
                  <c:v>1249.0999999999997</c:v>
                </c:pt>
                <c:pt idx="6">
                  <c:v>1236.3900000000001</c:v>
                </c:pt>
                <c:pt idx="7">
                  <c:v>1213.4500000000003</c:v>
                </c:pt>
                <c:pt idx="8">
                  <c:v>1107.5300000000004</c:v>
                </c:pt>
                <c:pt idx="9">
                  <c:v>1090.19</c:v>
                </c:pt>
                <c:pt idx="10">
                  <c:v>1053.4700000000003</c:v>
                </c:pt>
                <c:pt idx="11">
                  <c:v>1046.22</c:v>
                </c:pt>
                <c:pt idx="12">
                  <c:v>1029.6399999999999</c:v>
                </c:pt>
                <c:pt idx="13">
                  <c:v>1005.07</c:v>
                </c:pt>
                <c:pt idx="14">
                  <c:v>968.97</c:v>
                </c:pt>
                <c:pt idx="15">
                  <c:v>924.40000000000009</c:v>
                </c:pt>
                <c:pt idx="16">
                  <c:v>891</c:v>
                </c:pt>
                <c:pt idx="17">
                  <c:v>874.06000000000006</c:v>
                </c:pt>
                <c:pt idx="18">
                  <c:v>865.85999999999979</c:v>
                </c:pt>
                <c:pt idx="19">
                  <c:v>865.6099999999999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015096"/>
        <c:axId val="1058016272"/>
      </c:lineChart>
      <c:catAx>
        <c:axId val="105801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anchor="b" anchorCtr="1"/>
          <a:lstStyle/>
          <a:p>
            <a:pPr>
              <a:defRPr b="1"/>
            </a:pPr>
            <a:endParaRPr lang="en-US"/>
          </a:p>
        </c:txPr>
        <c:crossAx val="1058016272"/>
        <c:crosses val="autoZero"/>
        <c:auto val="1"/>
        <c:lblAlgn val="ctr"/>
        <c:lblOffset val="100"/>
        <c:noMultiLvlLbl val="0"/>
      </c:catAx>
      <c:valAx>
        <c:axId val="1058016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8.1018686276167311E-3"/>
              <c:y val="0.41047054321235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5801509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981741159888757"/>
          <c:y val="0.89792974307615581"/>
          <c:w val="0.84745258324107786"/>
          <c:h val="0.1020702569238441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  <c:txPr>
        <a:bodyPr/>
        <a:lstStyle/>
        <a:p>
          <a:pPr>
            <a:defRPr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476253</xdr:colOff>
      <xdr:row>31</xdr:row>
      <xdr:rowOff>59531</xdr:rowOff>
    </xdr:from>
    <xdr:to>
      <xdr:col>12</xdr:col>
      <xdr:colOff>202407</xdr:colOff>
      <xdr:row>50</xdr:row>
      <xdr:rowOff>119526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A30"/>
  <sheetViews>
    <sheetView showGridLines="0" tabSelected="1" zoomScaleNormal="100" workbookViewId="0"/>
  </sheetViews>
  <sheetFormatPr defaultRowHeight="15" x14ac:dyDescent="0.25"/>
  <cols>
    <col min="1" max="1" width="9.140625" style="1"/>
    <col min="2" max="2" width="19.5703125" style="1" customWidth="1"/>
    <col min="3" max="24" width="9.140625" style="1"/>
    <col min="25" max="25" width="18.42578125" style="1" customWidth="1"/>
    <col min="26" max="26" width="14.7109375" style="1" customWidth="1"/>
    <col min="27" max="16384" width="9.140625" style="1"/>
  </cols>
  <sheetData>
    <row r="1" spans="2:27" x14ac:dyDescent="0.25">
      <c r="B1" s="1" t="s">
        <v>0</v>
      </c>
    </row>
    <row r="2" spans="2:27" x14ac:dyDescent="0.25">
      <c r="C2" s="2">
        <v>2017</v>
      </c>
      <c r="D2" s="2">
        <f>+C2+1</f>
        <v>2018</v>
      </c>
      <c r="E2" s="2">
        <f t="shared" ref="E2:V2" si="0">+D2+1</f>
        <v>2019</v>
      </c>
      <c r="F2" s="2">
        <f t="shared" si="0"/>
        <v>2020</v>
      </c>
      <c r="G2" s="2">
        <f t="shared" si="0"/>
        <v>2021</v>
      </c>
      <c r="H2" s="2">
        <f t="shared" si="0"/>
        <v>2022</v>
      </c>
      <c r="I2" s="2">
        <f t="shared" si="0"/>
        <v>2023</v>
      </c>
      <c r="J2" s="2">
        <f t="shared" si="0"/>
        <v>2024</v>
      </c>
      <c r="K2" s="2">
        <f t="shared" si="0"/>
        <v>2025</v>
      </c>
      <c r="L2" s="2">
        <f t="shared" si="0"/>
        <v>2026</v>
      </c>
      <c r="M2" s="2">
        <f t="shared" si="0"/>
        <v>2027</v>
      </c>
      <c r="N2" s="2">
        <f t="shared" si="0"/>
        <v>2028</v>
      </c>
      <c r="O2" s="2">
        <f t="shared" si="0"/>
        <v>2029</v>
      </c>
      <c r="P2" s="2">
        <f t="shared" si="0"/>
        <v>2030</v>
      </c>
      <c r="Q2" s="2">
        <f t="shared" si="0"/>
        <v>2031</v>
      </c>
      <c r="R2" s="2">
        <f t="shared" si="0"/>
        <v>2032</v>
      </c>
      <c r="S2" s="2">
        <f t="shared" si="0"/>
        <v>2033</v>
      </c>
      <c r="T2" s="2">
        <f t="shared" si="0"/>
        <v>2034</v>
      </c>
      <c r="U2" s="2">
        <f t="shared" si="0"/>
        <v>2035</v>
      </c>
      <c r="V2" s="2">
        <f t="shared" si="0"/>
        <v>2036</v>
      </c>
    </row>
    <row r="3" spans="2:27" x14ac:dyDescent="0.25">
      <c r="B3" s="1" t="s">
        <v>1</v>
      </c>
      <c r="C3" s="3">
        <v>89.24</v>
      </c>
      <c r="D3" s="3">
        <v>89.22</v>
      </c>
      <c r="E3" s="3">
        <v>39.380000000000003</v>
      </c>
      <c r="F3" s="3">
        <v>39.39</v>
      </c>
      <c r="G3" s="3">
        <v>39.590000000000003</v>
      </c>
      <c r="H3" s="3">
        <v>40.130000000000003</v>
      </c>
      <c r="I3" s="3">
        <v>40.25</v>
      </c>
      <c r="J3" s="3">
        <v>19.93</v>
      </c>
      <c r="K3" s="3">
        <v>19.940000000000001</v>
      </c>
      <c r="L3" s="3">
        <v>19.940000000000001</v>
      </c>
      <c r="M3" s="3">
        <v>19.940000000000001</v>
      </c>
      <c r="N3" s="3">
        <v>19.940000000000001</v>
      </c>
      <c r="O3" s="3">
        <v>19.940000000000001</v>
      </c>
      <c r="P3" s="3">
        <v>19.940000000000001</v>
      </c>
      <c r="Q3" s="3">
        <v>19.940000000000001</v>
      </c>
      <c r="R3" s="3">
        <v>19.940000000000001</v>
      </c>
      <c r="S3" s="3">
        <v>19.940000000000001</v>
      </c>
      <c r="T3" s="3">
        <v>19.940000000000001</v>
      </c>
      <c r="U3" s="3">
        <v>19.940000000000001</v>
      </c>
      <c r="V3" s="3">
        <v>19.940000000000001</v>
      </c>
      <c r="X3" s="3"/>
    </row>
    <row r="4" spans="2:27" x14ac:dyDescent="0.25">
      <c r="B4" s="1" t="s">
        <v>2</v>
      </c>
      <c r="C4" s="3">
        <v>195.04000000000002</v>
      </c>
      <c r="D4" s="3">
        <v>195.04000000000002</v>
      </c>
      <c r="E4" s="3">
        <v>195.04000000000002</v>
      </c>
      <c r="F4" s="3">
        <v>195.04000000000002</v>
      </c>
      <c r="G4" s="3">
        <v>195.04000000000002</v>
      </c>
      <c r="H4" s="3">
        <v>195.04000000000002</v>
      </c>
      <c r="I4" s="3">
        <v>195.04000000000002</v>
      </c>
      <c r="J4" s="3">
        <v>195.04000000000002</v>
      </c>
      <c r="K4" s="3">
        <v>195.04000000000002</v>
      </c>
      <c r="L4" s="3">
        <v>195.04000000000002</v>
      </c>
      <c r="M4" s="3">
        <v>195.04000000000002</v>
      </c>
      <c r="N4" s="3">
        <v>195.04000000000002</v>
      </c>
      <c r="O4" s="3">
        <v>195.04000000000002</v>
      </c>
      <c r="P4" s="3">
        <v>195.04000000000002</v>
      </c>
      <c r="Q4" s="3">
        <v>195.04000000000002</v>
      </c>
      <c r="R4" s="3">
        <v>195.04000000000002</v>
      </c>
      <c r="S4" s="3">
        <v>195.04000000000002</v>
      </c>
      <c r="T4" s="3">
        <v>195.04000000000002</v>
      </c>
      <c r="U4" s="3">
        <v>195.04000000000002</v>
      </c>
      <c r="V4" s="3">
        <v>195.04000000000002</v>
      </c>
      <c r="X4" s="3"/>
    </row>
    <row r="5" spans="2:27" x14ac:dyDescent="0.25">
      <c r="B5" s="1" t="s">
        <v>3</v>
      </c>
      <c r="C5" s="3">
        <v>267.44999999999993</v>
      </c>
      <c r="D5" s="3">
        <v>267.22999999999996</v>
      </c>
      <c r="E5" s="3">
        <v>250.39999999999998</v>
      </c>
      <c r="F5" s="3">
        <v>250.39999999999998</v>
      </c>
      <c r="G5" s="3">
        <v>222.83999999999997</v>
      </c>
      <c r="H5" s="3">
        <v>222.83999999999997</v>
      </c>
      <c r="I5" s="3">
        <v>222.83999999999997</v>
      </c>
      <c r="J5" s="3">
        <v>222.83999999999997</v>
      </c>
      <c r="K5" s="3">
        <v>122.82000000000001</v>
      </c>
      <c r="L5" s="3">
        <v>122.82000000000001</v>
      </c>
      <c r="M5" s="3">
        <v>122.82000000000001</v>
      </c>
      <c r="N5" s="3">
        <v>122.82000000000001</v>
      </c>
      <c r="O5" s="3">
        <v>122.82000000000001</v>
      </c>
      <c r="P5" s="3">
        <v>122.82000000000001</v>
      </c>
      <c r="Q5" s="3">
        <v>122.82000000000001</v>
      </c>
      <c r="R5" s="3">
        <v>122.82000000000001</v>
      </c>
      <c r="S5" s="3">
        <v>122.82000000000001</v>
      </c>
      <c r="T5" s="3">
        <v>122.82000000000001</v>
      </c>
      <c r="U5" s="3">
        <v>122.82000000000001</v>
      </c>
      <c r="V5" s="3">
        <v>122.82000000000001</v>
      </c>
      <c r="X5" s="3"/>
    </row>
    <row r="6" spans="2:27" x14ac:dyDescent="0.25">
      <c r="B6" s="1" t="s">
        <v>4</v>
      </c>
      <c r="C6" s="3">
        <v>851.07000000000016</v>
      </c>
      <c r="D6" s="3">
        <v>845.78</v>
      </c>
      <c r="E6" s="3">
        <v>891.90000000000009</v>
      </c>
      <c r="F6" s="3">
        <v>888.69</v>
      </c>
      <c r="G6" s="3">
        <v>870.58000000000027</v>
      </c>
      <c r="H6" s="3">
        <v>855.34</v>
      </c>
      <c r="I6" s="3">
        <v>842.61000000000024</v>
      </c>
      <c r="J6" s="3">
        <v>787.51000000000022</v>
      </c>
      <c r="K6" s="3">
        <v>781.68000000000018</v>
      </c>
      <c r="L6" s="3">
        <v>775.51</v>
      </c>
      <c r="M6" s="3">
        <v>739.67000000000019</v>
      </c>
      <c r="N6" s="3">
        <v>734.87000000000012</v>
      </c>
      <c r="O6" s="3">
        <v>717.86999999999989</v>
      </c>
      <c r="P6" s="3">
        <v>709.43000000000006</v>
      </c>
      <c r="Q6" s="3">
        <v>705.15</v>
      </c>
      <c r="R6" s="3">
        <v>660.61</v>
      </c>
      <c r="S6" s="3">
        <v>627.25</v>
      </c>
      <c r="T6" s="3">
        <v>610.33000000000004</v>
      </c>
      <c r="U6" s="3">
        <v>602.13999999999987</v>
      </c>
      <c r="V6" s="3">
        <v>547.79</v>
      </c>
      <c r="X6" s="3"/>
    </row>
    <row r="7" spans="2:27" x14ac:dyDescent="0.25">
      <c r="B7" s="1" t="s">
        <v>5</v>
      </c>
      <c r="C7" s="3">
        <v>-672.2299999999999</v>
      </c>
      <c r="D7" s="3">
        <v>-672.21999999999991</v>
      </c>
      <c r="E7" s="3">
        <v>-672.21999999999991</v>
      </c>
      <c r="F7" s="3">
        <v>-672.21999999999991</v>
      </c>
      <c r="G7" s="3">
        <v>-187.8</v>
      </c>
      <c r="H7" s="3">
        <v>-136.91</v>
      </c>
      <c r="I7" s="3">
        <v>-136.92000000000002</v>
      </c>
      <c r="J7" s="3">
        <v>-79.540000000000006</v>
      </c>
      <c r="K7" s="3">
        <v>-79.540000000000006</v>
      </c>
      <c r="L7" s="3">
        <v>-79.53</v>
      </c>
      <c r="M7" s="3">
        <v>-79.540000000000006</v>
      </c>
      <c r="N7" s="3">
        <v>-79.52</v>
      </c>
      <c r="O7" s="3">
        <v>-78.010000000000005</v>
      </c>
      <c r="P7" s="3">
        <v>-78</v>
      </c>
      <c r="Q7" s="3">
        <v>-77.989999999999995</v>
      </c>
      <c r="R7" s="3">
        <v>-77.989999999999995</v>
      </c>
      <c r="S7" s="3">
        <v>-78.010000000000005</v>
      </c>
      <c r="T7" s="3">
        <v>-78</v>
      </c>
      <c r="U7" s="3">
        <v>-77.989999999999995</v>
      </c>
      <c r="V7" s="3">
        <v>-23.86</v>
      </c>
      <c r="X7" s="3"/>
    </row>
    <row r="8" spans="2:27" x14ac:dyDescent="0.25">
      <c r="B8" s="1" t="s">
        <v>8</v>
      </c>
      <c r="C8" s="3">
        <v>10.749999999999998</v>
      </c>
      <c r="D8" s="3">
        <v>10.669999999999998</v>
      </c>
      <c r="E8" s="3">
        <v>10.6</v>
      </c>
      <c r="F8" s="3">
        <v>10.52</v>
      </c>
      <c r="G8" s="3">
        <v>10.44</v>
      </c>
      <c r="H8" s="3">
        <v>10.36</v>
      </c>
      <c r="I8" s="3">
        <v>10.270000000000001</v>
      </c>
      <c r="J8" s="3">
        <v>10.209999999999999</v>
      </c>
      <c r="K8" s="3">
        <v>10.130000000000001</v>
      </c>
      <c r="L8" s="3">
        <v>9.14</v>
      </c>
      <c r="M8" s="3">
        <v>8.27</v>
      </c>
      <c r="N8" s="3">
        <v>5.8</v>
      </c>
      <c r="O8" s="3">
        <v>4.71</v>
      </c>
      <c r="P8" s="3">
        <v>4.21</v>
      </c>
      <c r="Q8" s="3">
        <v>4.01</v>
      </c>
      <c r="R8" s="3">
        <v>3.98</v>
      </c>
      <c r="S8" s="3">
        <v>3.96</v>
      </c>
      <c r="T8" s="3">
        <v>3.9299999999999997</v>
      </c>
      <c r="U8" s="3">
        <v>3.91</v>
      </c>
      <c r="V8" s="3">
        <v>3.88</v>
      </c>
      <c r="X8" s="3"/>
    </row>
    <row r="9" spans="2:27" x14ac:dyDescent="0.25">
      <c r="B9" s="1" t="s">
        <v>6</v>
      </c>
      <c r="C9" s="3">
        <v>93.339999999999989</v>
      </c>
      <c r="D9" s="3">
        <v>93.339999999999989</v>
      </c>
      <c r="E9" s="3">
        <v>93.339999999999989</v>
      </c>
      <c r="F9" s="3">
        <v>93.339999999999989</v>
      </c>
      <c r="G9" s="3">
        <v>90.69</v>
      </c>
      <c r="H9" s="3">
        <v>62.3</v>
      </c>
      <c r="I9" s="3">
        <v>62.3</v>
      </c>
      <c r="J9" s="3">
        <v>57.459999999999994</v>
      </c>
      <c r="K9" s="3">
        <v>57.459999999999994</v>
      </c>
      <c r="L9" s="3">
        <v>47.269999999999996</v>
      </c>
      <c r="M9" s="3">
        <v>47.269999999999996</v>
      </c>
      <c r="N9" s="3">
        <v>47.269999999999996</v>
      </c>
      <c r="O9" s="3">
        <v>47.269999999999996</v>
      </c>
      <c r="P9" s="3">
        <v>31.63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X9" s="3"/>
    </row>
    <row r="10" spans="2:27" x14ac:dyDescent="0.25">
      <c r="B10" s="1" t="s">
        <v>7</v>
      </c>
      <c r="C10" s="3">
        <v>834.66000000000031</v>
      </c>
      <c r="D10" s="3">
        <v>829.06000000000006</v>
      </c>
      <c r="E10" s="3">
        <v>808.44000000000017</v>
      </c>
      <c r="F10" s="3">
        <v>805.16000000000008</v>
      </c>
      <c r="G10" s="3">
        <v>1241.3800000000003</v>
      </c>
      <c r="H10" s="3">
        <v>1249.0999999999997</v>
      </c>
      <c r="I10" s="3">
        <v>1236.3900000000001</v>
      </c>
      <c r="J10" s="3">
        <v>1213.4500000000003</v>
      </c>
      <c r="K10" s="3">
        <v>1107.5300000000004</v>
      </c>
      <c r="L10" s="3">
        <v>1090.19</v>
      </c>
      <c r="M10" s="3">
        <v>1053.4700000000003</v>
      </c>
      <c r="N10" s="3">
        <v>1046.22</v>
      </c>
      <c r="O10" s="3">
        <v>1029.6399999999999</v>
      </c>
      <c r="P10" s="3">
        <v>1005.07</v>
      </c>
      <c r="Q10" s="3">
        <v>968.97</v>
      </c>
      <c r="R10" s="3">
        <v>924.40000000000009</v>
      </c>
      <c r="S10" s="3">
        <v>891</v>
      </c>
      <c r="T10" s="3">
        <v>874.06000000000006</v>
      </c>
      <c r="U10" s="3">
        <v>865.85999999999979</v>
      </c>
      <c r="V10" s="3">
        <v>865.6099999999999</v>
      </c>
    </row>
    <row r="16" spans="2:27" x14ac:dyDescent="0.25">
      <c r="C16" s="2">
        <f>C2</f>
        <v>2017</v>
      </c>
      <c r="D16" s="2">
        <f t="shared" ref="D16:V16" si="1">D2</f>
        <v>2018</v>
      </c>
      <c r="E16" s="2">
        <f t="shared" si="1"/>
        <v>2019</v>
      </c>
      <c r="F16" s="2">
        <f t="shared" si="1"/>
        <v>2020</v>
      </c>
      <c r="G16" s="2">
        <f t="shared" si="1"/>
        <v>2021</v>
      </c>
      <c r="H16" s="2">
        <f t="shared" si="1"/>
        <v>2022</v>
      </c>
      <c r="I16" s="2">
        <f t="shared" si="1"/>
        <v>2023</v>
      </c>
      <c r="J16" s="2">
        <f t="shared" si="1"/>
        <v>2024</v>
      </c>
      <c r="K16" s="2">
        <f t="shared" si="1"/>
        <v>2025</v>
      </c>
      <c r="L16" s="2">
        <f t="shared" si="1"/>
        <v>2026</v>
      </c>
      <c r="M16" s="2">
        <f t="shared" si="1"/>
        <v>2027</v>
      </c>
      <c r="N16" s="2">
        <f t="shared" si="1"/>
        <v>2028</v>
      </c>
      <c r="O16" s="2">
        <f t="shared" si="1"/>
        <v>2029</v>
      </c>
      <c r="P16" s="2">
        <f t="shared" si="1"/>
        <v>2030</v>
      </c>
      <c r="Q16" s="2">
        <f t="shared" si="1"/>
        <v>2031</v>
      </c>
      <c r="R16" s="2">
        <f t="shared" si="1"/>
        <v>2032</v>
      </c>
      <c r="S16" s="2">
        <f t="shared" si="1"/>
        <v>2033</v>
      </c>
      <c r="T16" s="2">
        <f t="shared" si="1"/>
        <v>2034</v>
      </c>
      <c r="U16" s="2">
        <f t="shared" si="1"/>
        <v>2035</v>
      </c>
      <c r="V16" s="2">
        <f t="shared" si="1"/>
        <v>2036</v>
      </c>
      <c r="Y16" s="4"/>
      <c r="Z16" s="4"/>
      <c r="AA16" s="5"/>
    </row>
    <row r="17" spans="2:27" x14ac:dyDescent="0.25">
      <c r="B17" s="1" t="str">
        <f t="shared" ref="B17:V17" si="2">B7</f>
        <v>Sale</v>
      </c>
      <c r="C17" s="3">
        <f t="shared" si="2"/>
        <v>-672.2299999999999</v>
      </c>
      <c r="D17" s="3">
        <f t="shared" si="2"/>
        <v>-672.21999999999991</v>
      </c>
      <c r="E17" s="3">
        <f t="shared" si="2"/>
        <v>-672.21999999999991</v>
      </c>
      <c r="F17" s="3">
        <f t="shared" si="2"/>
        <v>-672.21999999999991</v>
      </c>
      <c r="G17" s="3">
        <f t="shared" si="2"/>
        <v>-187.8</v>
      </c>
      <c r="H17" s="3">
        <f t="shared" si="2"/>
        <v>-136.91</v>
      </c>
      <c r="I17" s="3">
        <f t="shared" si="2"/>
        <v>-136.92000000000002</v>
      </c>
      <c r="J17" s="3">
        <f t="shared" si="2"/>
        <v>-79.540000000000006</v>
      </c>
      <c r="K17" s="3">
        <f t="shared" si="2"/>
        <v>-79.540000000000006</v>
      </c>
      <c r="L17" s="3">
        <f t="shared" si="2"/>
        <v>-79.53</v>
      </c>
      <c r="M17" s="3">
        <f t="shared" si="2"/>
        <v>-79.540000000000006</v>
      </c>
      <c r="N17" s="3">
        <f t="shared" si="2"/>
        <v>-79.52</v>
      </c>
      <c r="O17" s="3">
        <f t="shared" si="2"/>
        <v>-78.010000000000005</v>
      </c>
      <c r="P17" s="3">
        <f t="shared" si="2"/>
        <v>-78</v>
      </c>
      <c r="Q17" s="3">
        <f t="shared" si="2"/>
        <v>-77.989999999999995</v>
      </c>
      <c r="R17" s="3">
        <f t="shared" si="2"/>
        <v>-77.989999999999995</v>
      </c>
      <c r="S17" s="3">
        <f t="shared" si="2"/>
        <v>-78.010000000000005</v>
      </c>
      <c r="T17" s="3">
        <f t="shared" si="2"/>
        <v>-78</v>
      </c>
      <c r="U17" s="3">
        <f t="shared" si="2"/>
        <v>-77.989999999999995</v>
      </c>
      <c r="V17" s="3">
        <f t="shared" si="2"/>
        <v>-23.86</v>
      </c>
      <c r="X17" s="5"/>
      <c r="Y17" s="6"/>
      <c r="Z17" s="3"/>
    </row>
    <row r="18" spans="2:27" x14ac:dyDescent="0.25">
      <c r="B18" s="1" t="str">
        <f>B3</f>
        <v>Hydro</v>
      </c>
      <c r="C18" s="3">
        <f>C3</f>
        <v>89.24</v>
      </c>
      <c r="D18" s="3">
        <f t="shared" ref="D18:V18" si="3">D3</f>
        <v>89.22</v>
      </c>
      <c r="E18" s="3">
        <f t="shared" si="3"/>
        <v>39.380000000000003</v>
      </c>
      <c r="F18" s="3">
        <f t="shared" si="3"/>
        <v>39.39</v>
      </c>
      <c r="G18" s="3">
        <f t="shared" si="3"/>
        <v>39.590000000000003</v>
      </c>
      <c r="H18" s="3">
        <f t="shared" si="3"/>
        <v>40.130000000000003</v>
      </c>
      <c r="I18" s="3">
        <f t="shared" si="3"/>
        <v>40.25</v>
      </c>
      <c r="J18" s="3">
        <f t="shared" si="3"/>
        <v>19.93</v>
      </c>
      <c r="K18" s="3">
        <f t="shared" si="3"/>
        <v>19.940000000000001</v>
      </c>
      <c r="L18" s="3">
        <f t="shared" si="3"/>
        <v>19.940000000000001</v>
      </c>
      <c r="M18" s="3">
        <f t="shared" si="3"/>
        <v>19.940000000000001</v>
      </c>
      <c r="N18" s="3">
        <f t="shared" si="3"/>
        <v>19.940000000000001</v>
      </c>
      <c r="O18" s="3">
        <f t="shared" si="3"/>
        <v>19.940000000000001</v>
      </c>
      <c r="P18" s="3">
        <f t="shared" si="3"/>
        <v>19.940000000000001</v>
      </c>
      <c r="Q18" s="3">
        <f t="shared" si="3"/>
        <v>19.940000000000001</v>
      </c>
      <c r="R18" s="3">
        <f t="shared" si="3"/>
        <v>19.940000000000001</v>
      </c>
      <c r="S18" s="3">
        <f t="shared" si="3"/>
        <v>19.940000000000001</v>
      </c>
      <c r="T18" s="3">
        <f t="shared" si="3"/>
        <v>19.940000000000001</v>
      </c>
      <c r="U18" s="3">
        <f t="shared" si="3"/>
        <v>19.940000000000001</v>
      </c>
      <c r="V18" s="3">
        <f t="shared" si="3"/>
        <v>19.940000000000001</v>
      </c>
      <c r="Y18" s="3"/>
      <c r="Z18" s="3"/>
      <c r="AA18" s="3"/>
    </row>
    <row r="19" spans="2:27" x14ac:dyDescent="0.25">
      <c r="B19" s="1" t="str">
        <f t="shared" ref="B19:C21" si="4">B4</f>
        <v>Interruptible</v>
      </c>
      <c r="C19" s="3">
        <f t="shared" si="4"/>
        <v>195.04000000000002</v>
      </c>
      <c r="D19" s="3">
        <f t="shared" ref="D19:V19" si="5">D4</f>
        <v>195.04000000000002</v>
      </c>
      <c r="E19" s="3">
        <f t="shared" si="5"/>
        <v>195.04000000000002</v>
      </c>
      <c r="F19" s="3">
        <f t="shared" si="5"/>
        <v>195.04000000000002</v>
      </c>
      <c r="G19" s="3">
        <f t="shared" si="5"/>
        <v>195.04000000000002</v>
      </c>
      <c r="H19" s="3">
        <f t="shared" si="5"/>
        <v>195.04000000000002</v>
      </c>
      <c r="I19" s="3">
        <f t="shared" si="5"/>
        <v>195.04000000000002</v>
      </c>
      <c r="J19" s="3">
        <f t="shared" si="5"/>
        <v>195.04000000000002</v>
      </c>
      <c r="K19" s="3">
        <f t="shared" si="5"/>
        <v>195.04000000000002</v>
      </c>
      <c r="L19" s="3">
        <f t="shared" si="5"/>
        <v>195.04000000000002</v>
      </c>
      <c r="M19" s="3">
        <f t="shared" si="5"/>
        <v>195.04000000000002</v>
      </c>
      <c r="N19" s="3">
        <f t="shared" si="5"/>
        <v>195.04000000000002</v>
      </c>
      <c r="O19" s="3">
        <f t="shared" si="5"/>
        <v>195.04000000000002</v>
      </c>
      <c r="P19" s="3">
        <f t="shared" si="5"/>
        <v>195.04000000000002</v>
      </c>
      <c r="Q19" s="3">
        <f t="shared" si="5"/>
        <v>195.04000000000002</v>
      </c>
      <c r="R19" s="3">
        <f t="shared" si="5"/>
        <v>195.04000000000002</v>
      </c>
      <c r="S19" s="3">
        <f t="shared" si="5"/>
        <v>195.04000000000002</v>
      </c>
      <c r="T19" s="3">
        <f t="shared" si="5"/>
        <v>195.04000000000002</v>
      </c>
      <c r="U19" s="3">
        <f t="shared" si="5"/>
        <v>195.04000000000002</v>
      </c>
      <c r="V19" s="3">
        <f t="shared" si="5"/>
        <v>195.04000000000002</v>
      </c>
    </row>
    <row r="20" spans="2:27" x14ac:dyDescent="0.25">
      <c r="B20" s="1" t="str">
        <f t="shared" si="4"/>
        <v>Purchase</v>
      </c>
      <c r="C20" s="3">
        <f t="shared" si="4"/>
        <v>267.44999999999993</v>
      </c>
      <c r="D20" s="3">
        <f t="shared" ref="D20:V20" si="6">D5</f>
        <v>267.22999999999996</v>
      </c>
      <c r="E20" s="3">
        <f t="shared" si="6"/>
        <v>250.39999999999998</v>
      </c>
      <c r="F20" s="3">
        <f t="shared" si="6"/>
        <v>250.39999999999998</v>
      </c>
      <c r="G20" s="3">
        <f t="shared" si="6"/>
        <v>222.83999999999997</v>
      </c>
      <c r="H20" s="3">
        <f t="shared" si="6"/>
        <v>222.83999999999997</v>
      </c>
      <c r="I20" s="3">
        <f t="shared" si="6"/>
        <v>222.83999999999997</v>
      </c>
      <c r="J20" s="3">
        <f t="shared" si="6"/>
        <v>222.83999999999997</v>
      </c>
      <c r="K20" s="3">
        <f t="shared" si="6"/>
        <v>122.82000000000001</v>
      </c>
      <c r="L20" s="3">
        <f t="shared" si="6"/>
        <v>122.82000000000001</v>
      </c>
      <c r="M20" s="3">
        <f t="shared" si="6"/>
        <v>122.82000000000001</v>
      </c>
      <c r="N20" s="3">
        <f t="shared" si="6"/>
        <v>122.82000000000001</v>
      </c>
      <c r="O20" s="3">
        <f t="shared" si="6"/>
        <v>122.82000000000001</v>
      </c>
      <c r="P20" s="3">
        <f t="shared" si="6"/>
        <v>122.82000000000001</v>
      </c>
      <c r="Q20" s="3">
        <f t="shared" si="6"/>
        <v>122.82000000000001</v>
      </c>
      <c r="R20" s="3">
        <f t="shared" si="6"/>
        <v>122.82000000000001</v>
      </c>
      <c r="S20" s="3">
        <f t="shared" si="6"/>
        <v>122.82000000000001</v>
      </c>
      <c r="T20" s="3">
        <f t="shared" si="6"/>
        <v>122.82000000000001</v>
      </c>
      <c r="U20" s="3">
        <f t="shared" si="6"/>
        <v>122.82000000000001</v>
      </c>
      <c r="V20" s="3">
        <f t="shared" si="6"/>
        <v>122.82000000000001</v>
      </c>
    </row>
    <row r="21" spans="2:27" x14ac:dyDescent="0.25">
      <c r="B21" s="1" t="str">
        <f t="shared" si="4"/>
        <v>QF</v>
      </c>
      <c r="C21" s="3">
        <f t="shared" si="4"/>
        <v>851.07000000000016</v>
      </c>
      <c r="D21" s="3">
        <f t="shared" ref="D21:V21" si="7">D6</f>
        <v>845.78</v>
      </c>
      <c r="E21" s="3">
        <f t="shared" si="7"/>
        <v>891.90000000000009</v>
      </c>
      <c r="F21" s="3">
        <f t="shared" si="7"/>
        <v>888.69</v>
      </c>
      <c r="G21" s="3">
        <f t="shared" si="7"/>
        <v>870.58000000000027</v>
      </c>
      <c r="H21" s="3">
        <f t="shared" si="7"/>
        <v>855.34</v>
      </c>
      <c r="I21" s="3">
        <f t="shared" si="7"/>
        <v>842.61000000000024</v>
      </c>
      <c r="J21" s="3">
        <f t="shared" si="7"/>
        <v>787.51000000000022</v>
      </c>
      <c r="K21" s="3">
        <f t="shared" si="7"/>
        <v>781.68000000000018</v>
      </c>
      <c r="L21" s="3">
        <f t="shared" si="7"/>
        <v>775.51</v>
      </c>
      <c r="M21" s="3">
        <f t="shared" si="7"/>
        <v>739.67000000000019</v>
      </c>
      <c r="N21" s="3">
        <f t="shared" si="7"/>
        <v>734.87000000000012</v>
      </c>
      <c r="O21" s="3">
        <f t="shared" si="7"/>
        <v>717.86999999999989</v>
      </c>
      <c r="P21" s="3">
        <f t="shared" si="7"/>
        <v>709.43000000000006</v>
      </c>
      <c r="Q21" s="3">
        <f t="shared" si="7"/>
        <v>705.15</v>
      </c>
      <c r="R21" s="3">
        <f t="shared" si="7"/>
        <v>660.61</v>
      </c>
      <c r="S21" s="3">
        <f t="shared" si="7"/>
        <v>627.25</v>
      </c>
      <c r="T21" s="3">
        <f t="shared" si="7"/>
        <v>610.33000000000004</v>
      </c>
      <c r="U21" s="3">
        <f t="shared" si="7"/>
        <v>602.13999999999987</v>
      </c>
      <c r="V21" s="3">
        <f t="shared" si="7"/>
        <v>547.79</v>
      </c>
    </row>
    <row r="22" spans="2:27" x14ac:dyDescent="0.25">
      <c r="B22" s="1" t="str">
        <f>B8</f>
        <v>Solar</v>
      </c>
      <c r="C22" s="3">
        <f>C8</f>
        <v>10.749999999999998</v>
      </c>
      <c r="D22" s="3">
        <f t="shared" ref="D22:V22" si="8">D8</f>
        <v>10.669999999999998</v>
      </c>
      <c r="E22" s="3">
        <f t="shared" si="8"/>
        <v>10.6</v>
      </c>
      <c r="F22" s="3">
        <f t="shared" si="8"/>
        <v>10.52</v>
      </c>
      <c r="G22" s="3">
        <f t="shared" si="8"/>
        <v>10.44</v>
      </c>
      <c r="H22" s="3">
        <f t="shared" si="8"/>
        <v>10.36</v>
      </c>
      <c r="I22" s="3">
        <f t="shared" si="8"/>
        <v>10.270000000000001</v>
      </c>
      <c r="J22" s="3">
        <f t="shared" si="8"/>
        <v>10.209999999999999</v>
      </c>
      <c r="K22" s="3">
        <f t="shared" si="8"/>
        <v>10.130000000000001</v>
      </c>
      <c r="L22" s="3">
        <f t="shared" si="8"/>
        <v>9.14</v>
      </c>
      <c r="M22" s="3">
        <f t="shared" si="8"/>
        <v>8.27</v>
      </c>
      <c r="N22" s="3">
        <f t="shared" si="8"/>
        <v>5.8</v>
      </c>
      <c r="O22" s="3">
        <f t="shared" si="8"/>
        <v>4.71</v>
      </c>
      <c r="P22" s="3">
        <f t="shared" si="8"/>
        <v>4.21</v>
      </c>
      <c r="Q22" s="3">
        <f t="shared" si="8"/>
        <v>4.01</v>
      </c>
      <c r="R22" s="3">
        <f t="shared" si="8"/>
        <v>3.98</v>
      </c>
      <c r="S22" s="3">
        <f t="shared" si="8"/>
        <v>3.96</v>
      </c>
      <c r="T22" s="3">
        <f t="shared" si="8"/>
        <v>3.9299999999999997</v>
      </c>
      <c r="U22" s="3">
        <f t="shared" si="8"/>
        <v>3.91</v>
      </c>
      <c r="V22" s="3">
        <f t="shared" si="8"/>
        <v>3.88</v>
      </c>
    </row>
    <row r="23" spans="2:27" x14ac:dyDescent="0.25">
      <c r="B23" s="1" t="str">
        <f>B9</f>
        <v>Wind</v>
      </c>
      <c r="C23" s="3">
        <f>C9</f>
        <v>93.339999999999989</v>
      </c>
      <c r="D23" s="3">
        <f t="shared" ref="D23:V23" si="9">D9</f>
        <v>93.339999999999989</v>
      </c>
      <c r="E23" s="3">
        <f t="shared" si="9"/>
        <v>93.339999999999989</v>
      </c>
      <c r="F23" s="3">
        <f t="shared" si="9"/>
        <v>93.339999999999989</v>
      </c>
      <c r="G23" s="3">
        <f t="shared" si="9"/>
        <v>90.69</v>
      </c>
      <c r="H23" s="3">
        <f t="shared" si="9"/>
        <v>62.3</v>
      </c>
      <c r="I23" s="3">
        <f t="shared" si="9"/>
        <v>62.3</v>
      </c>
      <c r="J23" s="3">
        <f t="shared" si="9"/>
        <v>57.459999999999994</v>
      </c>
      <c r="K23" s="3">
        <f t="shared" si="9"/>
        <v>57.459999999999994</v>
      </c>
      <c r="L23" s="3">
        <f t="shared" si="9"/>
        <v>47.269999999999996</v>
      </c>
      <c r="M23" s="3">
        <f t="shared" si="9"/>
        <v>47.269999999999996</v>
      </c>
      <c r="N23" s="3">
        <f t="shared" si="9"/>
        <v>47.269999999999996</v>
      </c>
      <c r="O23" s="3">
        <f t="shared" si="9"/>
        <v>47.269999999999996</v>
      </c>
      <c r="P23" s="3">
        <f t="shared" si="9"/>
        <v>31.63</v>
      </c>
      <c r="Q23" s="3">
        <f t="shared" si="9"/>
        <v>0</v>
      </c>
      <c r="R23" s="3">
        <f t="shared" si="9"/>
        <v>0</v>
      </c>
      <c r="S23" s="3">
        <f t="shared" si="9"/>
        <v>0</v>
      </c>
      <c r="T23" s="3">
        <f t="shared" si="9"/>
        <v>0</v>
      </c>
      <c r="U23" s="3">
        <f t="shared" si="9"/>
        <v>0</v>
      </c>
      <c r="V23" s="3">
        <f t="shared" si="9"/>
        <v>0</v>
      </c>
    </row>
    <row r="24" spans="2:27" x14ac:dyDescent="0.25">
      <c r="B24" s="1" t="s">
        <v>9</v>
      </c>
      <c r="C24" s="3">
        <f>C10</f>
        <v>834.66000000000031</v>
      </c>
      <c r="D24" s="3">
        <f t="shared" ref="D24:V24" si="10">D10</f>
        <v>829.06000000000006</v>
      </c>
      <c r="E24" s="3">
        <f t="shared" si="10"/>
        <v>808.44000000000017</v>
      </c>
      <c r="F24" s="3">
        <f t="shared" si="10"/>
        <v>805.16000000000008</v>
      </c>
      <c r="G24" s="3">
        <f t="shared" si="10"/>
        <v>1241.3800000000003</v>
      </c>
      <c r="H24" s="3">
        <f t="shared" si="10"/>
        <v>1249.0999999999997</v>
      </c>
      <c r="I24" s="3">
        <f t="shared" si="10"/>
        <v>1236.3900000000001</v>
      </c>
      <c r="J24" s="3">
        <f t="shared" si="10"/>
        <v>1213.4500000000003</v>
      </c>
      <c r="K24" s="3">
        <f t="shared" si="10"/>
        <v>1107.5300000000004</v>
      </c>
      <c r="L24" s="3">
        <f t="shared" si="10"/>
        <v>1090.19</v>
      </c>
      <c r="M24" s="3">
        <f t="shared" si="10"/>
        <v>1053.4700000000003</v>
      </c>
      <c r="N24" s="3">
        <f t="shared" si="10"/>
        <v>1046.22</v>
      </c>
      <c r="O24" s="3">
        <f t="shared" si="10"/>
        <v>1029.6399999999999</v>
      </c>
      <c r="P24" s="3">
        <f t="shared" si="10"/>
        <v>1005.07</v>
      </c>
      <c r="Q24" s="3">
        <f t="shared" si="10"/>
        <v>968.97</v>
      </c>
      <c r="R24" s="3">
        <f t="shared" si="10"/>
        <v>924.40000000000009</v>
      </c>
      <c r="S24" s="3">
        <f t="shared" si="10"/>
        <v>891</v>
      </c>
      <c r="T24" s="3">
        <f t="shared" si="10"/>
        <v>874.06000000000006</v>
      </c>
      <c r="U24" s="3">
        <f t="shared" si="10"/>
        <v>865.85999999999979</v>
      </c>
      <c r="V24" s="3">
        <f t="shared" si="10"/>
        <v>865.6099999999999</v>
      </c>
    </row>
    <row r="27" spans="2:27" x14ac:dyDescent="0.25">
      <c r="Z27" s="3"/>
    </row>
    <row r="30" spans="2:27" ht="15.75" x14ac:dyDescent="0.25">
      <c r="B30" s="7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IRP</vt:lpstr>
      <vt:lpstr>'2017 IRP'!_Toc354496800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2015-02-17T01:13:43Z</dcterms:created>
  <dcterms:modified xsi:type="dcterms:W3CDTF">2017-04-07T22:05:18Z</dcterms:modified>
</cp:coreProperties>
</file>