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7docs\1703522\"/>
    </mc:Choice>
  </mc:AlternateContent>
  <bookViews>
    <workbookView xWindow="525" yWindow="270" windowWidth="16380" windowHeight="9600" tabRatio="710" activeTab="2"/>
  </bookViews>
  <sheets>
    <sheet name="Legend" sheetId="26" r:id="rId1"/>
    <sheet name="Customer Analysis" sheetId="3" r:id="rId2"/>
    <sheet name="SSC by State" sheetId="32" r:id="rId3"/>
  </sheets>
  <definedNames>
    <definedName name="_xlnm.Print_Area" localSheetId="1">'Customer Analysis'!$A$1:$R$45</definedName>
    <definedName name="_xlnm.Print_Area" localSheetId="2">'SSC by State'!$A$1:$T$34</definedName>
    <definedName name="_xlnm.Print_Titles" localSheetId="0">Legend!#REF!</definedName>
    <definedName name="_xlnm.Print_Titles" localSheetId="2">'SSC by State'!$1:$3</definedName>
  </definedNames>
  <calcPr calcId="152511"/>
</workbook>
</file>

<file path=xl/calcChain.xml><?xml version="1.0" encoding="utf-8"?>
<calcChain xmlns="http://schemas.openxmlformats.org/spreadsheetml/2006/main">
  <c r="B32" i="32" l="1"/>
  <c r="S1" i="32" l="1"/>
  <c r="Q1" i="32"/>
  <c r="M1" i="32"/>
  <c r="K1" i="32"/>
  <c r="B1" i="32"/>
  <c r="F32" i="3"/>
  <c r="D32" i="3"/>
  <c r="F2" i="3"/>
  <c r="D2" i="3"/>
  <c r="B1" i="3"/>
  <c r="P1" i="32" l="1"/>
  <c r="G1" i="32"/>
  <c r="E1" i="32"/>
  <c r="B39" i="3" l="1"/>
</calcChain>
</file>

<file path=xl/sharedStrings.xml><?xml version="1.0" encoding="utf-8"?>
<sst xmlns="http://schemas.openxmlformats.org/spreadsheetml/2006/main" count="177" uniqueCount="75">
  <si>
    <t>Major Events Included</t>
  </si>
  <si>
    <t>SAIDI</t>
  </si>
  <si>
    <t>SAIFI</t>
  </si>
  <si>
    <t>Sustained Customers Off</t>
  </si>
  <si>
    <t>CML</t>
  </si>
  <si>
    <t>% Sustained Customers Off</t>
  </si>
  <si>
    <t>Number of Sustained Interruptions</t>
  </si>
  <si>
    <t>Customers Restored by Intervals</t>
  </si>
  <si>
    <t>Customer Analysis</t>
  </si>
  <si>
    <t>Date</t>
  </si>
  <si>
    <t>Event</t>
  </si>
  <si>
    <t>through</t>
  </si>
  <si>
    <t>Month</t>
  </si>
  <si>
    <t>YTD</t>
  </si>
  <si>
    <t>% Sustained Customers Restored in 3 Hours PS4</t>
  </si>
  <si>
    <t>Data as/of</t>
  </si>
  <si>
    <t>Month Begin</t>
  </si>
  <si>
    <t>Month End</t>
  </si>
  <si>
    <t>Year Begin</t>
  </si>
  <si>
    <t>Fiscal Year</t>
  </si>
  <si>
    <t>PC</t>
  </si>
  <si>
    <t>State</t>
  </si>
  <si>
    <t>Customer Interrupted by Date</t>
  </si>
  <si>
    <t>CAIDI</t>
  </si>
  <si>
    <t>Event Begin Date/Time</t>
  </si>
  <si>
    <t>Event Begin Time</t>
  </si>
  <si>
    <t>Event End Date/Time</t>
  </si>
  <si>
    <t>Event End Time</t>
  </si>
  <si>
    <t>Year End</t>
  </si>
  <si>
    <t>Comments:</t>
  </si>
  <si>
    <t>Tag</t>
  </si>
  <si>
    <t>filed</t>
  </si>
  <si>
    <t>Customer Count</t>
  </si>
  <si>
    <t>Average Customer Count</t>
  </si>
  <si>
    <t>Data as of</t>
  </si>
  <si>
    <t>PacifiCorp
Major Events Report 
SSC by State</t>
  </si>
  <si>
    <t>&lt; 5 min</t>
  </si>
  <si>
    <t>5 min - 
3 hrs</t>
  </si>
  <si>
    <t>3 hrs - 
24 hrs</t>
  </si>
  <si>
    <t>48 hrs - 
72 hrs</t>
  </si>
  <si>
    <t>72 hrs -
96 hrs</t>
  </si>
  <si>
    <t xml:space="preserve">24 hrs -
48 hrs </t>
  </si>
  <si>
    <t>96 + hrs</t>
  </si>
  <si>
    <r>
      <t xml:space="preserve">Major Event Only - 
</t>
    </r>
    <r>
      <rPr>
        <sz val="8"/>
        <rFont val="Calibri"/>
        <family val="2"/>
        <scheme val="minor"/>
      </rPr>
      <t>metric by operating area customer counts</t>
    </r>
  </si>
  <si>
    <t>Major Event Excluded</t>
  </si>
  <si>
    <t>Major Events Excluded*</t>
  </si>
  <si>
    <r>
      <t xml:space="preserve">Major Event Only -
</t>
    </r>
    <r>
      <rPr>
        <sz val="8"/>
        <rFont val="Calibri"/>
        <family val="2"/>
        <scheme val="minor"/>
      </rPr>
      <t>metric by state customer counts</t>
    </r>
  </si>
  <si>
    <t>Date*</t>
  </si>
  <si>
    <r>
      <t xml:space="preserve">PacifiCorp
Major Events Report 
</t>
    </r>
    <r>
      <rPr>
        <b/>
        <sz val="14"/>
        <rFont val="Arial"/>
        <family val="2"/>
      </rPr>
      <t>Customer Analysis*</t>
    </r>
  </si>
  <si>
    <t xml:space="preserve">*may include other regional major event exclusions during the same period. Operating areas are calculated by the state frozen customer count metrics. </t>
  </si>
  <si>
    <t>*Only current event specific metric impact shown. Does not include values from other events which may have occurred in other regions during the same time period.</t>
  </si>
  <si>
    <t>FY2017</t>
  </si>
  <si>
    <t>Utah</t>
  </si>
  <si>
    <t>UT</t>
  </si>
  <si>
    <t>AMERICAN FORK</t>
  </si>
  <si>
    <t>CEDAR CITY</t>
  </si>
  <si>
    <t>CEDAR CITY (MILFORD)</t>
  </si>
  <si>
    <t>JORDAN VALLEY</t>
  </si>
  <si>
    <t>LAYTON</t>
  </si>
  <si>
    <t>MOAB</t>
  </si>
  <si>
    <t>MONTPELIER</t>
  </si>
  <si>
    <t>OGDEN</t>
  </si>
  <si>
    <t>PARK CITY</t>
  </si>
  <si>
    <t>PRICE</t>
  </si>
  <si>
    <t>RICHFIELD</t>
  </si>
  <si>
    <t>RICHFIELD (DELTA)</t>
  </si>
  <si>
    <t>SLC METRO</t>
  </si>
  <si>
    <t>SMITHFIELD</t>
  </si>
  <si>
    <t>TOOELE</t>
  </si>
  <si>
    <t>TREMONTON</t>
  </si>
  <si>
    <t>VERNAL</t>
  </si>
  <si>
    <t>PACIFICORP</t>
  </si>
  <si>
    <t>RMP</t>
  </si>
  <si>
    <t>Rocky Mountain Power</t>
  </si>
  <si>
    <t>EVANSTON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</si>
</sst>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mm/dd/yy"/>
    <numFmt numFmtId="165" formatCode="#,##0.000"/>
    <numFmt numFmtId="166" formatCode="#,##0.00;\-#,##0.00;#,##0.00"/>
    <numFmt numFmtId="167" formatCode="mm/dd/yyyy\ hh:mm:ss\ AM/PM"/>
    <numFmt numFmtId="168" formatCode="#,##0;\-#,##0;#,##0"/>
    <numFmt numFmtId="169" formatCode="0%;\-0%;0%"/>
    <numFmt numFmtId="170" formatCode="#,##0.000;\-#,##0.000;#,##0.000"/>
    <numFmt numFmtId="171" formatCode="_(* #,##0.000_);_(* \(#,##0.000\);_(* &quot;-&quot;??_);_(@_)"/>
    <numFmt numFmtId="172" formatCode="m/d/yyyy;@"/>
    <numFmt numFmtId="173" formatCode="_(* #,##0_);_(* \(#,##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</borders>
  <cellStyleXfs count="110">
    <xf numFmtId="0" fontId="0" fillId="0" borderId="0"/>
    <xf numFmtId="9" fontId="5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" fillId="9" borderId="20" applyNumberFormat="0" applyFont="0" applyAlignment="0" applyProtection="0"/>
    <xf numFmtId="0" fontId="26" fillId="0" borderId="0"/>
    <xf numFmtId="0" fontId="3" fillId="0" borderId="0"/>
    <xf numFmtId="43" fontId="27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9" borderId="20" applyNumberFormat="0" applyFont="0" applyAlignment="0" applyProtection="0"/>
    <xf numFmtId="0" fontId="8" fillId="0" borderId="0"/>
    <xf numFmtId="0" fontId="2" fillId="0" borderId="0"/>
    <xf numFmtId="43" fontId="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222">
    <xf numFmtId="0" fontId="0" fillId="0" borderId="0" xfId="0"/>
    <xf numFmtId="0" fontId="4" fillId="2" borderId="0" xfId="0" applyFont="1" applyFill="1"/>
    <xf numFmtId="0" fontId="0" fillId="0" borderId="0" xfId="0" applyBorder="1"/>
    <xf numFmtId="0" fontId="28" fillId="0" borderId="0" xfId="0" applyFont="1" applyFill="1"/>
    <xf numFmtId="3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center"/>
    </xf>
    <xf numFmtId="49" fontId="29" fillId="35" borderId="4" xfId="0" applyNumberFormat="1" applyFont="1" applyFill="1" applyBorder="1" applyAlignment="1">
      <alignment horizontal="center" wrapText="1"/>
    </xf>
    <xf numFmtId="49" fontId="29" fillId="35" borderId="5" xfId="0" applyNumberFormat="1" applyFont="1" applyFill="1" applyBorder="1" applyAlignment="1">
      <alignment horizontal="center" wrapText="1"/>
    </xf>
    <xf numFmtId="49" fontId="29" fillId="35" borderId="7" xfId="0" applyNumberFormat="1" applyFont="1" applyFill="1" applyBorder="1" applyAlignment="1">
      <alignment horizontal="center" wrapText="1"/>
    </xf>
    <xf numFmtId="0" fontId="29" fillId="35" borderId="27" xfId="0" applyFont="1" applyFill="1" applyBorder="1" applyAlignment="1">
      <alignment horizontal="center"/>
    </xf>
    <xf numFmtId="0" fontId="29" fillId="35" borderId="5" xfId="0" applyFont="1" applyFill="1" applyBorder="1" applyAlignment="1">
      <alignment horizontal="center"/>
    </xf>
    <xf numFmtId="0" fontId="29" fillId="35" borderId="7" xfId="0" applyFont="1" applyFill="1" applyBorder="1" applyAlignment="1">
      <alignment horizontal="center"/>
    </xf>
    <xf numFmtId="0" fontId="28" fillId="2" borderId="28" xfId="0" applyFont="1" applyFill="1" applyBorder="1"/>
    <xf numFmtId="170" fontId="28" fillId="2" borderId="0" xfId="0" applyNumberFormat="1" applyFont="1" applyFill="1" applyBorder="1"/>
    <xf numFmtId="164" fontId="29" fillId="37" borderId="1" xfId="0" applyNumberFormat="1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vertical="center"/>
    </xf>
    <xf numFmtId="0" fontId="28" fillId="36" borderId="2" xfId="0" applyFont="1" applyFill="1" applyBorder="1" applyAlignment="1">
      <alignment vertical="center"/>
    </xf>
    <xf numFmtId="0" fontId="32" fillId="35" borderId="8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8" fillId="35" borderId="23" xfId="0" applyFont="1" applyFill="1" applyBorder="1"/>
    <xf numFmtId="168" fontId="28" fillId="2" borderId="29" xfId="0" applyNumberFormat="1" applyFont="1" applyFill="1" applyBorder="1"/>
    <xf numFmtId="49" fontId="31" fillId="35" borderId="8" xfId="4" applyNumberFormat="1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29" fillId="0" borderId="0" xfId="0" applyFont="1" applyFill="1" applyBorder="1" applyAlignment="1"/>
    <xf numFmtId="0" fontId="29" fillId="0" borderId="30" xfId="0" applyFont="1" applyFill="1" applyBorder="1" applyAlignment="1"/>
    <xf numFmtId="0" fontId="29" fillId="37" borderId="11" xfId="0" applyFont="1" applyFill="1" applyBorder="1" applyAlignment="1">
      <alignment horizontal="center"/>
    </xf>
    <xf numFmtId="0" fontId="33" fillId="35" borderId="8" xfId="0" applyFont="1" applyFill="1" applyBorder="1" applyAlignment="1">
      <alignment horizontal="center" vertical="center"/>
    </xf>
    <xf numFmtId="173" fontId="28" fillId="2" borderId="0" xfId="54" applyNumberFormat="1" applyFont="1" applyFill="1" applyBorder="1"/>
    <xf numFmtId="9" fontId="28" fillId="2" borderId="0" xfId="1" applyFont="1" applyFill="1" applyBorder="1"/>
    <xf numFmtId="171" fontId="28" fillId="2" borderId="0" xfId="54" applyNumberFormat="1" applyFont="1" applyFill="1" applyBorder="1"/>
    <xf numFmtId="43" fontId="28" fillId="2" borderId="22" xfId="54" applyFont="1" applyFill="1" applyBorder="1"/>
    <xf numFmtId="9" fontId="28" fillId="2" borderId="9" xfId="1" applyFont="1" applyFill="1" applyBorder="1"/>
    <xf numFmtId="173" fontId="28" fillId="2" borderId="9" xfId="54" applyNumberFormat="1" applyFont="1" applyFill="1" applyBorder="1"/>
    <xf numFmtId="0" fontId="29" fillId="35" borderId="11" xfId="0" applyFont="1" applyFill="1" applyBorder="1" applyAlignment="1">
      <alignment wrapText="1"/>
    </xf>
    <xf numFmtId="173" fontId="28" fillId="2" borderId="38" xfId="54" applyNumberFormat="1" applyFont="1" applyFill="1" applyBorder="1"/>
    <xf numFmtId="9" fontId="28" fillId="2" borderId="39" xfId="1" applyFont="1" applyFill="1" applyBorder="1"/>
    <xf numFmtId="0" fontId="29" fillId="35" borderId="37" xfId="0" applyFont="1" applyFill="1" applyBorder="1" applyAlignment="1">
      <alignment wrapText="1"/>
    </xf>
    <xf numFmtId="9" fontId="28" fillId="2" borderId="47" xfId="1" applyFont="1" applyFill="1" applyBorder="1"/>
    <xf numFmtId="9" fontId="28" fillId="2" borderId="45" xfId="1" applyFont="1" applyFill="1" applyBorder="1"/>
    <xf numFmtId="49" fontId="29" fillId="35" borderId="49" xfId="0" applyNumberFormat="1" applyFont="1" applyFill="1" applyBorder="1" applyAlignment="1">
      <alignment horizontal="center" wrapText="1"/>
    </xf>
    <xf numFmtId="49" fontId="29" fillId="35" borderId="50" xfId="0" applyNumberFormat="1" applyFont="1" applyFill="1" applyBorder="1" applyAlignment="1">
      <alignment horizontal="center" wrapText="1"/>
    </xf>
    <xf numFmtId="49" fontId="29" fillId="35" borderId="51" xfId="0" applyNumberFormat="1" applyFont="1" applyFill="1" applyBorder="1" applyAlignment="1">
      <alignment horizontal="center" wrapText="1"/>
    </xf>
    <xf numFmtId="9" fontId="28" fillId="2" borderId="54" xfId="1" applyFont="1" applyFill="1" applyBorder="1"/>
    <xf numFmtId="0" fontId="29" fillId="35" borderId="46" xfId="0" applyFont="1" applyFill="1" applyBorder="1" applyAlignment="1">
      <alignment wrapText="1"/>
    </xf>
    <xf numFmtId="9" fontId="28" fillId="2" borderId="58" xfId="1" applyFont="1" applyFill="1" applyBorder="1"/>
    <xf numFmtId="49" fontId="29" fillId="35" borderId="61" xfId="0" applyNumberFormat="1" applyFont="1" applyFill="1" applyBorder="1" applyAlignment="1">
      <alignment horizontal="center" wrapText="1"/>
    </xf>
    <xf numFmtId="9" fontId="28" fillId="2" borderId="62" xfId="1" applyFont="1" applyFill="1" applyBorder="1"/>
    <xf numFmtId="0" fontId="29" fillId="36" borderId="4" xfId="0" applyFont="1" applyFill="1" applyBorder="1" applyAlignment="1">
      <alignment horizontal="center"/>
    </xf>
    <xf numFmtId="0" fontId="29" fillId="36" borderId="5" xfId="0" applyFont="1" applyFill="1" applyBorder="1" applyAlignment="1">
      <alignment horizontal="center"/>
    </xf>
    <xf numFmtId="0" fontId="29" fillId="36" borderId="7" xfId="0" applyFont="1" applyFill="1" applyBorder="1" applyAlignment="1">
      <alignment horizontal="center"/>
    </xf>
    <xf numFmtId="0" fontId="29" fillId="37" borderId="5" xfId="0" applyFont="1" applyFill="1" applyBorder="1" applyAlignment="1">
      <alignment horizontal="center"/>
    </xf>
    <xf numFmtId="0" fontId="29" fillId="37" borderId="4" xfId="0" applyFont="1" applyFill="1" applyBorder="1" applyAlignment="1">
      <alignment horizontal="center"/>
    </xf>
    <xf numFmtId="0" fontId="29" fillId="37" borderId="7" xfId="0" applyFont="1" applyFill="1" applyBorder="1" applyAlignment="1">
      <alignment horizontal="center"/>
    </xf>
    <xf numFmtId="43" fontId="28" fillId="2" borderId="28" xfId="0" applyNumberFormat="1" applyFont="1" applyFill="1" applyBorder="1"/>
    <xf numFmtId="173" fontId="28" fillId="2" borderId="29" xfId="54" applyNumberFormat="1" applyFont="1" applyFill="1" applyBorder="1"/>
    <xf numFmtId="173" fontId="28" fillId="2" borderId="52" xfId="54" applyNumberFormat="1" applyFont="1" applyFill="1" applyBorder="1"/>
    <xf numFmtId="173" fontId="28" fillId="2" borderId="40" xfId="54" applyNumberFormat="1" applyFont="1" applyFill="1" applyBorder="1"/>
    <xf numFmtId="173" fontId="28" fillId="2" borderId="28" xfId="54" applyNumberFormat="1" applyFont="1" applyFill="1" applyBorder="1"/>
    <xf numFmtId="173" fontId="28" fillId="2" borderId="53" xfId="54" applyNumberFormat="1" applyFont="1" applyFill="1" applyBorder="1"/>
    <xf numFmtId="173" fontId="28" fillId="2" borderId="45" xfId="54" applyNumberFormat="1" applyFont="1" applyFill="1" applyBorder="1"/>
    <xf numFmtId="173" fontId="28" fillId="2" borderId="48" xfId="54" applyNumberFormat="1" applyFont="1" applyFill="1" applyBorder="1"/>
    <xf numFmtId="173" fontId="28" fillId="2" borderId="39" xfId="54" applyNumberFormat="1" applyFont="1" applyFill="1" applyBorder="1"/>
    <xf numFmtId="173" fontId="28" fillId="2" borderId="54" xfId="54" applyNumberFormat="1" applyFont="1" applyFill="1" applyBorder="1"/>
    <xf numFmtId="173" fontId="28" fillId="2" borderId="56" xfId="54" applyNumberFormat="1" applyFont="1" applyFill="1" applyBorder="1"/>
    <xf numFmtId="43" fontId="28" fillId="2" borderId="57" xfId="54" applyFont="1" applyFill="1" applyBorder="1"/>
    <xf numFmtId="43" fontId="28" fillId="2" borderId="59" xfId="54" applyFont="1" applyFill="1" applyBorder="1"/>
    <xf numFmtId="173" fontId="28" fillId="2" borderId="57" xfId="54" applyNumberFormat="1" applyFont="1" applyFill="1" applyBorder="1"/>
    <xf numFmtId="173" fontId="28" fillId="2" borderId="59" xfId="54" applyNumberFormat="1" applyFont="1" applyFill="1" applyBorder="1"/>
    <xf numFmtId="173" fontId="28" fillId="2" borderId="63" xfId="54" applyNumberFormat="1" applyFont="1" applyFill="1" applyBorder="1"/>
    <xf numFmtId="43" fontId="28" fillId="2" borderId="60" xfId="54" applyFont="1" applyFill="1" applyBorder="1"/>
    <xf numFmtId="171" fontId="28" fillId="2" borderId="45" xfId="54" applyNumberFormat="1" applyFont="1" applyFill="1" applyBorder="1"/>
    <xf numFmtId="171" fontId="28" fillId="2" borderId="39" xfId="54" applyNumberFormat="1" applyFont="1" applyFill="1" applyBorder="1"/>
    <xf numFmtId="171" fontId="28" fillId="2" borderId="47" xfId="54" applyNumberFormat="1" applyFont="1" applyFill="1" applyBorder="1"/>
    <xf numFmtId="173" fontId="28" fillId="2" borderId="41" xfId="54" applyNumberFormat="1" applyFont="1" applyFill="1" applyBorder="1"/>
    <xf numFmtId="9" fontId="28" fillId="2" borderId="42" xfId="1" applyFont="1" applyFill="1" applyBorder="1"/>
    <xf numFmtId="173" fontId="28" fillId="2" borderId="42" xfId="54" applyNumberFormat="1" applyFont="1" applyFill="1" applyBorder="1"/>
    <xf numFmtId="173" fontId="28" fillId="2" borderId="64" xfId="54" applyNumberFormat="1" applyFont="1" applyFill="1" applyBorder="1"/>
    <xf numFmtId="173" fontId="28" fillId="2" borderId="65" xfId="54" applyNumberFormat="1" applyFont="1" applyFill="1" applyBorder="1"/>
    <xf numFmtId="9" fontId="28" fillId="2" borderId="66" xfId="1" applyFont="1" applyFill="1" applyBorder="1"/>
    <xf numFmtId="43" fontId="28" fillId="2" borderId="65" xfId="54" applyFont="1" applyFill="1" applyBorder="1"/>
    <xf numFmtId="171" fontId="28" fillId="2" borderId="42" xfId="54" applyNumberFormat="1" applyFont="1" applyFill="1" applyBorder="1"/>
    <xf numFmtId="14" fontId="35" fillId="0" borderId="0" xfId="0" applyNumberFormat="1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167" fontId="35" fillId="0" borderId="0" xfId="0" applyNumberFormat="1" applyFont="1" applyFill="1" applyBorder="1" applyAlignment="1">
      <alignment horizontal="left"/>
    </xf>
    <xf numFmtId="14" fontId="35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0" fontId="29" fillId="35" borderId="11" xfId="0" applyFont="1" applyFill="1" applyBorder="1" applyAlignment="1">
      <alignment horizontal="center"/>
    </xf>
    <xf numFmtId="49" fontId="31" fillId="35" borderId="9" xfId="0" applyNumberFormat="1" applyFont="1" applyFill="1" applyBorder="1" applyAlignment="1">
      <alignment horizontal="center" vertical="center" wrapText="1"/>
    </xf>
    <xf numFmtId="0" fontId="29" fillId="35" borderId="67" xfId="0" applyFont="1" applyFill="1" applyBorder="1" applyAlignment="1">
      <alignment horizontal="center"/>
    </xf>
    <xf numFmtId="0" fontId="29" fillId="35" borderId="68" xfId="0" applyFont="1" applyFill="1" applyBorder="1" applyAlignment="1">
      <alignment horizontal="center"/>
    </xf>
    <xf numFmtId="0" fontId="29" fillId="35" borderId="69" xfId="0" applyFont="1" applyFill="1" applyBorder="1" applyAlignment="1">
      <alignment horizontal="center"/>
    </xf>
    <xf numFmtId="0" fontId="29" fillId="35" borderId="22" xfId="0" applyFont="1" applyFill="1" applyBorder="1" applyAlignment="1">
      <alignment wrapText="1"/>
    </xf>
    <xf numFmtId="170" fontId="28" fillId="2" borderId="9" xfId="0" applyNumberFormat="1" applyFont="1" applyFill="1" applyBorder="1"/>
    <xf numFmtId="173" fontId="28" fillId="2" borderId="72" xfId="54" applyNumberFormat="1" applyFont="1" applyFill="1" applyBorder="1"/>
    <xf numFmtId="173" fontId="28" fillId="2" borderId="73" xfId="54" applyNumberFormat="1" applyFont="1" applyFill="1" applyBorder="1"/>
    <xf numFmtId="173" fontId="28" fillId="2" borderId="75" xfId="54" applyNumberFormat="1" applyFont="1" applyFill="1" applyBorder="1"/>
    <xf numFmtId="9" fontId="28" fillId="2" borderId="76" xfId="1" applyFont="1" applyFill="1" applyBorder="1"/>
    <xf numFmtId="43" fontId="28" fillId="2" borderId="75" xfId="54" applyFont="1" applyFill="1" applyBorder="1"/>
    <xf numFmtId="171" fontId="28" fillId="2" borderId="54" xfId="54" applyNumberFormat="1" applyFont="1" applyFill="1" applyBorder="1"/>
    <xf numFmtId="173" fontId="28" fillId="2" borderId="77" xfId="54" applyNumberFormat="1" applyFont="1" applyFill="1" applyBorder="1"/>
    <xf numFmtId="173" fontId="28" fillId="2" borderId="78" xfId="54" applyNumberFormat="1" applyFont="1" applyFill="1" applyBorder="1"/>
    <xf numFmtId="168" fontId="28" fillId="0" borderId="70" xfId="0" applyNumberFormat="1" applyFont="1" applyFill="1" applyBorder="1" applyAlignment="1">
      <alignment horizontal="right" vertical="top"/>
    </xf>
    <xf numFmtId="169" fontId="28" fillId="0" borderId="71" xfId="0" applyNumberFormat="1" applyFont="1" applyFill="1" applyBorder="1" applyAlignment="1">
      <alignment horizontal="center" vertical="top"/>
    </xf>
    <xf numFmtId="166" fontId="28" fillId="0" borderId="70" xfId="0" applyNumberFormat="1" applyFont="1" applyFill="1" applyBorder="1" applyAlignment="1">
      <alignment horizontal="right" vertical="top"/>
    </xf>
    <xf numFmtId="168" fontId="28" fillId="0" borderId="10" xfId="0" applyNumberFormat="1" applyFont="1" applyFill="1" applyBorder="1" applyAlignment="1">
      <alignment horizontal="right" vertical="top"/>
    </xf>
    <xf numFmtId="49" fontId="29" fillId="35" borderId="46" xfId="0" applyNumberFormat="1" applyFont="1" applyFill="1" applyBorder="1" applyAlignment="1">
      <alignment horizontal="center"/>
    </xf>
    <xf numFmtId="49" fontId="29" fillId="35" borderId="37" xfId="0" applyNumberFormat="1" applyFont="1" applyFill="1" applyBorder="1" applyAlignment="1">
      <alignment horizontal="left"/>
    </xf>
    <xf numFmtId="168" fontId="28" fillId="35" borderId="31" xfId="0" applyNumberFormat="1" applyFont="1" applyFill="1" applyBorder="1" applyAlignment="1">
      <alignment horizontal="left"/>
    </xf>
    <xf numFmtId="43" fontId="28" fillId="0" borderId="31" xfId="0" applyNumberFormat="1" applyFont="1" applyFill="1" applyBorder="1" applyAlignment="1">
      <alignment horizontal="right"/>
    </xf>
    <xf numFmtId="171" fontId="28" fillId="2" borderId="32" xfId="54" applyNumberFormat="1" applyFont="1" applyFill="1" applyBorder="1" applyAlignment="1">
      <alignment horizontal="right"/>
    </xf>
    <xf numFmtId="173" fontId="28" fillId="2" borderId="33" xfId="54" applyNumberFormat="1" applyFont="1" applyFill="1" applyBorder="1" applyAlignment="1">
      <alignment horizontal="right"/>
    </xf>
    <xf numFmtId="0" fontId="36" fillId="34" borderId="0" xfId="0" applyFont="1" applyFill="1" applyAlignment="1">
      <alignment horizontal="left"/>
    </xf>
    <xf numFmtId="43" fontId="28" fillId="0" borderId="34" xfId="0" applyNumberFormat="1" applyFont="1" applyFill="1" applyBorder="1" applyAlignment="1">
      <alignment horizontal="right"/>
    </xf>
    <xf numFmtId="171" fontId="28" fillId="2" borderId="35" xfId="54" applyNumberFormat="1" applyFont="1" applyFill="1" applyBorder="1" applyAlignment="1">
      <alignment horizontal="right"/>
    </xf>
    <xf numFmtId="173" fontId="28" fillId="2" borderId="36" xfId="54" applyNumberFormat="1" applyFont="1" applyFill="1" applyBorder="1" applyAlignment="1">
      <alignment horizontal="right"/>
    </xf>
    <xf numFmtId="168" fontId="28" fillId="35" borderId="80" xfId="0" applyNumberFormat="1" applyFont="1" applyFill="1" applyBorder="1" applyAlignment="1">
      <alignment horizontal="center"/>
    </xf>
    <xf numFmtId="0" fontId="29" fillId="35" borderId="3" xfId="0" applyFont="1" applyFill="1" applyBorder="1" applyAlignment="1">
      <alignment vertical="center"/>
    </xf>
    <xf numFmtId="172" fontId="29" fillId="35" borderId="1" xfId="0" applyNumberFormat="1" applyFont="1" applyFill="1" applyBorder="1" applyAlignment="1">
      <alignment horizontal="left" vertical="center"/>
    </xf>
    <xf numFmtId="172" fontId="29" fillId="35" borderId="1" xfId="0" applyNumberFormat="1" applyFont="1" applyFill="1" applyBorder="1" applyAlignment="1">
      <alignment horizontal="center" vertical="center"/>
    </xf>
    <xf numFmtId="0" fontId="28" fillId="35" borderId="2" xfId="0" applyFont="1" applyFill="1" applyBorder="1" applyAlignment="1">
      <alignment vertical="center"/>
    </xf>
    <xf numFmtId="0" fontId="29" fillId="35" borderId="4" xfId="0" applyFont="1" applyFill="1" applyBorder="1" applyAlignment="1">
      <alignment horizontal="center"/>
    </xf>
    <xf numFmtId="0" fontId="29" fillId="36" borderId="1" xfId="0" applyFont="1" applyFill="1" applyBorder="1" applyAlignment="1">
      <alignment vertical="center"/>
    </xf>
    <xf numFmtId="164" fontId="29" fillId="36" borderId="1" xfId="0" applyNumberFormat="1" applyFont="1" applyFill="1" applyBorder="1" applyAlignment="1">
      <alignment horizontal="left" vertical="center"/>
    </xf>
    <xf numFmtId="164" fontId="29" fillId="36" borderId="1" xfId="0" applyNumberFormat="1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/>
    </xf>
    <xf numFmtId="0" fontId="29" fillId="36" borderId="6" xfId="0" applyFont="1" applyFill="1" applyBorder="1" applyAlignment="1">
      <alignment horizontal="center"/>
    </xf>
    <xf numFmtId="0" fontId="29" fillId="37" borderId="3" xfId="0" applyFont="1" applyFill="1" applyBorder="1" applyAlignment="1">
      <alignment vertical="center"/>
    </xf>
    <xf numFmtId="14" fontId="29" fillId="37" borderId="1" xfId="0" applyNumberFormat="1" applyFont="1" applyFill="1" applyBorder="1" applyAlignment="1">
      <alignment vertical="center"/>
    </xf>
    <xf numFmtId="0" fontId="28" fillId="35" borderId="11" xfId="0" applyFont="1" applyFill="1" applyBorder="1"/>
    <xf numFmtId="168" fontId="28" fillId="35" borderId="81" xfId="0" applyNumberFormat="1" applyFont="1" applyFill="1" applyBorder="1" applyAlignment="1">
      <alignment horizontal="left"/>
    </xf>
    <xf numFmtId="0" fontId="29" fillId="37" borderId="26" xfId="4" applyFont="1" applyFill="1" applyBorder="1" applyAlignment="1">
      <alignment vertical="top"/>
    </xf>
    <xf numFmtId="0" fontId="4" fillId="37" borderId="0" xfId="4" applyFont="1" applyFill="1" applyAlignment="1">
      <alignment vertical="top"/>
    </xf>
    <xf numFmtId="14" fontId="29" fillId="37" borderId="25" xfId="4" applyNumberFormat="1" applyFont="1" applyFill="1" applyBorder="1" applyAlignment="1">
      <alignment horizontal="center" vertical="top"/>
    </xf>
    <xf numFmtId="0" fontId="29" fillId="37" borderId="11" xfId="4" applyFont="1" applyFill="1" applyBorder="1" applyAlignment="1">
      <alignment vertical="center"/>
    </xf>
    <xf numFmtId="14" fontId="29" fillId="37" borderId="0" xfId="4" applyNumberFormat="1" applyFont="1" applyFill="1" applyBorder="1" applyAlignment="1">
      <alignment horizontal="center" vertical="top"/>
    </xf>
    <xf numFmtId="0" fontId="29" fillId="37" borderId="23" xfId="0" applyFont="1" applyFill="1" applyBorder="1" applyAlignment="1">
      <alignment horizontal="center" vertical="top"/>
    </xf>
    <xf numFmtId="0" fontId="29" fillId="37" borderId="12" xfId="4" applyFont="1" applyFill="1" applyBorder="1" applyAlignment="1">
      <alignment vertical="top"/>
    </xf>
    <xf numFmtId="20" fontId="29" fillId="37" borderId="25" xfId="4" applyNumberFormat="1" applyFont="1" applyFill="1" applyBorder="1" applyAlignment="1">
      <alignment horizontal="left" vertical="top"/>
    </xf>
    <xf numFmtId="0" fontId="28" fillId="2" borderId="0" xfId="4" applyFont="1" applyFill="1"/>
    <xf numFmtId="49" fontId="4" fillId="2" borderId="0" xfId="0" applyNumberFormat="1" applyFont="1" applyFill="1" applyBorder="1"/>
    <xf numFmtId="0" fontId="4" fillId="37" borderId="24" xfId="0" applyFont="1" applyFill="1" applyBorder="1" applyAlignment="1">
      <alignment vertical="top"/>
    </xf>
    <xf numFmtId="14" fontId="30" fillId="37" borderId="25" xfId="4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49" fontId="4" fillId="2" borderId="0" xfId="0" applyNumberFormat="1" applyFont="1" applyFill="1" applyAlignment="1">
      <alignment wrapText="1"/>
    </xf>
    <xf numFmtId="0" fontId="4" fillId="2" borderId="0" xfId="0" applyFont="1" applyFill="1" applyBorder="1"/>
    <xf numFmtId="49" fontId="29" fillId="35" borderId="23" xfId="0" applyNumberFormat="1" applyFont="1" applyFill="1" applyBorder="1" applyAlignment="1">
      <alignment horizontal="left"/>
    </xf>
    <xf numFmtId="49" fontId="29" fillId="35" borderId="44" xfId="0" applyNumberFormat="1" applyFont="1" applyFill="1" applyBorder="1" applyAlignment="1">
      <alignment horizontal="left"/>
    </xf>
    <xf numFmtId="49" fontId="29" fillId="35" borderId="55" xfId="0" applyNumberFormat="1" applyFont="1" applyFill="1" applyBorder="1" applyAlignment="1">
      <alignment horizontal="center"/>
    </xf>
    <xf numFmtId="49" fontId="29" fillId="35" borderId="74" xfId="0" applyNumberFormat="1" applyFont="1" applyFill="1" applyBorder="1" applyAlignment="1">
      <alignment horizontal="left"/>
    </xf>
    <xf numFmtId="0" fontId="4" fillId="0" borderId="0" xfId="0" applyFont="1"/>
    <xf numFmtId="49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9" fontId="4" fillId="2" borderId="0" xfId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0" fontId="4" fillId="0" borderId="0" xfId="0" applyFont="1" applyBorder="1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4" fontId="30" fillId="37" borderId="0" xfId="4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14" fontId="29" fillId="35" borderId="37" xfId="0" applyNumberFormat="1" applyFont="1" applyFill="1" applyBorder="1" applyAlignment="1">
      <alignment horizontal="left"/>
    </xf>
    <xf numFmtId="14" fontId="29" fillId="35" borderId="74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14" fontId="33" fillId="2" borderId="79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/>
    <xf numFmtId="168" fontId="28" fillId="35" borderId="34" xfId="0" applyNumberFormat="1" applyFont="1" applyFill="1" applyBorder="1" applyAlignment="1">
      <alignment horizontal="left"/>
    </xf>
    <xf numFmtId="168" fontId="28" fillId="35" borderId="82" xfId="0" applyNumberFormat="1" applyFont="1" applyFill="1" applyBorder="1" applyAlignment="1">
      <alignment horizontal="left"/>
    </xf>
    <xf numFmtId="3" fontId="4" fillId="2" borderId="0" xfId="0" applyNumberFormat="1" applyFont="1" applyFill="1"/>
    <xf numFmtId="43" fontId="4" fillId="2" borderId="0" xfId="54" applyFont="1" applyFill="1"/>
    <xf numFmtId="171" fontId="4" fillId="2" borderId="0" xfId="54" applyNumberFormat="1" applyFont="1" applyFill="1"/>
    <xf numFmtId="164" fontId="30" fillId="35" borderId="1" xfId="0" applyNumberFormat="1" applyFont="1" applyFill="1" applyBorder="1" applyAlignment="1">
      <alignment horizontal="right" vertical="center"/>
    </xf>
    <xf numFmtId="164" fontId="30" fillId="36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left" vertical="center"/>
    </xf>
    <xf numFmtId="174" fontId="28" fillId="0" borderId="31" xfId="0" applyNumberFormat="1" applyFont="1" applyFill="1" applyBorder="1" applyAlignment="1">
      <alignment horizontal="right"/>
    </xf>
    <xf numFmtId="174" fontId="28" fillId="0" borderId="34" xfId="0" applyNumberFormat="1" applyFont="1" applyFill="1" applyBorder="1" applyAlignment="1">
      <alignment horizontal="right"/>
    </xf>
    <xf numFmtId="175" fontId="28" fillId="2" borderId="32" xfId="54" applyNumberFormat="1" applyFont="1" applyFill="1" applyBorder="1" applyAlignment="1">
      <alignment horizontal="right"/>
    </xf>
    <xf numFmtId="176" fontId="28" fillId="2" borderId="32" xfId="54" applyNumberFormat="1" applyFont="1" applyFill="1" applyBorder="1" applyAlignment="1">
      <alignment horizontal="right"/>
    </xf>
    <xf numFmtId="176" fontId="28" fillId="2" borderId="35" xfId="54" applyNumberFormat="1" applyFont="1" applyFill="1" applyBorder="1" applyAlignment="1">
      <alignment horizontal="right"/>
    </xf>
    <xf numFmtId="49" fontId="33" fillId="37" borderId="22" xfId="0" applyNumberFormat="1" applyFont="1" applyFill="1" applyBorder="1" applyAlignment="1">
      <alignment horizontal="center" vertical="center"/>
    </xf>
    <xf numFmtId="49" fontId="33" fillId="37" borderId="24" xfId="0" applyNumberFormat="1" applyFont="1" applyFill="1" applyBorder="1" applyAlignment="1">
      <alignment horizontal="center" vertical="center"/>
    </xf>
    <xf numFmtId="0" fontId="29" fillId="37" borderId="22" xfId="4" applyFont="1" applyFill="1" applyBorder="1" applyAlignment="1">
      <alignment horizontal="center"/>
    </xf>
    <xf numFmtId="0" fontId="29" fillId="37" borderId="9" xfId="4" applyFont="1" applyFill="1" applyBorder="1" applyAlignment="1">
      <alignment horizontal="center"/>
    </xf>
    <xf numFmtId="0" fontId="29" fillId="37" borderId="10" xfId="4" applyFont="1" applyFill="1" applyBorder="1" applyAlignment="1">
      <alignment horizontal="center"/>
    </xf>
    <xf numFmtId="49" fontId="29" fillId="37" borderId="22" xfId="4" applyNumberFormat="1" applyFont="1" applyFill="1" applyBorder="1" applyAlignment="1">
      <alignment horizontal="center" vertical="center" wrapText="1"/>
    </xf>
    <xf numFmtId="49" fontId="29" fillId="37" borderId="9" xfId="4" applyNumberFormat="1" applyFont="1" applyFill="1" applyBorder="1" applyAlignment="1">
      <alignment horizontal="center" vertical="center" wrapText="1"/>
    </xf>
    <xf numFmtId="49" fontId="29" fillId="37" borderId="10" xfId="4" applyNumberFormat="1" applyFont="1" applyFill="1" applyBorder="1" applyAlignment="1">
      <alignment horizontal="center" vertical="center" wrapText="1"/>
    </xf>
    <xf numFmtId="49" fontId="29" fillId="37" borderId="24" xfId="4" applyNumberFormat="1" applyFont="1" applyFill="1" applyBorder="1" applyAlignment="1">
      <alignment horizontal="center" vertical="center" wrapText="1"/>
    </xf>
    <xf numFmtId="49" fontId="29" fillId="37" borderId="25" xfId="4" applyNumberFormat="1" applyFont="1" applyFill="1" applyBorder="1" applyAlignment="1">
      <alignment horizontal="center" vertical="center" wrapText="1"/>
    </xf>
    <xf numFmtId="49" fontId="29" fillId="37" borderId="26" xfId="4" applyNumberFormat="1" applyFont="1" applyFill="1" applyBorder="1" applyAlignment="1">
      <alignment horizontal="center" vertical="center" wrapText="1"/>
    </xf>
    <xf numFmtId="0" fontId="29" fillId="37" borderId="22" xfId="4" applyFont="1" applyFill="1" applyBorder="1" applyAlignment="1">
      <alignment horizontal="center" vertical="center"/>
    </xf>
    <xf numFmtId="0" fontId="29" fillId="37" borderId="9" xfId="4" applyFont="1" applyFill="1" applyBorder="1" applyAlignment="1">
      <alignment horizontal="center" vertical="center"/>
    </xf>
    <xf numFmtId="0" fontId="29" fillId="37" borderId="10" xfId="4" applyFont="1" applyFill="1" applyBorder="1" applyAlignment="1">
      <alignment horizontal="center" vertical="center"/>
    </xf>
    <xf numFmtId="49" fontId="29" fillId="37" borderId="22" xfId="4" applyNumberFormat="1" applyFont="1" applyFill="1" applyBorder="1" applyAlignment="1">
      <alignment horizontal="center" vertical="center"/>
    </xf>
    <xf numFmtId="49" fontId="29" fillId="37" borderId="9" xfId="4" applyNumberFormat="1" applyFont="1" applyFill="1" applyBorder="1" applyAlignment="1">
      <alignment horizontal="center" vertical="center"/>
    </xf>
    <xf numFmtId="49" fontId="29" fillId="37" borderId="10" xfId="4" applyNumberFormat="1" applyFont="1" applyFill="1" applyBorder="1" applyAlignment="1">
      <alignment horizontal="center" vertical="center"/>
    </xf>
    <xf numFmtId="49" fontId="29" fillId="37" borderId="24" xfId="4" applyNumberFormat="1" applyFont="1" applyFill="1" applyBorder="1" applyAlignment="1">
      <alignment horizontal="center" vertical="center"/>
    </xf>
    <xf numFmtId="49" fontId="29" fillId="37" borderId="25" xfId="4" applyNumberFormat="1" applyFont="1" applyFill="1" applyBorder="1" applyAlignment="1">
      <alignment horizontal="center" vertical="center"/>
    </xf>
    <xf numFmtId="49" fontId="29" fillId="37" borderId="26" xfId="4" applyNumberFormat="1" applyFont="1" applyFill="1" applyBorder="1" applyAlignment="1">
      <alignment horizontal="center" vertical="center"/>
    </xf>
    <xf numFmtId="49" fontId="29" fillId="37" borderId="83" xfId="4" applyNumberFormat="1" applyFont="1" applyFill="1" applyBorder="1" applyAlignment="1">
      <alignment horizontal="center" vertical="center" wrapText="1"/>
    </xf>
    <xf numFmtId="49" fontId="29" fillId="37" borderId="84" xfId="4" applyNumberFormat="1" applyFont="1" applyFill="1" applyBorder="1" applyAlignment="1">
      <alignment horizontal="center" vertical="center" wrapText="1"/>
    </xf>
    <xf numFmtId="49" fontId="29" fillId="37" borderId="85" xfId="4" applyNumberFormat="1" applyFont="1" applyFill="1" applyBorder="1" applyAlignment="1">
      <alignment horizontal="center" vertical="center" wrapText="1"/>
    </xf>
    <xf numFmtId="0" fontId="30" fillId="37" borderId="3" xfId="0" applyFont="1" applyFill="1" applyBorder="1" applyAlignment="1">
      <alignment horizontal="center" vertical="center"/>
    </xf>
    <xf numFmtId="0" fontId="30" fillId="37" borderId="1" xfId="0" applyFont="1" applyFill="1" applyBorder="1" applyAlignment="1">
      <alignment horizontal="center" vertical="center"/>
    </xf>
    <xf numFmtId="0" fontId="30" fillId="37" borderId="2" xfId="0" applyFont="1" applyFill="1" applyBorder="1" applyAlignment="1">
      <alignment horizontal="center" vertical="center"/>
    </xf>
    <xf numFmtId="49" fontId="32" fillId="35" borderId="43" xfId="4" applyNumberFormat="1" applyFont="1" applyFill="1" applyBorder="1" applyAlignment="1">
      <alignment horizontal="center" vertical="center"/>
    </xf>
    <xf numFmtId="0" fontId="32" fillId="35" borderId="12" xfId="4" applyFont="1" applyFill="1" applyBorder="1" applyAlignment="1">
      <alignment horizontal="center" vertical="center"/>
    </xf>
    <xf numFmtId="0" fontId="30" fillId="35" borderId="3" xfId="0" applyFont="1" applyFill="1" applyBorder="1" applyAlignment="1">
      <alignment horizontal="center" vertical="center"/>
    </xf>
    <xf numFmtId="0" fontId="30" fillId="35" borderId="1" xfId="0" applyFont="1" applyFill="1" applyBorder="1" applyAlignment="1">
      <alignment horizontal="center" vertical="center"/>
    </xf>
    <xf numFmtId="0" fontId="30" fillId="35" borderId="2" xfId="0" applyFont="1" applyFill="1" applyBorder="1" applyAlignment="1">
      <alignment horizontal="center" vertical="center"/>
    </xf>
    <xf numFmtId="0" fontId="30" fillId="36" borderId="3" xfId="0" applyFont="1" applyFill="1" applyBorder="1" applyAlignment="1">
      <alignment horizontal="center" vertical="center"/>
    </xf>
    <xf numFmtId="0" fontId="30" fillId="36" borderId="1" xfId="0" applyFont="1" applyFill="1" applyBorder="1" applyAlignment="1">
      <alignment horizontal="center" vertical="center"/>
    </xf>
    <xf numFmtId="0" fontId="30" fillId="36" borderId="2" xfId="0" applyFont="1" applyFill="1" applyBorder="1" applyAlignment="1">
      <alignment horizontal="center" vertical="center"/>
    </xf>
  </cellXfs>
  <cellStyles count="110">
    <cellStyle name="20% - Accent1" xfId="22" builtinId="30" customBuiltin="1"/>
    <cellStyle name="20% - Accent1 2" xfId="55"/>
    <cellStyle name="20% - Accent1 2 2" xfId="94"/>
    <cellStyle name="20% - Accent1 3" xfId="80"/>
    <cellStyle name="20% - Accent2" xfId="26" builtinId="34" customBuiltin="1"/>
    <cellStyle name="20% - Accent2 2" xfId="57"/>
    <cellStyle name="20% - Accent2 2 2" xfId="96"/>
    <cellStyle name="20% - Accent2 3" xfId="82"/>
    <cellStyle name="20% - Accent3" xfId="30" builtinId="38" customBuiltin="1"/>
    <cellStyle name="20% - Accent3 2" xfId="59"/>
    <cellStyle name="20% - Accent3 2 2" xfId="98"/>
    <cellStyle name="20% - Accent3 3" xfId="84"/>
    <cellStyle name="20% - Accent4" xfId="34" builtinId="42" customBuiltin="1"/>
    <cellStyle name="20% - Accent4 2" xfId="61"/>
    <cellStyle name="20% - Accent4 2 2" xfId="100"/>
    <cellStyle name="20% - Accent4 3" xfId="86"/>
    <cellStyle name="20% - Accent5" xfId="38" builtinId="46" customBuiltin="1"/>
    <cellStyle name="20% - Accent5 2" xfId="63"/>
    <cellStyle name="20% - Accent5 2 2" xfId="102"/>
    <cellStyle name="20% - Accent5 3" xfId="88"/>
    <cellStyle name="20% - Accent6" xfId="42" builtinId="50" customBuiltin="1"/>
    <cellStyle name="20% - Accent6 2" xfId="65"/>
    <cellStyle name="20% - Accent6 2 2" xfId="104"/>
    <cellStyle name="20% - Accent6 3" xfId="90"/>
    <cellStyle name="40% - Accent1" xfId="23" builtinId="31" customBuiltin="1"/>
    <cellStyle name="40% - Accent1 2" xfId="56"/>
    <cellStyle name="40% - Accent1 2 2" xfId="95"/>
    <cellStyle name="40% - Accent1 3" xfId="81"/>
    <cellStyle name="40% - Accent2" xfId="27" builtinId="35" customBuiltin="1"/>
    <cellStyle name="40% - Accent2 2" xfId="58"/>
    <cellStyle name="40% - Accent2 2 2" xfId="97"/>
    <cellStyle name="40% - Accent2 3" xfId="83"/>
    <cellStyle name="40% - Accent3" xfId="31" builtinId="39" customBuiltin="1"/>
    <cellStyle name="40% - Accent3 2" xfId="60"/>
    <cellStyle name="40% - Accent3 2 2" xfId="99"/>
    <cellStyle name="40% - Accent3 3" xfId="85"/>
    <cellStyle name="40% - Accent4" xfId="35" builtinId="43" customBuiltin="1"/>
    <cellStyle name="40% - Accent4 2" xfId="62"/>
    <cellStyle name="40% - Accent4 2 2" xfId="101"/>
    <cellStyle name="40% - Accent4 3" xfId="87"/>
    <cellStyle name="40% - Accent5" xfId="39" builtinId="47" customBuiltin="1"/>
    <cellStyle name="40% - Accent5 2" xfId="64"/>
    <cellStyle name="40% - Accent5 2 2" xfId="103"/>
    <cellStyle name="40% - Accent5 3" xfId="89"/>
    <cellStyle name="40% - Accent6" xfId="43" builtinId="51" customBuiltin="1"/>
    <cellStyle name="40% - Accent6 2" xfId="66"/>
    <cellStyle name="40% - Accent6 2 2" xfId="105"/>
    <cellStyle name="40% - Accent6 3" xfId="9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54" builtinId="3"/>
    <cellStyle name="Comma 2" xfId="76"/>
    <cellStyle name="Comma 3" xfId="78"/>
    <cellStyle name="Comma 3 2" xfId="109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50"/>
    <cellStyle name="Normal 10 2" xfId="72"/>
    <cellStyle name="Normal 11" xfId="47"/>
    <cellStyle name="Normal 11 2" xfId="69"/>
    <cellStyle name="Normal 12" xfId="77"/>
    <cellStyle name="Normal 12 2" xfId="108"/>
    <cellStyle name="Normal 2" xfId="3"/>
    <cellStyle name="Normal 2 2" xfId="52"/>
    <cellStyle name="Normal 2 2 2" xfId="74"/>
    <cellStyle name="Normal 3" xfId="2"/>
    <cellStyle name="Normal 4" xfId="53"/>
    <cellStyle name="Normal 4 2" xfId="75"/>
    <cellStyle name="Normal 4 2 2" xfId="107"/>
    <cellStyle name="Normal 4 3" xfId="93"/>
    <cellStyle name="Normal 5" xfId="4"/>
    <cellStyle name="Normal 6" xfId="45"/>
    <cellStyle name="Normal 6 2" xfId="67"/>
    <cellStyle name="Normal 7" xfId="49"/>
    <cellStyle name="Normal 7 2" xfId="71"/>
    <cellStyle name="Normal 8" xfId="48"/>
    <cellStyle name="Normal 8 2" xfId="70"/>
    <cellStyle name="Normal 9" xfId="46"/>
    <cellStyle name="Normal 9 2" xfId="68"/>
    <cellStyle name="Note 2" xfId="51"/>
    <cellStyle name="Note 2 2" xfId="73"/>
    <cellStyle name="Note 2 2 2" xfId="106"/>
    <cellStyle name="Note 2 3" xfId="92"/>
    <cellStyle name="Output" xfId="14" builtinId="21" customBuiltin="1"/>
    <cellStyle name="Percent" xfId="1" builtinId="5"/>
    <cellStyle name="Percent 2" xfId="79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pane ySplit="1" topLeftCell="A2" activePane="bottomLeft" state="frozen"/>
      <selection pane="bottomLeft" activeCell="B9" sqref="B9"/>
    </sheetView>
  </sheetViews>
  <sheetFormatPr defaultRowHeight="12.75" x14ac:dyDescent="0.2"/>
  <cols>
    <col min="1" max="1" width="19.5703125" style="3" customWidth="1"/>
    <col min="2" max="2" width="26" style="5" customWidth="1"/>
    <col min="3" max="3" width="17.28515625" style="3" customWidth="1"/>
    <col min="4" max="4" width="9.140625" style="4"/>
    <col min="5" max="16384" width="9.140625" style="3"/>
  </cols>
  <sheetData>
    <row r="1" spans="1:3" x14ac:dyDescent="0.2">
      <c r="A1" s="23"/>
      <c r="B1" s="24" t="s">
        <v>9</v>
      </c>
      <c r="C1" s="23"/>
    </row>
    <row r="2" spans="1:3" x14ac:dyDescent="0.2">
      <c r="A2" s="23"/>
      <c r="B2" s="25"/>
      <c r="C2" s="23"/>
    </row>
    <row r="3" spans="1:3" x14ac:dyDescent="0.2">
      <c r="A3" s="27" t="s">
        <v>15</v>
      </c>
      <c r="B3" s="85">
        <v>42836</v>
      </c>
      <c r="C3" s="2"/>
    </row>
    <row r="4" spans="1:3" x14ac:dyDescent="0.2">
      <c r="A4" s="26"/>
      <c r="B4" s="86"/>
      <c r="C4" s="2"/>
    </row>
    <row r="5" spans="1:3" x14ac:dyDescent="0.2">
      <c r="A5" s="27" t="s">
        <v>19</v>
      </c>
      <c r="B5" s="85" t="s">
        <v>51</v>
      </c>
      <c r="C5" s="26"/>
    </row>
    <row r="6" spans="1:3" x14ac:dyDescent="0.2">
      <c r="A6" s="26"/>
      <c r="B6" s="86"/>
      <c r="C6" s="26"/>
    </row>
    <row r="7" spans="1:3" x14ac:dyDescent="0.2">
      <c r="A7" s="26"/>
      <c r="B7" s="86"/>
      <c r="C7" s="26"/>
    </row>
    <row r="8" spans="1:3" x14ac:dyDescent="0.2">
      <c r="A8" s="27" t="s">
        <v>24</v>
      </c>
      <c r="B8" s="87">
        <v>42799</v>
      </c>
      <c r="C8" s="27" t="s">
        <v>25</v>
      </c>
    </row>
    <row r="9" spans="1:3" x14ac:dyDescent="0.2">
      <c r="A9" s="27" t="s">
        <v>26</v>
      </c>
      <c r="B9" s="87">
        <v>42800.73269675926</v>
      </c>
      <c r="C9" s="27" t="s">
        <v>27</v>
      </c>
    </row>
    <row r="10" spans="1:3" x14ac:dyDescent="0.2">
      <c r="A10" s="26"/>
      <c r="B10" s="86"/>
      <c r="C10" s="26"/>
    </row>
    <row r="11" spans="1:3" x14ac:dyDescent="0.2">
      <c r="A11" s="27" t="s">
        <v>16</v>
      </c>
      <c r="B11" s="88">
        <v>42799</v>
      </c>
      <c r="C11" s="26"/>
    </row>
    <row r="12" spans="1:3" x14ac:dyDescent="0.2">
      <c r="A12" s="27" t="s">
        <v>17</v>
      </c>
      <c r="B12" s="88">
        <v>42800</v>
      </c>
      <c r="C12" s="26"/>
    </row>
    <row r="13" spans="1:3" x14ac:dyDescent="0.2">
      <c r="A13" s="26"/>
      <c r="B13" s="86"/>
      <c r="C13" s="26"/>
    </row>
    <row r="14" spans="1:3" x14ac:dyDescent="0.2">
      <c r="A14" s="27" t="s">
        <v>18</v>
      </c>
      <c r="B14" s="88">
        <v>42736</v>
      </c>
      <c r="C14" s="26"/>
    </row>
    <row r="15" spans="1:3" x14ac:dyDescent="0.2">
      <c r="A15" s="27" t="s">
        <v>28</v>
      </c>
      <c r="B15" s="88">
        <v>42825</v>
      </c>
      <c r="C15" s="26"/>
    </row>
    <row r="16" spans="1:3" x14ac:dyDescent="0.2">
      <c r="A16" s="26"/>
      <c r="B16" s="86"/>
      <c r="C16" s="26"/>
    </row>
    <row r="17" spans="1:4" x14ac:dyDescent="0.2">
      <c r="A17" s="27" t="s">
        <v>21</v>
      </c>
      <c r="B17" s="89" t="s">
        <v>52</v>
      </c>
      <c r="C17" s="26"/>
    </row>
    <row r="18" spans="1:4" x14ac:dyDescent="0.2">
      <c r="A18" s="26"/>
      <c r="B18" s="25"/>
      <c r="C18" s="26"/>
    </row>
    <row r="19" spans="1:4" x14ac:dyDescent="0.2">
      <c r="A19" s="28" t="s">
        <v>29</v>
      </c>
      <c r="B19" s="28" t="s">
        <v>30</v>
      </c>
      <c r="C19" s="28" t="s">
        <v>31</v>
      </c>
    </row>
    <row r="20" spans="1:4" x14ac:dyDescent="0.2">
      <c r="A20" s="23"/>
      <c r="B20" s="25"/>
      <c r="C20" s="23"/>
    </row>
    <row r="21" spans="1:4" x14ac:dyDescent="0.2">
      <c r="A21" s="4"/>
      <c r="B21" s="3"/>
      <c r="D21" s="3"/>
    </row>
    <row r="22" spans="1:4" x14ac:dyDescent="0.2">
      <c r="A22" s="4"/>
      <c r="B22" s="3"/>
      <c r="D22" s="3"/>
    </row>
    <row r="23" spans="1:4" x14ac:dyDescent="0.2">
      <c r="A23" s="4"/>
      <c r="B23" s="3"/>
      <c r="D23" s="3"/>
    </row>
    <row r="24" spans="1:4" x14ac:dyDescent="0.2">
      <c r="A24" s="4"/>
      <c r="B24" s="3"/>
      <c r="D24" s="3"/>
    </row>
    <row r="25" spans="1:4" x14ac:dyDescent="0.2">
      <c r="A25" s="4"/>
      <c r="B25" s="3"/>
      <c r="D25" s="3"/>
    </row>
    <row r="26" spans="1:4" x14ac:dyDescent="0.2">
      <c r="A26" s="4"/>
      <c r="B26" s="3"/>
      <c r="D26" s="3"/>
    </row>
    <row r="27" spans="1:4" x14ac:dyDescent="0.2">
      <c r="A27" s="4"/>
      <c r="B27" s="3"/>
      <c r="D27" s="3"/>
    </row>
  </sheetData>
  <phoneticPr fontId="0" type="noConversion"/>
  <pageMargins left="0.75" right="0.75" top="0.64" bottom="0.56000000000000005" header="0.21" footer="0.72"/>
  <pageSetup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M48"/>
  <sheetViews>
    <sheetView showGridLines="0" zoomScale="70" zoomScaleNormal="70" workbookViewId="0">
      <pane ySplit="3" topLeftCell="A4" activePane="bottomLeft" state="frozen"/>
      <selection activeCell="O2" sqref="O2"/>
      <selection pane="bottomLeft" activeCell="K9" sqref="K9"/>
    </sheetView>
  </sheetViews>
  <sheetFormatPr defaultRowHeight="15" customHeight="1" x14ac:dyDescent="0.2"/>
  <cols>
    <col min="1" max="1" width="6.5703125" style="170" customWidth="1"/>
    <col min="2" max="2" width="26.5703125" style="1" customWidth="1"/>
    <col min="3" max="3" width="10.140625" style="1" customWidth="1"/>
    <col min="4" max="4" width="10.42578125" style="1" customWidth="1"/>
    <col min="5" max="5" width="11.140625" style="1" customWidth="1"/>
    <col min="6" max="6" width="12.42578125" style="170" customWidth="1"/>
    <col min="7" max="7" width="10.7109375" style="1" customWidth="1"/>
    <col min="8" max="8" width="7.85546875" style="1" customWidth="1"/>
    <col min="9" max="9" width="8.7109375" style="1" bestFit="1" customWidth="1"/>
    <col min="10" max="10" width="8.28515625" style="1" bestFit="1" customWidth="1"/>
    <col min="11" max="14" width="7.28515625" style="1" customWidth="1"/>
    <col min="15" max="15" width="13.42578125" style="1" customWidth="1"/>
    <col min="16" max="17" width="7.85546875" style="170" customWidth="1"/>
    <col min="18" max="18" width="7.85546875" style="172" customWidth="1"/>
    <col min="19" max="20" width="8" style="1" customWidth="1"/>
    <col min="21" max="16384" width="9.140625" style="1"/>
  </cols>
  <sheetData>
    <row r="1" spans="1:18" ht="19.5" customHeight="1" x14ac:dyDescent="0.2">
      <c r="A1" s="29"/>
      <c r="B1" s="188" t="str">
        <f>Legend!B17</f>
        <v>Utah</v>
      </c>
      <c r="C1" s="190" t="s">
        <v>8</v>
      </c>
      <c r="D1" s="191"/>
      <c r="E1" s="191"/>
      <c r="F1" s="191"/>
      <c r="G1" s="192"/>
      <c r="H1" s="203" t="s">
        <v>7</v>
      </c>
      <c r="I1" s="203"/>
      <c r="J1" s="203"/>
      <c r="K1" s="203"/>
      <c r="L1" s="203"/>
      <c r="M1" s="203"/>
      <c r="N1" s="203"/>
      <c r="O1" s="204"/>
      <c r="P1" s="193" t="s">
        <v>43</v>
      </c>
      <c r="Q1" s="194"/>
      <c r="R1" s="195"/>
    </row>
    <row r="2" spans="1:18" s="146" customFormat="1" ht="19.5" customHeight="1" thickBot="1" x14ac:dyDescent="0.25">
      <c r="A2" s="139"/>
      <c r="B2" s="189"/>
      <c r="C2" s="144"/>
      <c r="D2" s="145">
        <f>Legend!B8</f>
        <v>42799</v>
      </c>
      <c r="E2" s="136" t="s">
        <v>11</v>
      </c>
      <c r="F2" s="145">
        <f>Legend!B9</f>
        <v>42800.73269675926</v>
      </c>
      <c r="G2" s="134"/>
      <c r="H2" s="206"/>
      <c r="I2" s="206"/>
      <c r="J2" s="206"/>
      <c r="K2" s="206"/>
      <c r="L2" s="206"/>
      <c r="M2" s="206"/>
      <c r="N2" s="206"/>
      <c r="O2" s="207"/>
      <c r="P2" s="208"/>
      <c r="Q2" s="209"/>
      <c r="R2" s="210"/>
    </row>
    <row r="3" spans="1:18" s="147" customFormat="1" ht="65.25" customHeight="1" thickBot="1" x14ac:dyDescent="0.25">
      <c r="A3" s="90"/>
      <c r="B3" s="91" t="s">
        <v>48</v>
      </c>
      <c r="C3" s="43" t="s">
        <v>3</v>
      </c>
      <c r="D3" s="44" t="s">
        <v>5</v>
      </c>
      <c r="E3" s="44" t="s">
        <v>4</v>
      </c>
      <c r="F3" s="44" t="s">
        <v>6</v>
      </c>
      <c r="G3" s="45" t="s">
        <v>32</v>
      </c>
      <c r="H3" s="43" t="s">
        <v>36</v>
      </c>
      <c r="I3" s="44" t="s">
        <v>37</v>
      </c>
      <c r="J3" s="44" t="s">
        <v>38</v>
      </c>
      <c r="K3" s="44" t="s">
        <v>41</v>
      </c>
      <c r="L3" s="44" t="s">
        <v>39</v>
      </c>
      <c r="M3" s="44" t="s">
        <v>40</v>
      </c>
      <c r="N3" s="44" t="s">
        <v>42</v>
      </c>
      <c r="O3" s="49" t="s">
        <v>14</v>
      </c>
      <c r="P3" s="92" t="s">
        <v>1</v>
      </c>
      <c r="Q3" s="93" t="s">
        <v>2</v>
      </c>
      <c r="R3" s="94" t="s">
        <v>23</v>
      </c>
    </row>
    <row r="4" spans="1:18" ht="15" customHeight="1" x14ac:dyDescent="0.2">
      <c r="A4" s="95"/>
      <c r="B4" s="37"/>
      <c r="C4" s="34"/>
      <c r="D4" s="35"/>
      <c r="E4" s="38"/>
      <c r="F4" s="36"/>
      <c r="G4" s="38"/>
      <c r="H4" s="105"/>
      <c r="I4" s="96"/>
      <c r="J4" s="96"/>
      <c r="K4" s="96"/>
      <c r="L4" s="96"/>
      <c r="M4" s="96"/>
      <c r="N4" s="96"/>
      <c r="O4" s="106"/>
      <c r="P4" s="107"/>
      <c r="Q4" s="96"/>
      <c r="R4" s="108"/>
    </row>
    <row r="5" spans="1:18" s="148" customFormat="1" ht="15" customHeight="1" x14ac:dyDescent="0.2">
      <c r="A5" s="109" t="s">
        <v>20</v>
      </c>
      <c r="B5" s="110" t="s">
        <v>71</v>
      </c>
      <c r="C5" s="59">
        <v>49603</v>
      </c>
      <c r="D5" s="42">
        <v>2.61061963204068E-2</v>
      </c>
      <c r="E5" s="63">
        <v>9529962.6549999993</v>
      </c>
      <c r="F5" s="63">
        <v>366</v>
      </c>
      <c r="G5" s="64">
        <v>1900047</v>
      </c>
      <c r="H5" s="70">
        <v>66383</v>
      </c>
      <c r="I5" s="63">
        <v>28767</v>
      </c>
      <c r="J5" s="63">
        <v>20764</v>
      </c>
      <c r="K5" s="63">
        <v>72</v>
      </c>
      <c r="L5" s="63">
        <v>0</v>
      </c>
      <c r="M5" s="63">
        <v>0</v>
      </c>
      <c r="N5" s="63">
        <v>0</v>
      </c>
      <c r="O5" s="48">
        <v>0.57994476140555995</v>
      </c>
      <c r="P5" s="68">
        <v>5.0156457471841502</v>
      </c>
      <c r="Q5" s="74">
        <v>2.61061963204068E-2</v>
      </c>
      <c r="R5" s="97">
        <v>192.12472340382701</v>
      </c>
    </row>
    <row r="6" spans="1:18" s="148" customFormat="1" ht="15" customHeight="1" x14ac:dyDescent="0.2">
      <c r="A6" s="47"/>
      <c r="B6" s="40"/>
      <c r="C6" s="60"/>
      <c r="D6" s="39"/>
      <c r="E6" s="65"/>
      <c r="F6" s="65"/>
      <c r="G6" s="65"/>
      <c r="H6" s="71"/>
      <c r="I6" s="65"/>
      <c r="J6" s="65"/>
      <c r="K6" s="65"/>
      <c r="L6" s="72"/>
      <c r="M6" s="72"/>
      <c r="N6" s="72"/>
      <c r="O6" s="50"/>
      <c r="P6" s="69"/>
      <c r="Q6" s="75"/>
      <c r="R6" s="98"/>
    </row>
    <row r="7" spans="1:18" s="148" customFormat="1" ht="15" customHeight="1" x14ac:dyDescent="0.2">
      <c r="A7" s="109" t="s">
        <v>72</v>
      </c>
      <c r="B7" s="149" t="s">
        <v>73</v>
      </c>
      <c r="C7" s="59">
        <v>49603</v>
      </c>
      <c r="D7" s="42">
        <v>4.42658646938612E-2</v>
      </c>
      <c r="E7" s="63">
        <v>9529962.6549999993</v>
      </c>
      <c r="F7" s="63">
        <v>366</v>
      </c>
      <c r="G7" s="64">
        <v>1120570</v>
      </c>
      <c r="H7" s="70">
        <v>66383</v>
      </c>
      <c r="I7" s="63">
        <v>28767</v>
      </c>
      <c r="J7" s="63">
        <v>20764</v>
      </c>
      <c r="K7" s="63">
        <v>72</v>
      </c>
      <c r="L7" s="63">
        <v>0</v>
      </c>
      <c r="M7" s="63">
        <v>0</v>
      </c>
      <c r="N7" s="63">
        <v>0</v>
      </c>
      <c r="O7" s="48">
        <v>0.57994476140555995</v>
      </c>
      <c r="P7" s="68">
        <v>8.5045670105392794</v>
      </c>
      <c r="Q7" s="74">
        <v>4.42658646938612E-2</v>
      </c>
      <c r="R7" s="97">
        <v>192.12472340382701</v>
      </c>
    </row>
    <row r="8" spans="1:18" s="148" customFormat="1" ht="15" customHeight="1" x14ac:dyDescent="0.2">
      <c r="A8" s="47"/>
      <c r="B8" s="40"/>
      <c r="C8" s="61"/>
      <c r="D8" s="32"/>
      <c r="E8" s="31"/>
      <c r="F8" s="31"/>
      <c r="G8" s="31"/>
      <c r="H8" s="71"/>
      <c r="I8" s="65"/>
      <c r="J8" s="65"/>
      <c r="K8" s="65"/>
      <c r="L8" s="72"/>
      <c r="M8" s="72"/>
      <c r="N8" s="72"/>
      <c r="O8" s="50"/>
      <c r="P8" s="73"/>
      <c r="Q8" s="33"/>
      <c r="R8" s="58"/>
    </row>
    <row r="9" spans="1:18" s="148" customFormat="1" ht="15" customHeight="1" x14ac:dyDescent="0.2">
      <c r="A9" s="109" t="s">
        <v>53</v>
      </c>
      <c r="B9" s="110" t="s">
        <v>52</v>
      </c>
      <c r="C9" s="59">
        <v>49603</v>
      </c>
      <c r="D9" s="42">
        <v>5.5282872930639798E-2</v>
      </c>
      <c r="E9" s="63">
        <v>9529962.6549999993</v>
      </c>
      <c r="F9" s="63">
        <v>366</v>
      </c>
      <c r="G9" s="64">
        <v>897258</v>
      </c>
      <c r="H9" s="70">
        <v>66383</v>
      </c>
      <c r="I9" s="63">
        <v>28767</v>
      </c>
      <c r="J9" s="63">
        <v>20764</v>
      </c>
      <c r="K9" s="63">
        <v>72</v>
      </c>
      <c r="L9" s="63">
        <v>0</v>
      </c>
      <c r="M9" s="63">
        <v>0</v>
      </c>
      <c r="N9" s="63">
        <v>0</v>
      </c>
      <c r="O9" s="48">
        <v>0.57994476140555995</v>
      </c>
      <c r="P9" s="68">
        <v>10.6212066707681</v>
      </c>
      <c r="Q9" s="74">
        <v>5.5282872930639798E-2</v>
      </c>
      <c r="R9" s="97">
        <v>192.12472340382701</v>
      </c>
    </row>
    <row r="10" spans="1:18" s="148" customFormat="1" ht="15" customHeight="1" x14ac:dyDescent="0.2">
      <c r="A10" s="47"/>
      <c r="B10" s="40"/>
      <c r="C10" s="61"/>
      <c r="D10" s="41"/>
      <c r="E10" s="31"/>
      <c r="F10" s="31"/>
      <c r="G10" s="31"/>
      <c r="H10" s="71"/>
      <c r="I10" s="65"/>
      <c r="J10" s="65"/>
      <c r="K10" s="65"/>
      <c r="L10" s="72"/>
      <c r="M10" s="72"/>
      <c r="N10" s="72"/>
      <c r="O10" s="50"/>
      <c r="P10" s="73"/>
      <c r="Q10" s="76"/>
      <c r="R10" s="58"/>
    </row>
    <row r="11" spans="1:18" s="148" customFormat="1" ht="15" customHeight="1" x14ac:dyDescent="0.2">
      <c r="A11" s="109" t="s">
        <v>53</v>
      </c>
      <c r="B11" s="150" t="s">
        <v>54</v>
      </c>
      <c r="C11" s="59">
        <v>3759</v>
      </c>
      <c r="D11" s="42">
        <v>3.7317952128979703E-2</v>
      </c>
      <c r="E11" s="63">
        <v>829192.71100000001</v>
      </c>
      <c r="F11" s="63">
        <v>24</v>
      </c>
      <c r="G11" s="64">
        <v>100729</v>
      </c>
      <c r="H11" s="70">
        <v>4419</v>
      </c>
      <c r="I11" s="63">
        <v>1805</v>
      </c>
      <c r="J11" s="63">
        <v>1916</v>
      </c>
      <c r="K11" s="63">
        <v>38</v>
      </c>
      <c r="L11" s="63">
        <v>0</v>
      </c>
      <c r="M11" s="63">
        <v>0</v>
      </c>
      <c r="N11" s="63">
        <v>0</v>
      </c>
      <c r="O11" s="48">
        <v>0.48018089917531298</v>
      </c>
      <c r="P11" s="68">
        <v>8.23191643915853</v>
      </c>
      <c r="Q11" s="74">
        <v>3.7317952128979703E-2</v>
      </c>
      <c r="R11" s="97">
        <v>220.588643522213</v>
      </c>
    </row>
    <row r="12" spans="1:18" s="148" customFormat="1" ht="15" customHeight="1" x14ac:dyDescent="0.2">
      <c r="A12" s="109" t="s">
        <v>53</v>
      </c>
      <c r="B12" s="150" t="s">
        <v>55</v>
      </c>
      <c r="C12" s="59">
        <v>3162</v>
      </c>
      <c r="D12" s="42">
        <v>9.5908277472777498E-2</v>
      </c>
      <c r="E12" s="63">
        <v>355835.35100000002</v>
      </c>
      <c r="F12" s="63">
        <v>23</v>
      </c>
      <c r="G12" s="64">
        <v>32969</v>
      </c>
      <c r="H12" s="70">
        <v>1224</v>
      </c>
      <c r="I12" s="63">
        <v>2998</v>
      </c>
      <c r="J12" s="63">
        <v>164</v>
      </c>
      <c r="K12" s="63">
        <v>0</v>
      </c>
      <c r="L12" s="63">
        <v>0</v>
      </c>
      <c r="M12" s="63">
        <v>0</v>
      </c>
      <c r="N12" s="63">
        <v>0</v>
      </c>
      <c r="O12" s="48">
        <v>0.94813409234661605</v>
      </c>
      <c r="P12" s="68">
        <v>10.793028329643001</v>
      </c>
      <c r="Q12" s="74">
        <v>9.5908277472777498E-2</v>
      </c>
      <c r="R12" s="97">
        <v>112.534899114485</v>
      </c>
    </row>
    <row r="13" spans="1:18" s="148" customFormat="1" ht="15" customHeight="1" x14ac:dyDescent="0.2">
      <c r="A13" s="109" t="s">
        <v>53</v>
      </c>
      <c r="B13" s="150" t="s">
        <v>56</v>
      </c>
      <c r="C13" s="59">
        <v>235</v>
      </c>
      <c r="D13" s="42">
        <v>8.3689458689458707E-2</v>
      </c>
      <c r="E13" s="63">
        <v>95250.498999999996</v>
      </c>
      <c r="F13" s="63">
        <v>7</v>
      </c>
      <c r="G13" s="64">
        <v>2808</v>
      </c>
      <c r="H13" s="70">
        <v>724</v>
      </c>
      <c r="I13" s="63">
        <v>30</v>
      </c>
      <c r="J13" s="63">
        <v>205</v>
      </c>
      <c r="K13" s="63">
        <v>0</v>
      </c>
      <c r="L13" s="63">
        <v>0</v>
      </c>
      <c r="M13" s="63">
        <v>0</v>
      </c>
      <c r="N13" s="63">
        <v>0</v>
      </c>
      <c r="O13" s="48">
        <v>0.12765957446808501</v>
      </c>
      <c r="P13" s="68">
        <v>33.921117877492897</v>
      </c>
      <c r="Q13" s="74">
        <v>8.3689458689458707E-2</v>
      </c>
      <c r="R13" s="97">
        <v>405.32127234042599</v>
      </c>
    </row>
    <row r="14" spans="1:18" s="148" customFormat="1" ht="15" customHeight="1" x14ac:dyDescent="0.2">
      <c r="A14" s="109" t="s">
        <v>53</v>
      </c>
      <c r="B14" s="150" t="s">
        <v>57</v>
      </c>
      <c r="C14" s="59">
        <v>3472</v>
      </c>
      <c r="D14" s="42">
        <v>1.5651484005914401E-2</v>
      </c>
      <c r="E14" s="63">
        <v>803403.70499999996</v>
      </c>
      <c r="F14" s="63">
        <v>48</v>
      </c>
      <c r="G14" s="64">
        <v>221832</v>
      </c>
      <c r="H14" s="70">
        <v>10234</v>
      </c>
      <c r="I14" s="63">
        <v>376</v>
      </c>
      <c r="J14" s="63">
        <v>3096</v>
      </c>
      <c r="K14" s="63">
        <v>0</v>
      </c>
      <c r="L14" s="63">
        <v>0</v>
      </c>
      <c r="M14" s="63">
        <v>0</v>
      </c>
      <c r="N14" s="63">
        <v>0</v>
      </c>
      <c r="O14" s="48">
        <v>0.108294930875576</v>
      </c>
      <c r="P14" s="68">
        <v>3.6216763361462698</v>
      </c>
      <c r="Q14" s="74">
        <v>1.5651484005914401E-2</v>
      </c>
      <c r="R14" s="97">
        <v>231.395076324885</v>
      </c>
    </row>
    <row r="15" spans="1:18" s="148" customFormat="1" ht="15" customHeight="1" x14ac:dyDescent="0.2">
      <c r="A15" s="109" t="s">
        <v>53</v>
      </c>
      <c r="B15" s="150" t="s">
        <v>58</v>
      </c>
      <c r="C15" s="59">
        <v>507</v>
      </c>
      <c r="D15" s="42">
        <v>7.1840505575786803E-3</v>
      </c>
      <c r="E15" s="63">
        <v>52386.6</v>
      </c>
      <c r="F15" s="63">
        <v>16</v>
      </c>
      <c r="G15" s="64">
        <v>70573</v>
      </c>
      <c r="H15" s="70">
        <v>262</v>
      </c>
      <c r="I15" s="63">
        <v>487</v>
      </c>
      <c r="J15" s="63">
        <v>20</v>
      </c>
      <c r="K15" s="63">
        <v>0</v>
      </c>
      <c r="L15" s="63">
        <v>0</v>
      </c>
      <c r="M15" s="63">
        <v>0</v>
      </c>
      <c r="N15" s="63">
        <v>0</v>
      </c>
      <c r="O15" s="48">
        <v>0.96055226824457596</v>
      </c>
      <c r="P15" s="68">
        <v>0.74230371388491401</v>
      </c>
      <c r="Q15" s="74">
        <v>7.1840505575786803E-3</v>
      </c>
      <c r="R15" s="97">
        <v>103.326627218935</v>
      </c>
    </row>
    <row r="16" spans="1:18" s="148" customFormat="1" ht="15" customHeight="1" x14ac:dyDescent="0.2">
      <c r="A16" s="109" t="s">
        <v>53</v>
      </c>
      <c r="B16" s="150" t="s">
        <v>59</v>
      </c>
      <c r="C16" s="59">
        <v>4126</v>
      </c>
      <c r="D16" s="42">
        <v>0.46521592062239298</v>
      </c>
      <c r="E16" s="63">
        <v>366851.679</v>
      </c>
      <c r="F16" s="63">
        <v>10</v>
      </c>
      <c r="G16" s="64">
        <v>8869</v>
      </c>
      <c r="H16" s="70">
        <v>0</v>
      </c>
      <c r="I16" s="63">
        <v>4126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48">
        <v>1</v>
      </c>
      <c r="P16" s="68">
        <v>41.363364415379401</v>
      </c>
      <c r="Q16" s="74">
        <v>0.46521592062239298</v>
      </c>
      <c r="R16" s="97">
        <v>88.912185894328701</v>
      </c>
    </row>
    <row r="17" spans="1:793" s="148" customFormat="1" ht="15" customHeight="1" x14ac:dyDescent="0.2">
      <c r="A17" s="109" t="s">
        <v>53</v>
      </c>
      <c r="B17" s="150" t="s">
        <v>60</v>
      </c>
      <c r="C17" s="59">
        <v>9</v>
      </c>
      <c r="D17" s="42">
        <v>2.8400126222783199E-3</v>
      </c>
      <c r="E17" s="63">
        <v>10904.4</v>
      </c>
      <c r="F17" s="63">
        <v>1</v>
      </c>
      <c r="G17" s="64">
        <v>3169</v>
      </c>
      <c r="H17" s="70">
        <v>0</v>
      </c>
      <c r="I17" s="63">
        <v>0</v>
      </c>
      <c r="J17" s="63">
        <v>9</v>
      </c>
      <c r="K17" s="63">
        <v>0</v>
      </c>
      <c r="L17" s="63">
        <v>0</v>
      </c>
      <c r="M17" s="63">
        <v>0</v>
      </c>
      <c r="N17" s="63">
        <v>0</v>
      </c>
      <c r="O17" s="48">
        <v>0</v>
      </c>
      <c r="P17" s="68">
        <v>3.4409592931524098</v>
      </c>
      <c r="Q17" s="74">
        <v>2.8400126222783199E-3</v>
      </c>
      <c r="R17" s="97">
        <v>1211.5999999999999</v>
      </c>
    </row>
    <row r="18" spans="1:793" s="148" customFormat="1" ht="15" customHeight="1" x14ac:dyDescent="0.2">
      <c r="A18" s="109" t="s">
        <v>53</v>
      </c>
      <c r="B18" s="150" t="s">
        <v>61</v>
      </c>
      <c r="C18" s="59">
        <v>6271</v>
      </c>
      <c r="D18" s="42">
        <v>5.8651328095772497E-2</v>
      </c>
      <c r="E18" s="63">
        <v>1105702.6429999999</v>
      </c>
      <c r="F18" s="63">
        <v>19</v>
      </c>
      <c r="G18" s="64">
        <v>106920</v>
      </c>
      <c r="H18" s="70">
        <v>3140</v>
      </c>
      <c r="I18" s="63">
        <v>4160</v>
      </c>
      <c r="J18" s="63">
        <v>2111</v>
      </c>
      <c r="K18" s="63">
        <v>0</v>
      </c>
      <c r="L18" s="63">
        <v>0</v>
      </c>
      <c r="M18" s="63">
        <v>0</v>
      </c>
      <c r="N18" s="63">
        <v>0</v>
      </c>
      <c r="O18" s="48">
        <v>0.66337107319406796</v>
      </c>
      <c r="P18" s="68">
        <v>10.341401449681999</v>
      </c>
      <c r="Q18" s="74">
        <v>5.8651328095772497E-2</v>
      </c>
      <c r="R18" s="97">
        <v>176.31998772125701</v>
      </c>
    </row>
    <row r="19" spans="1:793" s="148" customFormat="1" ht="15" customHeight="1" x14ac:dyDescent="0.2">
      <c r="A19" s="109" t="s">
        <v>53</v>
      </c>
      <c r="B19" s="150" t="s">
        <v>62</v>
      </c>
      <c r="C19" s="59">
        <v>2762</v>
      </c>
      <c r="D19" s="42">
        <v>8.8644970794017605E-2</v>
      </c>
      <c r="E19" s="63">
        <v>791847.83100000001</v>
      </c>
      <c r="F19" s="63">
        <v>9</v>
      </c>
      <c r="G19" s="64">
        <v>31158</v>
      </c>
      <c r="H19" s="70">
        <v>1</v>
      </c>
      <c r="I19" s="63">
        <v>1770</v>
      </c>
      <c r="J19" s="63">
        <v>992</v>
      </c>
      <c r="K19" s="63">
        <v>0</v>
      </c>
      <c r="L19" s="63">
        <v>0</v>
      </c>
      <c r="M19" s="63">
        <v>0</v>
      </c>
      <c r="N19" s="63">
        <v>0</v>
      </c>
      <c r="O19" s="48">
        <v>0.64083997103548196</v>
      </c>
      <c r="P19" s="68">
        <v>25.4139492586174</v>
      </c>
      <c r="Q19" s="74">
        <v>8.8644970794017605E-2</v>
      </c>
      <c r="R19" s="97">
        <v>286.693639029689</v>
      </c>
    </row>
    <row r="20" spans="1:793" s="148" customFormat="1" ht="15" customHeight="1" x14ac:dyDescent="0.2">
      <c r="A20" s="109" t="s">
        <v>53</v>
      </c>
      <c r="B20" s="150" t="s">
        <v>63</v>
      </c>
      <c r="C20" s="59">
        <v>45</v>
      </c>
      <c r="D20" s="42">
        <v>4.3269230769230798E-3</v>
      </c>
      <c r="E20" s="63">
        <v>11227.733</v>
      </c>
      <c r="F20" s="63">
        <v>9</v>
      </c>
      <c r="G20" s="64">
        <v>10400</v>
      </c>
      <c r="H20" s="70">
        <v>0</v>
      </c>
      <c r="I20" s="63">
        <v>4</v>
      </c>
      <c r="J20" s="63">
        <v>41</v>
      </c>
      <c r="K20" s="63">
        <v>0</v>
      </c>
      <c r="L20" s="63">
        <v>0</v>
      </c>
      <c r="M20" s="63">
        <v>0</v>
      </c>
      <c r="N20" s="63">
        <v>0</v>
      </c>
      <c r="O20" s="48">
        <v>8.8888888888888906E-2</v>
      </c>
      <c r="P20" s="68">
        <v>1.0795897115384601</v>
      </c>
      <c r="Q20" s="74">
        <v>4.3269230769230798E-3</v>
      </c>
      <c r="R20" s="97">
        <v>249.50517777777799</v>
      </c>
    </row>
    <row r="21" spans="1:793" s="148" customFormat="1" ht="15" customHeight="1" x14ac:dyDescent="0.2">
      <c r="A21" s="109" t="s">
        <v>53</v>
      </c>
      <c r="B21" s="150" t="s">
        <v>64</v>
      </c>
      <c r="C21" s="59">
        <v>339</v>
      </c>
      <c r="D21" s="42">
        <v>2.2114945528084001E-2</v>
      </c>
      <c r="E21" s="63">
        <v>101545.728</v>
      </c>
      <c r="F21" s="63">
        <v>9</v>
      </c>
      <c r="G21" s="64">
        <v>15329</v>
      </c>
      <c r="H21" s="70">
        <v>0</v>
      </c>
      <c r="I21" s="63">
        <v>68</v>
      </c>
      <c r="J21" s="63">
        <v>271</v>
      </c>
      <c r="K21" s="63">
        <v>0</v>
      </c>
      <c r="L21" s="63">
        <v>0</v>
      </c>
      <c r="M21" s="63">
        <v>0</v>
      </c>
      <c r="N21" s="63">
        <v>0</v>
      </c>
      <c r="O21" s="48">
        <v>0.20058997050147501</v>
      </c>
      <c r="P21" s="68">
        <v>6.6244195968425901</v>
      </c>
      <c r="Q21" s="74">
        <v>2.2114945528084001E-2</v>
      </c>
      <c r="R21" s="97">
        <v>299.54492035398198</v>
      </c>
    </row>
    <row r="22" spans="1:793" s="148" customFormat="1" ht="15" customHeight="1" x14ac:dyDescent="0.2">
      <c r="A22" s="109" t="s">
        <v>53</v>
      </c>
      <c r="B22" s="150" t="s">
        <v>65</v>
      </c>
      <c r="C22" s="59">
        <v>1586</v>
      </c>
      <c r="D22" s="42">
        <v>0.41377511087920699</v>
      </c>
      <c r="E22" s="63">
        <v>275490.55</v>
      </c>
      <c r="F22" s="63">
        <v>19</v>
      </c>
      <c r="G22" s="64">
        <v>3833</v>
      </c>
      <c r="H22" s="70">
        <v>6</v>
      </c>
      <c r="I22" s="63">
        <v>768</v>
      </c>
      <c r="J22" s="63">
        <v>817</v>
      </c>
      <c r="K22" s="63">
        <v>1</v>
      </c>
      <c r="L22" s="63">
        <v>0</v>
      </c>
      <c r="M22" s="63">
        <v>0</v>
      </c>
      <c r="N22" s="63">
        <v>0</v>
      </c>
      <c r="O22" s="48">
        <v>0.48423707440100899</v>
      </c>
      <c r="P22" s="68">
        <v>71.873349856509293</v>
      </c>
      <c r="Q22" s="74">
        <v>0.41377511087920699</v>
      </c>
      <c r="R22" s="97">
        <v>173.701481715006</v>
      </c>
    </row>
    <row r="23" spans="1:793" s="148" customFormat="1" ht="15" customHeight="1" x14ac:dyDescent="0.2">
      <c r="A23" s="109" t="s">
        <v>53</v>
      </c>
      <c r="B23" s="150" t="s">
        <v>66</v>
      </c>
      <c r="C23" s="59">
        <v>21187</v>
      </c>
      <c r="D23" s="42">
        <v>9.7112343585277497E-2</v>
      </c>
      <c r="E23" s="63">
        <v>4433503.5240000002</v>
      </c>
      <c r="F23" s="63">
        <v>153</v>
      </c>
      <c r="G23" s="64">
        <v>218170</v>
      </c>
      <c r="H23" s="70">
        <v>45734</v>
      </c>
      <c r="I23" s="63">
        <v>10163</v>
      </c>
      <c r="J23" s="63">
        <v>10991</v>
      </c>
      <c r="K23" s="63">
        <v>33</v>
      </c>
      <c r="L23" s="63">
        <v>0</v>
      </c>
      <c r="M23" s="63">
        <v>0</v>
      </c>
      <c r="N23" s="63">
        <v>0</v>
      </c>
      <c r="O23" s="48">
        <v>0.47968093642327803</v>
      </c>
      <c r="P23" s="68">
        <v>20.321325223449598</v>
      </c>
      <c r="Q23" s="74">
        <v>9.7112343585277497E-2</v>
      </c>
      <c r="R23" s="97">
        <v>209.25584197857199</v>
      </c>
    </row>
    <row r="24" spans="1:793" s="148" customFormat="1" ht="15" customHeight="1" x14ac:dyDescent="0.2">
      <c r="A24" s="109" t="s">
        <v>53</v>
      </c>
      <c r="B24" s="150" t="s">
        <v>67</v>
      </c>
      <c r="C24" s="59">
        <v>1098</v>
      </c>
      <c r="D24" s="42">
        <v>4.6374118342695399E-2</v>
      </c>
      <c r="E24" s="63">
        <v>162258.83300000001</v>
      </c>
      <c r="F24" s="63">
        <v>5</v>
      </c>
      <c r="G24" s="64">
        <v>23677</v>
      </c>
      <c r="H24" s="70">
        <v>0</v>
      </c>
      <c r="I24" s="63">
        <v>1098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48">
        <v>1</v>
      </c>
      <c r="P24" s="68">
        <v>6.8530148667483202</v>
      </c>
      <c r="Q24" s="74">
        <v>4.6374118342695399E-2</v>
      </c>
      <c r="R24" s="97">
        <v>147.776714936248</v>
      </c>
    </row>
    <row r="25" spans="1:793" s="148" customFormat="1" ht="15" customHeight="1" x14ac:dyDescent="0.2">
      <c r="A25" s="109" t="s">
        <v>53</v>
      </c>
      <c r="B25" s="150" t="s">
        <v>68</v>
      </c>
      <c r="C25" s="59">
        <v>263</v>
      </c>
      <c r="D25" s="42">
        <v>1.14060196027409E-2</v>
      </c>
      <c r="E25" s="63">
        <v>69011.067999999999</v>
      </c>
      <c r="F25" s="63">
        <v>10</v>
      </c>
      <c r="G25" s="64">
        <v>23058</v>
      </c>
      <c r="H25" s="70">
        <v>0</v>
      </c>
      <c r="I25" s="63">
        <v>132</v>
      </c>
      <c r="J25" s="63">
        <v>131</v>
      </c>
      <c r="K25" s="63">
        <v>0</v>
      </c>
      <c r="L25" s="63">
        <v>0</v>
      </c>
      <c r="M25" s="63">
        <v>0</v>
      </c>
      <c r="N25" s="63">
        <v>0</v>
      </c>
      <c r="O25" s="48">
        <v>0.50190114068441105</v>
      </c>
      <c r="P25" s="68">
        <v>2.9929338190649699</v>
      </c>
      <c r="Q25" s="74">
        <v>1.14060196027409E-2</v>
      </c>
      <c r="R25" s="97">
        <v>262.399498098859</v>
      </c>
    </row>
    <row r="26" spans="1:793" s="148" customFormat="1" ht="15" customHeight="1" x14ac:dyDescent="0.2">
      <c r="A26" s="109" t="s">
        <v>53</v>
      </c>
      <c r="B26" s="150" t="s">
        <v>69</v>
      </c>
      <c r="C26" s="59">
        <v>641</v>
      </c>
      <c r="D26" s="42">
        <v>6.3084342092313797E-2</v>
      </c>
      <c r="E26" s="63">
        <v>43551.45</v>
      </c>
      <c r="F26" s="63">
        <v>3</v>
      </c>
      <c r="G26" s="64">
        <v>10161</v>
      </c>
      <c r="H26" s="70">
        <v>639</v>
      </c>
      <c r="I26" s="63">
        <v>641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48">
        <v>1</v>
      </c>
      <c r="P26" s="68">
        <v>4.2861381753764398</v>
      </c>
      <c r="Q26" s="74">
        <v>6.3084342092313797E-2</v>
      </c>
      <c r="R26" s="97">
        <v>67.942979719188799</v>
      </c>
    </row>
    <row r="27" spans="1:793" s="148" customFormat="1" ht="15" customHeight="1" thickBot="1" x14ac:dyDescent="0.25">
      <c r="A27" s="151" t="s">
        <v>53</v>
      </c>
      <c r="B27" s="152" t="s">
        <v>70</v>
      </c>
      <c r="C27" s="62">
        <v>141</v>
      </c>
      <c r="D27" s="46">
        <v>1.0982163719915901E-2</v>
      </c>
      <c r="E27" s="66">
        <v>21998.35</v>
      </c>
      <c r="F27" s="66">
        <v>1</v>
      </c>
      <c r="G27" s="67">
        <v>12839</v>
      </c>
      <c r="H27" s="99">
        <v>0</v>
      </c>
      <c r="I27" s="66">
        <v>141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100">
        <v>1</v>
      </c>
      <c r="P27" s="101">
        <v>1.71340057636888</v>
      </c>
      <c r="Q27" s="102">
        <v>1.0982163719915901E-2</v>
      </c>
      <c r="R27" s="103">
        <v>156.01666666666699</v>
      </c>
    </row>
    <row r="28" spans="1:793" ht="15" customHeight="1" x14ac:dyDescent="0.2">
      <c r="A28" s="143" t="s">
        <v>50</v>
      </c>
      <c r="B28" s="143"/>
      <c r="C28" s="143"/>
      <c r="D28" s="143"/>
      <c r="E28" s="153"/>
      <c r="F28" s="153"/>
      <c r="G28" s="153"/>
      <c r="H28" s="153"/>
      <c r="I28" s="153"/>
      <c r="J28" s="143"/>
      <c r="K28" s="143"/>
      <c r="L28" s="143"/>
      <c r="M28" s="143"/>
      <c r="N28" s="143"/>
      <c r="O28" s="143"/>
      <c r="P28" s="143"/>
      <c r="Q28" s="143"/>
      <c r="R28" s="143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</row>
    <row r="29" spans="1:793" ht="15" customHeight="1" x14ac:dyDescent="0.2">
      <c r="A29" s="143"/>
      <c r="B29" s="143"/>
      <c r="C29" s="143"/>
      <c r="D29" s="143"/>
      <c r="E29" s="153"/>
      <c r="F29" s="153"/>
      <c r="G29" s="153"/>
      <c r="H29" s="153"/>
      <c r="I29" s="153"/>
      <c r="J29" s="143"/>
      <c r="K29" s="143"/>
      <c r="L29" s="143"/>
      <c r="M29" s="143"/>
      <c r="N29" s="143"/>
      <c r="O29" s="143"/>
      <c r="P29" s="143"/>
      <c r="Q29" s="143"/>
      <c r="R29" s="143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</row>
    <row r="30" spans="1:793" s="153" customFormat="1" ht="15" customHeight="1" thickBot="1" x14ac:dyDescent="0.25">
      <c r="A30" s="154"/>
      <c r="B30" s="155"/>
      <c r="C30" s="156"/>
      <c r="D30" s="157"/>
      <c r="J30" s="156"/>
      <c r="K30" s="156"/>
      <c r="L30" s="156"/>
      <c r="M30" s="156"/>
      <c r="N30" s="156"/>
      <c r="O30" s="157"/>
      <c r="P30" s="158"/>
      <c r="Q30" s="158"/>
      <c r="R30" s="159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  <c r="ES30" s="160"/>
      <c r="ET30" s="160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  <c r="FH30" s="160"/>
      <c r="FI30" s="160"/>
      <c r="FJ30" s="160"/>
      <c r="FK30" s="160"/>
      <c r="FL30" s="160"/>
      <c r="FM30" s="160"/>
      <c r="FN30" s="160"/>
      <c r="FO30" s="160"/>
      <c r="FP30" s="160"/>
      <c r="FQ30" s="160"/>
      <c r="FR30" s="160"/>
      <c r="FS30" s="160"/>
      <c r="FT30" s="160"/>
      <c r="FU30" s="160"/>
      <c r="FV30" s="160"/>
      <c r="FW30" s="160"/>
      <c r="FX30" s="160"/>
      <c r="FY30" s="160"/>
      <c r="FZ30" s="160"/>
      <c r="GA30" s="160"/>
      <c r="GB30" s="160"/>
      <c r="GC30" s="160"/>
      <c r="GD30" s="160"/>
      <c r="GE30" s="160"/>
      <c r="GF30" s="160"/>
      <c r="GG30" s="160"/>
      <c r="GH30" s="160"/>
      <c r="GI30" s="160"/>
      <c r="GJ30" s="160"/>
      <c r="GK30" s="160"/>
      <c r="GL30" s="160"/>
      <c r="GM30" s="160"/>
      <c r="GN30" s="160"/>
      <c r="GO30" s="160"/>
      <c r="GP30" s="160"/>
      <c r="GQ30" s="160"/>
      <c r="GR30" s="160"/>
      <c r="GS30" s="160"/>
      <c r="GT30" s="160"/>
      <c r="GU30" s="160"/>
      <c r="GV30" s="160"/>
      <c r="GW30" s="160"/>
      <c r="GX30" s="160"/>
      <c r="GY30" s="160"/>
      <c r="GZ30" s="160"/>
      <c r="HA30" s="160"/>
      <c r="HB30" s="160"/>
      <c r="HC30" s="160"/>
      <c r="HD30" s="160"/>
      <c r="HE30" s="160"/>
      <c r="HF30" s="160"/>
      <c r="HG30" s="160"/>
      <c r="HH30" s="160"/>
      <c r="HI30" s="160"/>
      <c r="HJ30" s="160"/>
      <c r="HK30" s="160"/>
      <c r="HL30" s="160"/>
      <c r="HM30" s="160"/>
      <c r="HN30" s="160"/>
      <c r="HO30" s="160"/>
      <c r="HP30" s="160"/>
      <c r="HQ30" s="160"/>
      <c r="HR30" s="160"/>
      <c r="HS30" s="160"/>
      <c r="HT30" s="160"/>
      <c r="HU30" s="160"/>
      <c r="HV30" s="160"/>
      <c r="HW30" s="160"/>
      <c r="HX30" s="160"/>
      <c r="HY30" s="160"/>
      <c r="HZ30" s="160"/>
      <c r="IA30" s="160"/>
      <c r="IB30" s="160"/>
      <c r="IC30" s="160"/>
      <c r="ID30" s="160"/>
      <c r="IE30" s="160"/>
      <c r="IF30" s="160"/>
      <c r="IG30" s="160"/>
      <c r="IH30" s="160"/>
      <c r="II30" s="160"/>
      <c r="IJ30" s="160"/>
      <c r="IK30" s="160"/>
      <c r="IL30" s="160"/>
      <c r="IM30" s="160"/>
      <c r="IN30" s="160"/>
      <c r="IO30" s="160"/>
      <c r="IP30" s="160"/>
      <c r="IQ30" s="160"/>
      <c r="IR30" s="160"/>
      <c r="IS30" s="160"/>
      <c r="IT30" s="160"/>
      <c r="IU30" s="160"/>
      <c r="IV30" s="160"/>
      <c r="IW30" s="160"/>
      <c r="IX30" s="160"/>
      <c r="IY30" s="160"/>
      <c r="IZ30" s="160"/>
      <c r="JA30" s="160"/>
      <c r="JB30" s="160"/>
      <c r="JC30" s="160"/>
      <c r="JD30" s="160"/>
      <c r="JE30" s="160"/>
      <c r="JF30" s="160"/>
      <c r="JG30" s="160"/>
      <c r="JH30" s="160"/>
      <c r="JI30" s="160"/>
      <c r="JJ30" s="160"/>
      <c r="JK30" s="160"/>
      <c r="JL30" s="160"/>
      <c r="JM30" s="160"/>
      <c r="JN30" s="160"/>
      <c r="JO30" s="160"/>
      <c r="JP30" s="160"/>
      <c r="JQ30" s="160"/>
      <c r="JR30" s="160"/>
      <c r="JS30" s="160"/>
      <c r="JT30" s="160"/>
      <c r="JU30" s="160"/>
      <c r="JV30" s="160"/>
      <c r="JW30" s="160"/>
      <c r="JX30" s="160"/>
      <c r="JY30" s="160"/>
      <c r="JZ30" s="160"/>
      <c r="KA30" s="160"/>
      <c r="KB30" s="160"/>
      <c r="KC30" s="160"/>
      <c r="KD30" s="160"/>
      <c r="KE30" s="160"/>
      <c r="KF30" s="160"/>
      <c r="KG30" s="160"/>
      <c r="KH30" s="160"/>
      <c r="KI30" s="160"/>
      <c r="KJ30" s="160"/>
      <c r="KK30" s="160"/>
      <c r="KL30" s="160"/>
      <c r="KM30" s="160"/>
      <c r="KN30" s="160"/>
      <c r="KO30" s="160"/>
      <c r="KP30" s="160"/>
      <c r="KQ30" s="160"/>
      <c r="KR30" s="160"/>
      <c r="KS30" s="160"/>
      <c r="KT30" s="160"/>
      <c r="KU30" s="160"/>
      <c r="KV30" s="160"/>
      <c r="KW30" s="160"/>
      <c r="KX30" s="160"/>
      <c r="KY30" s="160"/>
      <c r="KZ30" s="160"/>
      <c r="LA30" s="160"/>
      <c r="LB30" s="160"/>
      <c r="LC30" s="160"/>
      <c r="LD30" s="160"/>
      <c r="LE30" s="160"/>
      <c r="LF30" s="160"/>
      <c r="LG30" s="160"/>
      <c r="LH30" s="160"/>
      <c r="LI30" s="160"/>
      <c r="LJ30" s="160"/>
      <c r="LK30" s="160"/>
      <c r="LL30" s="160"/>
      <c r="LM30" s="160"/>
      <c r="LN30" s="160"/>
      <c r="LO30" s="160"/>
      <c r="LP30" s="160"/>
      <c r="LQ30" s="160"/>
      <c r="LR30" s="160"/>
      <c r="LS30" s="160"/>
      <c r="LT30" s="160"/>
      <c r="LU30" s="160"/>
      <c r="LV30" s="160"/>
      <c r="LW30" s="160"/>
      <c r="LX30" s="160"/>
      <c r="LY30" s="160"/>
      <c r="LZ30" s="160"/>
      <c r="MA30" s="160"/>
      <c r="MB30" s="160"/>
      <c r="MC30" s="160"/>
      <c r="MD30" s="160"/>
      <c r="ME30" s="160"/>
      <c r="MF30" s="160"/>
      <c r="MG30" s="160"/>
      <c r="MH30" s="160"/>
      <c r="MI30" s="160"/>
      <c r="MJ30" s="160"/>
      <c r="MK30" s="160"/>
      <c r="ML30" s="160"/>
      <c r="MM30" s="160"/>
      <c r="MN30" s="160"/>
      <c r="MO30" s="160"/>
      <c r="MP30" s="160"/>
      <c r="MQ30" s="160"/>
      <c r="MR30" s="160"/>
      <c r="MS30" s="160"/>
      <c r="MT30" s="160"/>
      <c r="MU30" s="160"/>
      <c r="MV30" s="160"/>
      <c r="MW30" s="160"/>
      <c r="MX30" s="160"/>
      <c r="MY30" s="160"/>
      <c r="MZ30" s="160"/>
      <c r="NA30" s="160"/>
      <c r="NB30" s="160"/>
      <c r="NC30" s="160"/>
      <c r="ND30" s="160"/>
      <c r="NE30" s="160"/>
      <c r="NF30" s="160"/>
      <c r="NG30" s="160"/>
      <c r="NH30" s="160"/>
      <c r="NI30" s="160"/>
      <c r="NJ30" s="160"/>
      <c r="NK30" s="160"/>
      <c r="NL30" s="160"/>
      <c r="NM30" s="160"/>
      <c r="NN30" s="160"/>
      <c r="NO30" s="160"/>
      <c r="NP30" s="160"/>
      <c r="NQ30" s="160"/>
      <c r="NR30" s="160"/>
      <c r="NS30" s="160"/>
      <c r="NT30" s="160"/>
      <c r="NU30" s="160"/>
      <c r="NV30" s="160"/>
      <c r="NW30" s="160"/>
      <c r="NX30" s="160"/>
      <c r="NY30" s="160"/>
      <c r="NZ30" s="160"/>
      <c r="OA30" s="160"/>
      <c r="OB30" s="160"/>
      <c r="OC30" s="160"/>
      <c r="OD30" s="160"/>
      <c r="OE30" s="160"/>
      <c r="OF30" s="160"/>
      <c r="OG30" s="160"/>
      <c r="OH30" s="160"/>
      <c r="OI30" s="160"/>
      <c r="OJ30" s="160"/>
      <c r="OK30" s="160"/>
      <c r="OL30" s="160"/>
      <c r="OM30" s="160"/>
      <c r="ON30" s="160"/>
      <c r="OO30" s="160"/>
      <c r="OP30" s="160"/>
      <c r="OQ30" s="160"/>
      <c r="OR30" s="160"/>
      <c r="OS30" s="160"/>
      <c r="OT30" s="160"/>
      <c r="OU30" s="160"/>
      <c r="OV30" s="160"/>
      <c r="OW30" s="160"/>
      <c r="OX30" s="160"/>
      <c r="OY30" s="160"/>
      <c r="OZ30" s="160"/>
      <c r="PA30" s="160"/>
      <c r="PB30" s="160"/>
      <c r="PC30" s="160"/>
      <c r="PD30" s="160"/>
      <c r="PE30" s="160"/>
      <c r="PF30" s="160"/>
      <c r="PG30" s="160"/>
      <c r="PH30" s="160"/>
      <c r="PI30" s="160"/>
      <c r="PJ30" s="160"/>
      <c r="PK30" s="160"/>
      <c r="PL30" s="160"/>
      <c r="PM30" s="160"/>
      <c r="PN30" s="160"/>
      <c r="PO30" s="160"/>
      <c r="PP30" s="160"/>
      <c r="PQ30" s="160"/>
      <c r="PR30" s="160"/>
      <c r="PS30" s="160"/>
      <c r="PT30" s="160"/>
      <c r="PU30" s="160"/>
      <c r="PV30" s="160"/>
      <c r="PW30" s="160"/>
      <c r="PX30" s="160"/>
      <c r="PY30" s="160"/>
      <c r="PZ30" s="160"/>
      <c r="QA30" s="160"/>
      <c r="QB30" s="160"/>
      <c r="QC30" s="160"/>
      <c r="QD30" s="160"/>
      <c r="QE30" s="160"/>
      <c r="QF30" s="160"/>
      <c r="QG30" s="160"/>
      <c r="QH30" s="160"/>
      <c r="QI30" s="160"/>
      <c r="QJ30" s="160"/>
      <c r="QK30" s="160"/>
      <c r="QL30" s="160"/>
      <c r="QM30" s="160"/>
      <c r="QN30" s="160"/>
      <c r="QO30" s="160"/>
      <c r="QP30" s="160"/>
      <c r="QQ30" s="160"/>
      <c r="QR30" s="160"/>
      <c r="QS30" s="160"/>
      <c r="QT30" s="160"/>
      <c r="QU30" s="160"/>
      <c r="QV30" s="160"/>
      <c r="QW30" s="160"/>
      <c r="QX30" s="160"/>
      <c r="QY30" s="160"/>
      <c r="QZ30" s="160"/>
      <c r="RA30" s="160"/>
      <c r="RB30" s="160"/>
      <c r="RC30" s="160"/>
      <c r="RD30" s="160"/>
      <c r="RE30" s="160"/>
      <c r="RF30" s="160"/>
      <c r="RG30" s="160"/>
      <c r="RH30" s="160"/>
      <c r="RI30" s="160"/>
      <c r="RJ30" s="160"/>
      <c r="RK30" s="160"/>
      <c r="RL30" s="160"/>
      <c r="RM30" s="160"/>
      <c r="RN30" s="160"/>
      <c r="RO30" s="160"/>
      <c r="RP30" s="160"/>
      <c r="RQ30" s="160"/>
      <c r="RR30" s="160"/>
      <c r="RS30" s="160"/>
      <c r="RT30" s="160"/>
      <c r="RU30" s="160"/>
      <c r="RV30" s="160"/>
      <c r="RW30" s="160"/>
      <c r="RX30" s="160"/>
      <c r="RY30" s="160"/>
      <c r="RZ30" s="160"/>
      <c r="SA30" s="160"/>
      <c r="SB30" s="160"/>
      <c r="SC30" s="160"/>
      <c r="SD30" s="160"/>
      <c r="SE30" s="160"/>
      <c r="SF30" s="160"/>
      <c r="SG30" s="160"/>
      <c r="SH30" s="160"/>
      <c r="SI30" s="160"/>
      <c r="SJ30" s="160"/>
      <c r="SK30" s="160"/>
      <c r="SL30" s="160"/>
      <c r="SM30" s="160"/>
      <c r="SN30" s="160"/>
      <c r="SO30" s="160"/>
      <c r="SP30" s="160"/>
      <c r="SQ30" s="160"/>
      <c r="SR30" s="160"/>
      <c r="SS30" s="160"/>
      <c r="ST30" s="160"/>
      <c r="SU30" s="160"/>
      <c r="SV30" s="160"/>
      <c r="SW30" s="160"/>
      <c r="SX30" s="160"/>
      <c r="SY30" s="160"/>
      <c r="SZ30" s="160"/>
      <c r="TA30" s="160"/>
      <c r="TB30" s="160"/>
      <c r="TC30" s="160"/>
      <c r="TD30" s="160"/>
      <c r="TE30" s="160"/>
      <c r="TF30" s="160"/>
      <c r="TG30" s="160"/>
      <c r="TH30" s="160"/>
      <c r="TI30" s="160"/>
      <c r="TJ30" s="160"/>
      <c r="TK30" s="160"/>
      <c r="TL30" s="160"/>
      <c r="TM30" s="160"/>
      <c r="TN30" s="160"/>
      <c r="TO30" s="160"/>
      <c r="TP30" s="160"/>
      <c r="TQ30" s="160"/>
      <c r="TR30" s="160"/>
      <c r="TS30" s="160"/>
      <c r="TT30" s="160"/>
      <c r="TU30" s="160"/>
      <c r="TV30" s="160"/>
      <c r="TW30" s="160"/>
      <c r="TX30" s="160"/>
      <c r="TY30" s="160"/>
      <c r="TZ30" s="160"/>
      <c r="UA30" s="160"/>
      <c r="UB30" s="160"/>
      <c r="UC30" s="160"/>
      <c r="UD30" s="160"/>
      <c r="UE30" s="160"/>
      <c r="UF30" s="160"/>
      <c r="UG30" s="160"/>
      <c r="UH30" s="160"/>
      <c r="UI30" s="160"/>
      <c r="UJ30" s="160"/>
      <c r="UK30" s="160"/>
      <c r="UL30" s="160"/>
      <c r="UM30" s="160"/>
      <c r="UN30" s="160"/>
      <c r="UO30" s="160"/>
      <c r="UP30" s="160"/>
      <c r="UQ30" s="160"/>
      <c r="UR30" s="160"/>
      <c r="US30" s="160"/>
      <c r="UT30" s="160"/>
      <c r="UU30" s="160"/>
      <c r="UV30" s="160"/>
      <c r="UW30" s="160"/>
      <c r="UX30" s="160"/>
      <c r="UY30" s="160"/>
      <c r="UZ30" s="160"/>
      <c r="VA30" s="160"/>
      <c r="VB30" s="160"/>
      <c r="VC30" s="160"/>
      <c r="VD30" s="160"/>
      <c r="VE30" s="160"/>
      <c r="VF30" s="160"/>
      <c r="VG30" s="160"/>
      <c r="VH30" s="160"/>
      <c r="VI30" s="160"/>
      <c r="VJ30" s="160"/>
      <c r="VK30" s="160"/>
      <c r="VL30" s="160"/>
      <c r="VM30" s="160"/>
      <c r="VN30" s="160"/>
      <c r="VO30" s="160"/>
      <c r="VP30" s="160"/>
      <c r="VQ30" s="160"/>
      <c r="VR30" s="160"/>
      <c r="VS30" s="160"/>
      <c r="VT30" s="160"/>
      <c r="VU30" s="160"/>
      <c r="VV30" s="160"/>
      <c r="VW30" s="160"/>
      <c r="VX30" s="160"/>
      <c r="VY30" s="160"/>
      <c r="VZ30" s="160"/>
      <c r="WA30" s="160"/>
      <c r="WB30" s="160"/>
      <c r="WC30" s="160"/>
      <c r="WD30" s="160"/>
      <c r="WE30" s="160"/>
      <c r="WF30" s="160"/>
      <c r="WG30" s="160"/>
      <c r="WH30" s="160"/>
      <c r="WI30" s="160"/>
      <c r="WJ30" s="160"/>
      <c r="WK30" s="160"/>
      <c r="WL30" s="160"/>
      <c r="WM30" s="160"/>
      <c r="WN30" s="160"/>
      <c r="WO30" s="160"/>
      <c r="WP30" s="160"/>
      <c r="WQ30" s="160"/>
      <c r="WR30" s="160"/>
      <c r="WS30" s="160"/>
      <c r="WT30" s="160"/>
      <c r="WU30" s="160"/>
      <c r="WV30" s="160"/>
      <c r="WW30" s="160"/>
      <c r="WX30" s="160"/>
      <c r="WY30" s="160"/>
      <c r="WZ30" s="160"/>
      <c r="XA30" s="160"/>
      <c r="XB30" s="160"/>
      <c r="XC30" s="160"/>
      <c r="XD30" s="160"/>
      <c r="XE30" s="160"/>
      <c r="XF30" s="160"/>
      <c r="XG30" s="160"/>
      <c r="XH30" s="160"/>
      <c r="XI30" s="160"/>
      <c r="XJ30" s="160"/>
      <c r="XK30" s="160"/>
      <c r="XL30" s="160"/>
      <c r="XM30" s="160"/>
      <c r="XN30" s="160"/>
      <c r="XO30" s="160"/>
      <c r="XP30" s="160"/>
      <c r="XQ30" s="160"/>
      <c r="XR30" s="160"/>
      <c r="XS30" s="160"/>
      <c r="XT30" s="160"/>
      <c r="XU30" s="160"/>
      <c r="XV30" s="160"/>
      <c r="XW30" s="160"/>
      <c r="XX30" s="160"/>
      <c r="XY30" s="160"/>
      <c r="XZ30" s="160"/>
      <c r="YA30" s="160"/>
      <c r="YB30" s="160"/>
      <c r="YC30" s="160"/>
      <c r="YD30" s="160"/>
      <c r="YE30" s="160"/>
      <c r="YF30" s="160"/>
      <c r="YG30" s="160"/>
      <c r="YH30" s="160"/>
      <c r="YI30" s="160"/>
      <c r="YJ30" s="160"/>
      <c r="YK30" s="160"/>
      <c r="YL30" s="160"/>
      <c r="YM30" s="160"/>
      <c r="YN30" s="160"/>
      <c r="YO30" s="160"/>
      <c r="YP30" s="160"/>
      <c r="YQ30" s="160"/>
      <c r="YR30" s="160"/>
      <c r="YS30" s="160"/>
      <c r="YT30" s="160"/>
      <c r="YU30" s="160"/>
      <c r="YV30" s="160"/>
      <c r="YW30" s="160"/>
      <c r="YX30" s="160"/>
      <c r="YY30" s="160"/>
      <c r="YZ30" s="160"/>
      <c r="ZA30" s="160"/>
      <c r="ZB30" s="160"/>
      <c r="ZC30" s="160"/>
      <c r="ZD30" s="160"/>
      <c r="ZE30" s="160"/>
      <c r="ZF30" s="160"/>
      <c r="ZG30" s="160"/>
      <c r="ZH30" s="160"/>
      <c r="ZI30" s="160"/>
      <c r="ZJ30" s="160"/>
      <c r="ZK30" s="160"/>
      <c r="ZL30" s="160"/>
      <c r="ZM30" s="160"/>
      <c r="ZN30" s="160"/>
      <c r="ZO30" s="160"/>
      <c r="ZP30" s="160"/>
      <c r="ZQ30" s="160"/>
      <c r="ZR30" s="160"/>
      <c r="ZS30" s="160"/>
      <c r="ZT30" s="160"/>
      <c r="ZU30" s="160"/>
      <c r="ZV30" s="160"/>
      <c r="ZW30" s="160"/>
      <c r="ZX30" s="160"/>
      <c r="ZY30" s="160"/>
      <c r="ZZ30" s="160"/>
      <c r="AAA30" s="160"/>
      <c r="AAB30" s="160"/>
      <c r="AAC30" s="160"/>
      <c r="AAD30" s="160"/>
      <c r="AAE30" s="160"/>
      <c r="AAF30" s="160"/>
      <c r="AAG30" s="160"/>
      <c r="AAH30" s="160"/>
      <c r="AAI30" s="160"/>
      <c r="AAJ30" s="160"/>
      <c r="AAK30" s="160"/>
      <c r="AAL30" s="160"/>
      <c r="AAM30" s="160"/>
      <c r="AAN30" s="160"/>
      <c r="AAO30" s="160"/>
      <c r="AAP30" s="160"/>
      <c r="AAQ30" s="160"/>
      <c r="AAR30" s="160"/>
      <c r="AAS30" s="160"/>
      <c r="AAT30" s="160"/>
      <c r="AAU30" s="160"/>
      <c r="AAV30" s="160"/>
      <c r="AAW30" s="160"/>
      <c r="AAX30" s="160"/>
      <c r="AAY30" s="160"/>
      <c r="AAZ30" s="160"/>
      <c r="ABA30" s="160"/>
      <c r="ABB30" s="160"/>
      <c r="ABC30" s="160"/>
      <c r="ABD30" s="160"/>
      <c r="ABE30" s="160"/>
      <c r="ABF30" s="160"/>
      <c r="ABG30" s="160"/>
      <c r="ABH30" s="160"/>
      <c r="ABI30" s="160"/>
      <c r="ABJ30" s="160"/>
      <c r="ABK30" s="160"/>
      <c r="ABL30" s="160"/>
      <c r="ABM30" s="160"/>
      <c r="ABN30" s="160"/>
      <c r="ABO30" s="160"/>
      <c r="ABP30" s="160"/>
      <c r="ABQ30" s="160"/>
      <c r="ABR30" s="160"/>
      <c r="ABS30" s="160"/>
      <c r="ABT30" s="160"/>
      <c r="ABU30" s="160"/>
      <c r="ABV30" s="160"/>
      <c r="ABW30" s="160"/>
      <c r="ABX30" s="160"/>
      <c r="ABY30" s="160"/>
      <c r="ABZ30" s="160"/>
      <c r="ACA30" s="160"/>
      <c r="ACB30" s="160"/>
      <c r="ACC30" s="160"/>
      <c r="ACD30" s="160"/>
      <c r="ACE30" s="160"/>
      <c r="ACF30" s="160"/>
      <c r="ACG30" s="160"/>
      <c r="ACH30" s="160"/>
      <c r="ACI30" s="160"/>
      <c r="ACJ30" s="160"/>
      <c r="ACK30" s="160"/>
      <c r="ACL30" s="160"/>
      <c r="ACM30" s="160"/>
      <c r="ACN30" s="160"/>
      <c r="ACO30" s="160"/>
      <c r="ACP30" s="160"/>
      <c r="ACQ30" s="160"/>
      <c r="ACR30" s="160"/>
      <c r="ACS30" s="160"/>
      <c r="ACT30" s="160"/>
      <c r="ACU30" s="160"/>
      <c r="ACV30" s="160"/>
      <c r="ACW30" s="160"/>
      <c r="ACX30" s="160"/>
      <c r="ACY30" s="160"/>
      <c r="ACZ30" s="160"/>
      <c r="ADA30" s="160"/>
      <c r="ADB30" s="160"/>
      <c r="ADC30" s="160"/>
      <c r="ADD30" s="160"/>
      <c r="ADE30" s="160"/>
      <c r="ADF30" s="160"/>
      <c r="ADG30" s="160"/>
      <c r="ADH30" s="160"/>
      <c r="ADI30" s="160"/>
      <c r="ADJ30" s="160"/>
      <c r="ADK30" s="160"/>
      <c r="ADL30" s="160"/>
      <c r="ADM30" s="160"/>
    </row>
    <row r="31" spans="1:793" s="164" customFormat="1" ht="19.5" customHeight="1" x14ac:dyDescent="0.2">
      <c r="A31" s="161"/>
      <c r="B31" s="137"/>
      <c r="C31" s="199" t="s">
        <v>22</v>
      </c>
      <c r="D31" s="200"/>
      <c r="E31" s="200"/>
      <c r="F31" s="200"/>
      <c r="G31" s="201"/>
      <c r="H31" s="202" t="s">
        <v>7</v>
      </c>
      <c r="I31" s="203"/>
      <c r="J31" s="203"/>
      <c r="K31" s="203"/>
      <c r="L31" s="203"/>
      <c r="M31" s="203"/>
      <c r="N31" s="203"/>
      <c r="O31" s="204"/>
      <c r="P31" s="193" t="s">
        <v>46</v>
      </c>
      <c r="Q31" s="194"/>
      <c r="R31" s="195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3"/>
      <c r="DN31" s="163"/>
      <c r="DO31" s="163"/>
      <c r="DP31" s="163"/>
      <c r="DQ31" s="163"/>
      <c r="DR31" s="163"/>
      <c r="DS31" s="163"/>
      <c r="DT31" s="163"/>
      <c r="DU31" s="163"/>
      <c r="DV31" s="163"/>
      <c r="DW31" s="163"/>
      <c r="DX31" s="163"/>
      <c r="DY31" s="163"/>
      <c r="DZ31" s="163"/>
      <c r="EA31" s="163"/>
      <c r="EB31" s="163"/>
      <c r="EC31" s="163"/>
      <c r="ED31" s="163"/>
      <c r="EE31" s="163"/>
      <c r="EF31" s="163"/>
      <c r="EG31" s="163"/>
      <c r="EH31" s="163"/>
      <c r="EI31" s="163"/>
      <c r="EJ31" s="163"/>
      <c r="EK31" s="163"/>
      <c r="EL31" s="163"/>
      <c r="EM31" s="163"/>
      <c r="EN31" s="163"/>
      <c r="EO31" s="163"/>
      <c r="EP31" s="163"/>
      <c r="EQ31" s="163"/>
      <c r="ER31" s="163"/>
      <c r="ES31" s="163"/>
      <c r="ET31" s="163"/>
      <c r="EU31" s="163"/>
      <c r="EV31" s="163"/>
      <c r="EW31" s="163"/>
      <c r="EX31" s="163"/>
      <c r="EY31" s="163"/>
      <c r="EZ31" s="163"/>
      <c r="FA31" s="163"/>
      <c r="FB31" s="163"/>
      <c r="FC31" s="163"/>
      <c r="FD31" s="163"/>
      <c r="FE31" s="163"/>
      <c r="FF31" s="163"/>
      <c r="FG31" s="163"/>
      <c r="FH31" s="163"/>
      <c r="FI31" s="163"/>
      <c r="FJ31" s="163"/>
      <c r="FK31" s="163"/>
      <c r="FL31" s="163"/>
      <c r="FM31" s="163"/>
      <c r="FN31" s="163"/>
      <c r="FO31" s="163"/>
      <c r="FP31" s="163"/>
      <c r="FQ31" s="163"/>
      <c r="FR31" s="163"/>
      <c r="FS31" s="163"/>
      <c r="FT31" s="163"/>
      <c r="FU31" s="163"/>
      <c r="FV31" s="163"/>
      <c r="FW31" s="163"/>
      <c r="FX31" s="163"/>
      <c r="FY31" s="163"/>
      <c r="FZ31" s="163"/>
      <c r="GA31" s="163"/>
      <c r="GB31" s="163"/>
      <c r="GC31" s="163"/>
      <c r="GD31" s="163"/>
      <c r="GE31" s="163"/>
      <c r="GF31" s="163"/>
      <c r="GG31" s="163"/>
      <c r="GH31" s="163"/>
      <c r="GI31" s="163"/>
      <c r="GJ31" s="163"/>
      <c r="GK31" s="163"/>
      <c r="GL31" s="163"/>
      <c r="GM31" s="163"/>
      <c r="GN31" s="163"/>
      <c r="GO31" s="163"/>
      <c r="GP31" s="163"/>
      <c r="GQ31" s="163"/>
      <c r="GR31" s="163"/>
      <c r="GS31" s="163"/>
      <c r="GT31" s="163"/>
      <c r="GU31" s="163"/>
      <c r="GV31" s="163"/>
      <c r="GW31" s="163"/>
      <c r="GX31" s="163"/>
      <c r="GY31" s="163"/>
      <c r="GZ31" s="163"/>
      <c r="HA31" s="163"/>
      <c r="HB31" s="163"/>
      <c r="HC31" s="163"/>
      <c r="HD31" s="163"/>
      <c r="HE31" s="163"/>
      <c r="HF31" s="163"/>
      <c r="HG31" s="163"/>
      <c r="HH31" s="163"/>
      <c r="HI31" s="163"/>
      <c r="HJ31" s="163"/>
      <c r="HK31" s="163"/>
      <c r="HL31" s="163"/>
      <c r="HM31" s="163"/>
      <c r="HN31" s="163"/>
      <c r="HO31" s="163"/>
      <c r="HP31" s="163"/>
      <c r="HQ31" s="163"/>
      <c r="HR31" s="163"/>
      <c r="HS31" s="163"/>
      <c r="HT31" s="163"/>
      <c r="HU31" s="163"/>
      <c r="HV31" s="163"/>
      <c r="HW31" s="163"/>
      <c r="HX31" s="163"/>
      <c r="HY31" s="163"/>
      <c r="HZ31" s="163"/>
      <c r="IA31" s="163"/>
      <c r="IB31" s="163"/>
      <c r="IC31" s="163"/>
      <c r="ID31" s="163"/>
      <c r="IE31" s="163"/>
      <c r="IF31" s="163"/>
      <c r="IG31" s="163"/>
      <c r="IH31" s="163"/>
      <c r="II31" s="163"/>
      <c r="IJ31" s="163"/>
      <c r="IK31" s="163"/>
      <c r="IL31" s="163"/>
      <c r="IM31" s="163"/>
      <c r="IN31" s="163"/>
      <c r="IO31" s="163"/>
      <c r="IP31" s="163"/>
      <c r="IQ31" s="163"/>
      <c r="IR31" s="163"/>
      <c r="IS31" s="163"/>
      <c r="IT31" s="163"/>
      <c r="IU31" s="163"/>
      <c r="IV31" s="163"/>
      <c r="IW31" s="163"/>
      <c r="IX31" s="163"/>
      <c r="IY31" s="163"/>
      <c r="IZ31" s="163"/>
      <c r="JA31" s="163"/>
      <c r="JB31" s="163"/>
      <c r="JC31" s="163"/>
      <c r="JD31" s="163"/>
      <c r="JE31" s="163"/>
      <c r="JF31" s="163"/>
      <c r="JG31" s="163"/>
      <c r="JH31" s="163"/>
      <c r="JI31" s="163"/>
      <c r="JJ31" s="163"/>
      <c r="JK31" s="163"/>
      <c r="JL31" s="163"/>
      <c r="JM31" s="163"/>
      <c r="JN31" s="163"/>
      <c r="JO31" s="163"/>
      <c r="JP31" s="163"/>
      <c r="JQ31" s="163"/>
      <c r="JR31" s="163"/>
      <c r="JS31" s="163"/>
      <c r="JT31" s="163"/>
      <c r="JU31" s="163"/>
      <c r="JV31" s="163"/>
      <c r="JW31" s="163"/>
      <c r="JX31" s="163"/>
      <c r="JY31" s="163"/>
      <c r="JZ31" s="163"/>
      <c r="KA31" s="163"/>
      <c r="KB31" s="163"/>
      <c r="KC31" s="163"/>
      <c r="KD31" s="163"/>
      <c r="KE31" s="163"/>
      <c r="KF31" s="163"/>
      <c r="KG31" s="163"/>
      <c r="KH31" s="163"/>
      <c r="KI31" s="163"/>
      <c r="KJ31" s="163"/>
      <c r="KK31" s="163"/>
      <c r="KL31" s="163"/>
      <c r="KM31" s="163"/>
      <c r="KN31" s="163"/>
      <c r="KO31" s="163"/>
      <c r="KP31" s="163"/>
      <c r="KQ31" s="163"/>
      <c r="KR31" s="163"/>
      <c r="KS31" s="163"/>
      <c r="KT31" s="163"/>
      <c r="KU31" s="163"/>
      <c r="KV31" s="163"/>
      <c r="KW31" s="163"/>
      <c r="KX31" s="163"/>
      <c r="KY31" s="163"/>
      <c r="KZ31" s="163"/>
      <c r="LA31" s="163"/>
      <c r="LB31" s="163"/>
      <c r="LC31" s="163"/>
      <c r="LD31" s="163"/>
      <c r="LE31" s="163"/>
      <c r="LF31" s="163"/>
      <c r="LG31" s="163"/>
      <c r="LH31" s="163"/>
      <c r="LI31" s="163"/>
      <c r="LJ31" s="163"/>
      <c r="LK31" s="163"/>
      <c r="LL31" s="163"/>
      <c r="LM31" s="163"/>
      <c r="LN31" s="163"/>
      <c r="LO31" s="163"/>
      <c r="LP31" s="163"/>
      <c r="LQ31" s="163"/>
      <c r="LR31" s="163"/>
      <c r="LS31" s="163"/>
      <c r="LT31" s="163"/>
      <c r="LU31" s="163"/>
      <c r="LV31" s="163"/>
      <c r="LW31" s="163"/>
      <c r="LX31" s="163"/>
      <c r="LY31" s="163"/>
      <c r="LZ31" s="163"/>
      <c r="MA31" s="163"/>
      <c r="MB31" s="163"/>
      <c r="MC31" s="163"/>
      <c r="MD31" s="163"/>
      <c r="ME31" s="163"/>
      <c r="MF31" s="163"/>
      <c r="MG31" s="163"/>
      <c r="MH31" s="163"/>
      <c r="MI31" s="163"/>
      <c r="MJ31" s="163"/>
      <c r="MK31" s="163"/>
      <c r="ML31" s="163"/>
      <c r="MM31" s="163"/>
      <c r="MN31" s="163"/>
      <c r="MO31" s="163"/>
      <c r="MP31" s="163"/>
      <c r="MQ31" s="163"/>
      <c r="MR31" s="163"/>
      <c r="MS31" s="163"/>
      <c r="MT31" s="163"/>
      <c r="MU31" s="163"/>
      <c r="MV31" s="163"/>
      <c r="MW31" s="163"/>
      <c r="MX31" s="163"/>
      <c r="MY31" s="163"/>
      <c r="MZ31" s="163"/>
      <c r="NA31" s="163"/>
      <c r="NB31" s="163"/>
      <c r="NC31" s="163"/>
      <c r="ND31" s="163"/>
      <c r="NE31" s="163"/>
      <c r="NF31" s="163"/>
      <c r="NG31" s="163"/>
      <c r="NH31" s="163"/>
      <c r="NI31" s="163"/>
      <c r="NJ31" s="163"/>
      <c r="NK31" s="163"/>
      <c r="NL31" s="163"/>
      <c r="NM31" s="163"/>
      <c r="NN31" s="163"/>
      <c r="NO31" s="163"/>
      <c r="NP31" s="163"/>
      <c r="NQ31" s="163"/>
      <c r="NR31" s="163"/>
      <c r="NS31" s="163"/>
      <c r="NT31" s="163"/>
      <c r="NU31" s="163"/>
      <c r="NV31" s="163"/>
      <c r="NW31" s="163"/>
      <c r="NX31" s="163"/>
      <c r="NY31" s="163"/>
      <c r="NZ31" s="163"/>
      <c r="OA31" s="163"/>
      <c r="OB31" s="163"/>
      <c r="OC31" s="163"/>
      <c r="OD31" s="163"/>
      <c r="OE31" s="163"/>
      <c r="OF31" s="163"/>
      <c r="OG31" s="163"/>
      <c r="OH31" s="163"/>
      <c r="OI31" s="163"/>
      <c r="OJ31" s="163"/>
      <c r="OK31" s="163"/>
      <c r="OL31" s="163"/>
      <c r="OM31" s="163"/>
      <c r="ON31" s="163"/>
      <c r="OO31" s="163"/>
      <c r="OP31" s="163"/>
      <c r="OQ31" s="163"/>
      <c r="OR31" s="163"/>
      <c r="OS31" s="163"/>
      <c r="OT31" s="163"/>
      <c r="OU31" s="163"/>
      <c r="OV31" s="163"/>
      <c r="OW31" s="163"/>
      <c r="OX31" s="163"/>
      <c r="OY31" s="163"/>
      <c r="OZ31" s="163"/>
      <c r="PA31" s="163"/>
      <c r="PB31" s="163"/>
      <c r="PC31" s="163"/>
      <c r="PD31" s="163"/>
      <c r="PE31" s="163"/>
      <c r="PF31" s="163"/>
      <c r="PG31" s="163"/>
      <c r="PH31" s="163"/>
      <c r="PI31" s="163"/>
      <c r="PJ31" s="163"/>
      <c r="PK31" s="163"/>
      <c r="PL31" s="163"/>
      <c r="PM31" s="163"/>
      <c r="PN31" s="163"/>
      <c r="PO31" s="163"/>
      <c r="PP31" s="163"/>
      <c r="PQ31" s="163"/>
      <c r="PR31" s="163"/>
      <c r="PS31" s="163"/>
      <c r="PT31" s="163"/>
      <c r="PU31" s="163"/>
      <c r="PV31" s="163"/>
      <c r="PW31" s="163"/>
      <c r="PX31" s="163"/>
      <c r="PY31" s="163"/>
      <c r="PZ31" s="163"/>
      <c r="QA31" s="163"/>
      <c r="QB31" s="163"/>
      <c r="QC31" s="163"/>
      <c r="QD31" s="163"/>
      <c r="QE31" s="163"/>
      <c r="QF31" s="163"/>
      <c r="QG31" s="163"/>
      <c r="QH31" s="163"/>
      <c r="QI31" s="163"/>
      <c r="QJ31" s="163"/>
      <c r="QK31" s="163"/>
      <c r="QL31" s="163"/>
      <c r="QM31" s="163"/>
      <c r="QN31" s="163"/>
      <c r="QO31" s="163"/>
      <c r="QP31" s="163"/>
      <c r="QQ31" s="163"/>
      <c r="QR31" s="163"/>
      <c r="QS31" s="163"/>
      <c r="QT31" s="163"/>
      <c r="QU31" s="163"/>
      <c r="QV31" s="163"/>
      <c r="QW31" s="163"/>
      <c r="QX31" s="163"/>
      <c r="QY31" s="163"/>
      <c r="QZ31" s="163"/>
      <c r="RA31" s="163"/>
      <c r="RB31" s="163"/>
      <c r="RC31" s="163"/>
      <c r="RD31" s="163"/>
      <c r="RE31" s="163"/>
      <c r="RF31" s="163"/>
      <c r="RG31" s="163"/>
      <c r="RH31" s="163"/>
      <c r="RI31" s="163"/>
      <c r="RJ31" s="163"/>
      <c r="RK31" s="163"/>
      <c r="RL31" s="163"/>
      <c r="RM31" s="163"/>
      <c r="RN31" s="163"/>
      <c r="RO31" s="163"/>
      <c r="RP31" s="163"/>
      <c r="RQ31" s="163"/>
      <c r="RR31" s="163"/>
      <c r="RS31" s="163"/>
      <c r="RT31" s="163"/>
      <c r="RU31" s="163"/>
      <c r="RV31" s="163"/>
      <c r="RW31" s="163"/>
      <c r="RX31" s="163"/>
      <c r="RY31" s="163"/>
      <c r="RZ31" s="163"/>
      <c r="SA31" s="163"/>
      <c r="SB31" s="163"/>
      <c r="SC31" s="163"/>
      <c r="SD31" s="163"/>
      <c r="SE31" s="163"/>
      <c r="SF31" s="163"/>
      <c r="SG31" s="163"/>
      <c r="SH31" s="163"/>
      <c r="SI31" s="163"/>
      <c r="SJ31" s="163"/>
      <c r="SK31" s="163"/>
      <c r="SL31" s="163"/>
      <c r="SM31" s="163"/>
      <c r="SN31" s="163"/>
      <c r="SO31" s="163"/>
      <c r="SP31" s="163"/>
      <c r="SQ31" s="163"/>
      <c r="SR31" s="163"/>
      <c r="SS31" s="163"/>
      <c r="ST31" s="163"/>
      <c r="SU31" s="163"/>
      <c r="SV31" s="163"/>
      <c r="SW31" s="163"/>
      <c r="SX31" s="163"/>
      <c r="SY31" s="163"/>
      <c r="SZ31" s="163"/>
      <c r="TA31" s="163"/>
      <c r="TB31" s="163"/>
      <c r="TC31" s="163"/>
      <c r="TD31" s="163"/>
      <c r="TE31" s="163"/>
      <c r="TF31" s="163"/>
      <c r="TG31" s="163"/>
      <c r="TH31" s="163"/>
      <c r="TI31" s="163"/>
      <c r="TJ31" s="163"/>
      <c r="TK31" s="163"/>
      <c r="TL31" s="163"/>
      <c r="TM31" s="163"/>
      <c r="TN31" s="163"/>
      <c r="TO31" s="163"/>
      <c r="TP31" s="163"/>
      <c r="TQ31" s="163"/>
      <c r="TR31" s="163"/>
      <c r="TS31" s="163"/>
      <c r="TT31" s="163"/>
      <c r="TU31" s="163"/>
      <c r="TV31" s="163"/>
      <c r="TW31" s="163"/>
      <c r="TX31" s="163"/>
      <c r="TY31" s="163"/>
      <c r="TZ31" s="163"/>
      <c r="UA31" s="163"/>
      <c r="UB31" s="163"/>
      <c r="UC31" s="163"/>
      <c r="UD31" s="163"/>
      <c r="UE31" s="163"/>
      <c r="UF31" s="163"/>
      <c r="UG31" s="163"/>
      <c r="UH31" s="163"/>
      <c r="UI31" s="163"/>
      <c r="UJ31" s="163"/>
      <c r="UK31" s="163"/>
      <c r="UL31" s="163"/>
      <c r="UM31" s="163"/>
      <c r="UN31" s="163"/>
      <c r="UO31" s="163"/>
      <c r="UP31" s="163"/>
      <c r="UQ31" s="163"/>
      <c r="UR31" s="163"/>
      <c r="US31" s="163"/>
      <c r="UT31" s="163"/>
      <c r="UU31" s="163"/>
      <c r="UV31" s="163"/>
      <c r="UW31" s="163"/>
      <c r="UX31" s="163"/>
      <c r="UY31" s="163"/>
      <c r="UZ31" s="163"/>
      <c r="VA31" s="163"/>
      <c r="VB31" s="163"/>
      <c r="VC31" s="163"/>
      <c r="VD31" s="163"/>
      <c r="VE31" s="163"/>
      <c r="VF31" s="163"/>
      <c r="VG31" s="163"/>
      <c r="VH31" s="163"/>
      <c r="VI31" s="163"/>
      <c r="VJ31" s="163"/>
      <c r="VK31" s="163"/>
      <c r="VL31" s="163"/>
      <c r="VM31" s="163"/>
      <c r="VN31" s="163"/>
      <c r="VO31" s="163"/>
      <c r="VP31" s="163"/>
      <c r="VQ31" s="163"/>
      <c r="VR31" s="163"/>
      <c r="VS31" s="163"/>
      <c r="VT31" s="163"/>
      <c r="VU31" s="163"/>
      <c r="VV31" s="163"/>
      <c r="VW31" s="163"/>
      <c r="VX31" s="163"/>
      <c r="VY31" s="163"/>
      <c r="VZ31" s="163"/>
      <c r="WA31" s="163"/>
      <c r="WB31" s="163"/>
      <c r="WC31" s="163"/>
      <c r="WD31" s="163"/>
      <c r="WE31" s="163"/>
      <c r="WF31" s="163"/>
      <c r="WG31" s="163"/>
      <c r="WH31" s="163"/>
      <c r="WI31" s="163"/>
      <c r="WJ31" s="163"/>
      <c r="WK31" s="163"/>
      <c r="WL31" s="163"/>
      <c r="WM31" s="163"/>
      <c r="WN31" s="163"/>
      <c r="WO31" s="163"/>
      <c r="WP31" s="163"/>
      <c r="WQ31" s="163"/>
      <c r="WR31" s="163"/>
      <c r="WS31" s="163"/>
      <c r="WT31" s="163"/>
      <c r="WU31" s="163"/>
      <c r="WV31" s="163"/>
      <c r="WW31" s="163"/>
      <c r="WX31" s="163"/>
      <c r="WY31" s="163"/>
      <c r="WZ31" s="163"/>
      <c r="XA31" s="163"/>
      <c r="XB31" s="163"/>
      <c r="XC31" s="163"/>
      <c r="XD31" s="163"/>
      <c r="XE31" s="163"/>
      <c r="XF31" s="163"/>
      <c r="XG31" s="163"/>
      <c r="XH31" s="163"/>
      <c r="XI31" s="163"/>
      <c r="XJ31" s="163"/>
      <c r="XK31" s="163"/>
      <c r="XL31" s="163"/>
      <c r="XM31" s="163"/>
      <c r="XN31" s="163"/>
      <c r="XO31" s="163"/>
      <c r="XP31" s="163"/>
      <c r="XQ31" s="163"/>
      <c r="XR31" s="163"/>
      <c r="XS31" s="163"/>
      <c r="XT31" s="163"/>
      <c r="XU31" s="163"/>
      <c r="XV31" s="163"/>
      <c r="XW31" s="163"/>
      <c r="XX31" s="163"/>
      <c r="XY31" s="163"/>
      <c r="XZ31" s="163"/>
      <c r="YA31" s="163"/>
      <c r="YB31" s="163"/>
      <c r="YC31" s="163"/>
      <c r="YD31" s="163"/>
      <c r="YE31" s="163"/>
      <c r="YF31" s="163"/>
      <c r="YG31" s="163"/>
      <c r="YH31" s="163"/>
      <c r="YI31" s="163"/>
      <c r="YJ31" s="163"/>
      <c r="YK31" s="163"/>
      <c r="YL31" s="163"/>
      <c r="YM31" s="163"/>
      <c r="YN31" s="163"/>
      <c r="YO31" s="163"/>
      <c r="YP31" s="163"/>
      <c r="YQ31" s="163"/>
      <c r="YR31" s="163"/>
      <c r="YS31" s="163"/>
      <c r="YT31" s="163"/>
      <c r="YU31" s="163"/>
      <c r="YV31" s="163"/>
      <c r="YW31" s="163"/>
      <c r="YX31" s="163"/>
      <c r="YY31" s="163"/>
      <c r="YZ31" s="163"/>
      <c r="ZA31" s="163"/>
      <c r="ZB31" s="163"/>
      <c r="ZC31" s="163"/>
      <c r="ZD31" s="163"/>
      <c r="ZE31" s="163"/>
      <c r="ZF31" s="163"/>
      <c r="ZG31" s="163"/>
      <c r="ZH31" s="163"/>
      <c r="ZI31" s="163"/>
      <c r="ZJ31" s="163"/>
      <c r="ZK31" s="163"/>
      <c r="ZL31" s="163"/>
      <c r="ZM31" s="163"/>
      <c r="ZN31" s="163"/>
      <c r="ZO31" s="163"/>
      <c r="ZP31" s="163"/>
      <c r="ZQ31" s="163"/>
      <c r="ZR31" s="163"/>
      <c r="ZS31" s="163"/>
      <c r="ZT31" s="163"/>
      <c r="ZU31" s="163"/>
      <c r="ZV31" s="163"/>
      <c r="ZW31" s="163"/>
      <c r="ZX31" s="163"/>
      <c r="ZY31" s="163"/>
      <c r="ZZ31" s="163"/>
      <c r="AAA31" s="163"/>
      <c r="AAB31" s="163"/>
      <c r="AAC31" s="163"/>
      <c r="AAD31" s="163"/>
      <c r="AAE31" s="163"/>
      <c r="AAF31" s="163"/>
      <c r="AAG31" s="163"/>
      <c r="AAH31" s="163"/>
      <c r="AAI31" s="163"/>
      <c r="AAJ31" s="163"/>
      <c r="AAK31" s="163"/>
      <c r="AAL31" s="163"/>
      <c r="AAM31" s="163"/>
      <c r="AAN31" s="163"/>
      <c r="AAO31" s="163"/>
      <c r="AAP31" s="163"/>
      <c r="AAQ31" s="163"/>
      <c r="AAR31" s="163"/>
      <c r="AAS31" s="163"/>
      <c r="AAT31" s="163"/>
      <c r="AAU31" s="163"/>
      <c r="AAV31" s="163"/>
      <c r="AAW31" s="163"/>
      <c r="AAX31" s="163"/>
      <c r="AAY31" s="163"/>
      <c r="AAZ31" s="163"/>
      <c r="ABA31" s="163"/>
      <c r="ABB31" s="163"/>
      <c r="ABC31" s="163"/>
      <c r="ABD31" s="163"/>
      <c r="ABE31" s="163"/>
      <c r="ABF31" s="163"/>
      <c r="ABG31" s="163"/>
      <c r="ABH31" s="163"/>
      <c r="ABI31" s="163"/>
      <c r="ABJ31" s="163"/>
      <c r="ABK31" s="163"/>
      <c r="ABL31" s="163"/>
      <c r="ABM31" s="163"/>
      <c r="ABN31" s="163"/>
      <c r="ABO31" s="163"/>
      <c r="ABP31" s="163"/>
      <c r="ABQ31" s="163"/>
      <c r="ABR31" s="163"/>
      <c r="ABS31" s="163"/>
      <c r="ABT31" s="163"/>
      <c r="ABU31" s="163"/>
      <c r="ABV31" s="163"/>
      <c r="ABW31" s="163"/>
      <c r="ABX31" s="163"/>
      <c r="ABY31" s="163"/>
      <c r="ABZ31" s="163"/>
      <c r="ACA31" s="163"/>
      <c r="ACB31" s="163"/>
      <c r="ACC31" s="163"/>
      <c r="ACD31" s="163"/>
      <c r="ACE31" s="163"/>
      <c r="ACF31" s="163"/>
      <c r="ACG31" s="163"/>
      <c r="ACH31" s="163"/>
      <c r="ACI31" s="163"/>
      <c r="ACJ31" s="163"/>
      <c r="ACK31" s="163"/>
      <c r="ACL31" s="163"/>
      <c r="ACM31" s="163"/>
      <c r="ACN31" s="163"/>
      <c r="ACO31" s="163"/>
      <c r="ACP31" s="163"/>
      <c r="ACQ31" s="163"/>
      <c r="ACR31" s="163"/>
      <c r="ACS31" s="163"/>
      <c r="ACT31" s="163"/>
      <c r="ACU31" s="163"/>
      <c r="ACV31" s="163"/>
      <c r="ACW31" s="163"/>
      <c r="ACX31" s="163"/>
      <c r="ACY31" s="163"/>
      <c r="ACZ31" s="163"/>
      <c r="ADA31" s="163"/>
      <c r="ADB31" s="163"/>
      <c r="ADC31" s="163"/>
      <c r="ADD31" s="163"/>
      <c r="ADE31" s="163"/>
      <c r="ADF31" s="163"/>
      <c r="ADG31" s="163"/>
      <c r="ADH31" s="163"/>
      <c r="ADI31" s="163"/>
      <c r="ADJ31" s="163"/>
      <c r="ADK31" s="163"/>
      <c r="ADL31" s="163"/>
      <c r="ADM31" s="163"/>
    </row>
    <row r="32" spans="1:793" s="167" customFormat="1" ht="19.5" customHeight="1" thickBot="1" x14ac:dyDescent="0.25">
      <c r="A32" s="146"/>
      <c r="B32" s="140"/>
      <c r="C32" s="135"/>
      <c r="D32" s="165">
        <f>Legend!B8</f>
        <v>42799</v>
      </c>
      <c r="E32" s="138" t="s">
        <v>11</v>
      </c>
      <c r="F32" s="165">
        <f>Legend!B9</f>
        <v>42800.73269675926</v>
      </c>
      <c r="G32" s="141"/>
      <c r="H32" s="205"/>
      <c r="I32" s="206"/>
      <c r="J32" s="206" t="s">
        <v>7</v>
      </c>
      <c r="K32" s="206"/>
      <c r="L32" s="206"/>
      <c r="M32" s="206"/>
      <c r="N32" s="206"/>
      <c r="O32" s="207"/>
      <c r="P32" s="196"/>
      <c r="Q32" s="197"/>
      <c r="R32" s="198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</row>
    <row r="33" spans="1:38" ht="66" customHeight="1" thickBot="1" x14ac:dyDescent="0.25">
      <c r="A33" s="1"/>
      <c r="B33" s="30" t="s">
        <v>47</v>
      </c>
      <c r="C33" s="6" t="s">
        <v>3</v>
      </c>
      <c r="D33" s="7" t="s">
        <v>5</v>
      </c>
      <c r="E33" s="7" t="s">
        <v>4</v>
      </c>
      <c r="F33" s="7" t="s">
        <v>6</v>
      </c>
      <c r="G33" s="8" t="s">
        <v>33</v>
      </c>
      <c r="H33" s="6" t="s">
        <v>36</v>
      </c>
      <c r="I33" s="7" t="s">
        <v>37</v>
      </c>
      <c r="J33" s="7" t="s">
        <v>38</v>
      </c>
      <c r="K33" s="7" t="s">
        <v>41</v>
      </c>
      <c r="L33" s="7" t="s">
        <v>39</v>
      </c>
      <c r="M33" s="7" t="s">
        <v>40</v>
      </c>
      <c r="N33" s="7" t="s">
        <v>42</v>
      </c>
      <c r="O33" s="8" t="s">
        <v>14</v>
      </c>
      <c r="P33" s="9" t="s">
        <v>1</v>
      </c>
      <c r="Q33" s="10" t="s">
        <v>2</v>
      </c>
      <c r="R33" s="11" t="s">
        <v>23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</row>
    <row r="34" spans="1:38" ht="15" customHeight="1" x14ac:dyDescent="0.2">
      <c r="A34" s="1"/>
      <c r="B34" s="168">
        <v>42799</v>
      </c>
      <c r="C34" s="77">
        <v>40684</v>
      </c>
      <c r="D34" s="78">
        <v>4.5342588196483097E-2</v>
      </c>
      <c r="E34" s="79">
        <v>7429360.1679999996</v>
      </c>
      <c r="F34" s="79">
        <v>239</v>
      </c>
      <c r="G34" s="80">
        <v>897258</v>
      </c>
      <c r="H34" s="81">
        <v>61346</v>
      </c>
      <c r="I34" s="79">
        <v>23728</v>
      </c>
      <c r="J34" s="79">
        <v>16936</v>
      </c>
      <c r="K34" s="79">
        <v>20</v>
      </c>
      <c r="L34" s="79">
        <v>0</v>
      </c>
      <c r="M34" s="79">
        <v>0</v>
      </c>
      <c r="N34" s="79">
        <v>0</v>
      </c>
      <c r="O34" s="82">
        <v>0.58322682135483195</v>
      </c>
      <c r="P34" s="83">
        <v>8.2800712481805707</v>
      </c>
      <c r="Q34" s="84">
        <v>4.5342588196483097E-2</v>
      </c>
      <c r="R34" s="104">
        <v>182.611350113067</v>
      </c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</row>
    <row r="35" spans="1:38" ht="15" customHeight="1" thickBot="1" x14ac:dyDescent="0.25">
      <c r="A35" s="1"/>
      <c r="B35" s="169">
        <v>42800</v>
      </c>
      <c r="C35" s="62">
        <v>8919</v>
      </c>
      <c r="D35" s="46">
        <v>9.9402847341567308E-3</v>
      </c>
      <c r="E35" s="66">
        <v>2100602.4870000002</v>
      </c>
      <c r="F35" s="66">
        <v>127</v>
      </c>
      <c r="G35" s="67">
        <v>897258</v>
      </c>
      <c r="H35" s="99">
        <v>5037</v>
      </c>
      <c r="I35" s="66">
        <v>5039</v>
      </c>
      <c r="J35" s="66">
        <v>3828</v>
      </c>
      <c r="K35" s="66">
        <v>52</v>
      </c>
      <c r="L35" s="66">
        <v>0</v>
      </c>
      <c r="M35" s="66">
        <v>0</v>
      </c>
      <c r="N35" s="66">
        <v>0</v>
      </c>
      <c r="O35" s="100">
        <v>0.56497365175468095</v>
      </c>
      <c r="P35" s="101">
        <v>2.3411354225874801</v>
      </c>
      <c r="Q35" s="102">
        <v>9.9402847341567308E-3</v>
      </c>
      <c r="R35" s="103">
        <v>235.51995593676401</v>
      </c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</row>
    <row r="36" spans="1:38" ht="15" customHeight="1" x14ac:dyDescent="0.2">
      <c r="A36" s="1"/>
      <c r="B36" s="170"/>
      <c r="C36" s="170"/>
      <c r="D36" s="170"/>
      <c r="E36" s="170"/>
      <c r="G36" s="170"/>
      <c r="H36" s="170"/>
      <c r="I36" s="170"/>
      <c r="J36" s="170"/>
      <c r="K36" s="170"/>
      <c r="L36" s="170"/>
      <c r="M36" s="170"/>
      <c r="N36" s="170"/>
      <c r="O36" s="170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</row>
    <row r="37" spans="1:38" ht="15" customHeight="1" thickBot="1" x14ac:dyDescent="0.25">
      <c r="A37" s="1"/>
      <c r="B37" s="170"/>
      <c r="C37" s="170"/>
      <c r="D37" s="170"/>
      <c r="E37" s="170"/>
      <c r="G37" s="170"/>
      <c r="H37" s="170"/>
      <c r="I37" s="170"/>
      <c r="J37" s="170"/>
      <c r="K37" s="170"/>
      <c r="L37" s="170"/>
      <c r="M37" s="170"/>
      <c r="N37" s="170"/>
      <c r="O37" s="170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</row>
    <row r="38" spans="1:38" ht="15" customHeight="1" thickBot="1" x14ac:dyDescent="0.25">
      <c r="A38" s="1"/>
      <c r="B38" s="30" t="s">
        <v>34</v>
      </c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</row>
    <row r="39" spans="1:38" ht="15" customHeight="1" thickBot="1" x14ac:dyDescent="0.25">
      <c r="A39" s="1"/>
      <c r="B39" s="171">
        <f>Legend!B3</f>
        <v>42836</v>
      </c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</row>
    <row r="40" spans="1:38" ht="15" customHeight="1" x14ac:dyDescent="0.2">
      <c r="A40" s="1"/>
    </row>
    <row r="41" spans="1:38" ht="15" customHeight="1" x14ac:dyDescent="0.2">
      <c r="A41" s="1"/>
    </row>
    <row r="42" spans="1:38" ht="15" customHeight="1" x14ac:dyDescent="0.2">
      <c r="A42" s="1"/>
    </row>
    <row r="43" spans="1:38" ht="15" customHeight="1" x14ac:dyDescent="0.2">
      <c r="A43" s="1"/>
    </row>
    <row r="44" spans="1:38" ht="15" customHeight="1" x14ac:dyDescent="0.2">
      <c r="A44" s="1"/>
    </row>
    <row r="45" spans="1:38" ht="15" customHeight="1" x14ac:dyDescent="0.2">
      <c r="A45" s="1"/>
    </row>
    <row r="46" spans="1:38" ht="15" customHeight="1" x14ac:dyDescent="0.2">
      <c r="A46" s="1"/>
      <c r="B46" s="173"/>
    </row>
    <row r="47" spans="1:38" ht="15" customHeight="1" x14ac:dyDescent="0.2">
      <c r="A47" s="1"/>
    </row>
    <row r="48" spans="1:38" ht="15" customHeight="1" x14ac:dyDescent="0.2">
      <c r="A48" s="1"/>
    </row>
  </sheetData>
  <mergeCells count="7">
    <mergeCell ref="B1:B2"/>
    <mergeCell ref="C1:G1"/>
    <mergeCell ref="P31:R32"/>
    <mergeCell ref="C31:G31"/>
    <mergeCell ref="H31:O32"/>
    <mergeCell ref="H1:O2"/>
    <mergeCell ref="P1:R2"/>
  </mergeCells>
  <phoneticPr fontId="6" type="noConversion"/>
  <printOptions horizontalCentered="1"/>
  <pageMargins left="0.2" right="0.2" top="0.65" bottom="0.76" header="0.26" footer="0.5"/>
  <pageSetup scale="65" orientation="landscape" r:id="rId1"/>
  <headerFooter alignWithMargins="0">
    <oddHeader xml:space="preserve">&amp;C&amp;"Arial,Bold"&amp;14PacifiCorp  Major Event Report
&amp;"Arial,Italic"&amp;12Customer Analysis&amp;"Arial,Regular"&amp;10
</oddHeader>
    <oddFooter>&amp;L&amp;F&amp;A&amp;C&amp;P&amp;R&amp;D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47"/>
  <sheetViews>
    <sheetView showGridLines="0" tabSelected="1" view="pageBreakPreview" zoomScale="90" zoomScaleNormal="90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5" customHeight="1" x14ac:dyDescent="0.2"/>
  <cols>
    <col min="1" max="1" width="5.140625" style="1" customWidth="1"/>
    <col min="2" max="2" width="23.7109375" style="1" customWidth="1"/>
    <col min="3" max="6" width="8.5703125" style="1" customWidth="1"/>
    <col min="7" max="7" width="9.42578125" style="1" customWidth="1"/>
    <col min="8" max="8" width="8.5703125" style="176" customWidth="1"/>
    <col min="9" max="10" width="8.5703125" style="1" customWidth="1"/>
    <col min="11" max="11" width="8.5703125" style="176" customWidth="1"/>
    <col min="12" max="13" width="8.5703125" style="1" customWidth="1"/>
    <col min="14" max="14" width="8.5703125" style="176" customWidth="1"/>
    <col min="15" max="16" width="8.5703125" style="1" customWidth="1"/>
    <col min="17" max="17" width="8.5703125" style="176" customWidth="1"/>
    <col min="18" max="19" width="8.5703125" style="1" customWidth="1"/>
    <col min="20" max="20" width="8.5703125" style="176" customWidth="1"/>
    <col min="21" max="16384" width="9.140625" style="1"/>
  </cols>
  <sheetData>
    <row r="1" spans="1:86" ht="15" customHeight="1" thickBot="1" x14ac:dyDescent="0.25">
      <c r="A1" s="19"/>
      <c r="B1" s="214" t="str">
        <f>Legend!B17</f>
        <v>Utah</v>
      </c>
      <c r="C1" s="120" t="s">
        <v>10</v>
      </c>
      <c r="D1" s="121"/>
      <c r="E1" s="179">
        <f>Legend!B8</f>
        <v>42799</v>
      </c>
      <c r="F1" s="122" t="s">
        <v>11</v>
      </c>
      <c r="G1" s="179">
        <f>Legend!B9</f>
        <v>42800.73269675926</v>
      </c>
      <c r="H1" s="123"/>
      <c r="I1" s="125" t="s">
        <v>12</v>
      </c>
      <c r="J1" s="126"/>
      <c r="K1" s="180">
        <f>Legend!B11</f>
        <v>42799</v>
      </c>
      <c r="L1" s="127" t="s">
        <v>11</v>
      </c>
      <c r="M1" s="180">
        <f>Legend!B12</f>
        <v>42800</v>
      </c>
      <c r="N1" s="17"/>
      <c r="O1" s="130" t="s">
        <v>13</v>
      </c>
      <c r="P1" s="131" t="str">
        <f>Legend!B5</f>
        <v>FY2017</v>
      </c>
      <c r="Q1" s="181">
        <f>Legend!B14</f>
        <v>42736</v>
      </c>
      <c r="R1" s="14" t="s">
        <v>11</v>
      </c>
      <c r="S1" s="182">
        <f>Legend!B15</f>
        <v>42825</v>
      </c>
      <c r="T1" s="16"/>
    </row>
    <row r="2" spans="1:86" s="161" customFormat="1" ht="15" customHeight="1" thickBot="1" x14ac:dyDescent="0.25">
      <c r="A2" s="15"/>
      <c r="B2" s="215"/>
      <c r="C2" s="216" t="s">
        <v>0</v>
      </c>
      <c r="D2" s="217"/>
      <c r="E2" s="218"/>
      <c r="F2" s="216" t="s">
        <v>44</v>
      </c>
      <c r="G2" s="217"/>
      <c r="H2" s="218"/>
      <c r="I2" s="219" t="s">
        <v>0</v>
      </c>
      <c r="J2" s="220"/>
      <c r="K2" s="221"/>
      <c r="L2" s="219" t="s">
        <v>45</v>
      </c>
      <c r="M2" s="220"/>
      <c r="N2" s="221"/>
      <c r="O2" s="211" t="s">
        <v>0</v>
      </c>
      <c r="P2" s="212"/>
      <c r="Q2" s="213"/>
      <c r="R2" s="211" t="s">
        <v>45</v>
      </c>
      <c r="S2" s="212"/>
      <c r="T2" s="21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6" s="170" customFormat="1" ht="48" thickBot="1" x14ac:dyDescent="0.25">
      <c r="A3" s="18"/>
      <c r="B3" s="22" t="s">
        <v>35</v>
      </c>
      <c r="C3" s="124" t="s">
        <v>1</v>
      </c>
      <c r="D3" s="10" t="s">
        <v>2</v>
      </c>
      <c r="E3" s="11" t="s">
        <v>23</v>
      </c>
      <c r="F3" s="124" t="s">
        <v>1</v>
      </c>
      <c r="G3" s="10" t="s">
        <v>2</v>
      </c>
      <c r="H3" s="11" t="s">
        <v>23</v>
      </c>
      <c r="I3" s="128" t="s">
        <v>1</v>
      </c>
      <c r="J3" s="52" t="s">
        <v>2</v>
      </c>
      <c r="K3" s="129" t="s">
        <v>23</v>
      </c>
      <c r="L3" s="51" t="s">
        <v>1</v>
      </c>
      <c r="M3" s="52" t="s">
        <v>2</v>
      </c>
      <c r="N3" s="53" t="s">
        <v>23</v>
      </c>
      <c r="O3" s="55" t="s">
        <v>1</v>
      </c>
      <c r="P3" s="54" t="s">
        <v>2</v>
      </c>
      <c r="Q3" s="56" t="s">
        <v>23</v>
      </c>
      <c r="R3" s="55" t="s">
        <v>1</v>
      </c>
      <c r="S3" s="54" t="s">
        <v>2</v>
      </c>
      <c r="T3" s="56" t="s">
        <v>23</v>
      </c>
    </row>
    <row r="4" spans="1:86" ht="15" customHeight="1" x14ac:dyDescent="0.2">
      <c r="A4" s="132"/>
      <c r="B4" s="132"/>
      <c r="C4" s="12"/>
      <c r="D4" s="13"/>
      <c r="E4" s="21"/>
      <c r="F4" s="12"/>
      <c r="G4" s="13"/>
      <c r="H4" s="21"/>
      <c r="I4" s="12"/>
      <c r="J4" s="13"/>
      <c r="K4" s="21"/>
      <c r="L4" s="12"/>
      <c r="M4" s="13"/>
      <c r="N4" s="21"/>
      <c r="O4" s="12"/>
      <c r="P4" s="13"/>
      <c r="Q4" s="21"/>
      <c r="R4" s="12"/>
      <c r="S4" s="13"/>
      <c r="T4" s="21"/>
    </row>
    <row r="5" spans="1:86" s="115" customFormat="1" ht="15" customHeight="1" x14ac:dyDescent="0.2">
      <c r="A5" s="111" t="s">
        <v>20</v>
      </c>
      <c r="B5" s="133" t="s">
        <v>71</v>
      </c>
      <c r="C5" s="112">
        <v>5.6521527635895303</v>
      </c>
      <c r="D5" s="113">
        <v>2.8374034958082599E-2</v>
      </c>
      <c r="E5" s="114">
        <v>199.20158595488999</v>
      </c>
      <c r="F5" s="112">
        <v>0.63650701640538399</v>
      </c>
      <c r="G5" s="113">
        <v>2.26783863767581E-3</v>
      </c>
      <c r="H5" s="114">
        <v>280.66680134602001</v>
      </c>
      <c r="I5" s="112">
        <v>15.490594817391401</v>
      </c>
      <c r="J5" s="113">
        <v>0.13701661064173701</v>
      </c>
      <c r="K5" s="114">
        <v>113.056327585677</v>
      </c>
      <c r="L5" s="112">
        <v>9.5130314613270102</v>
      </c>
      <c r="M5" s="113">
        <v>0.10238904616570001</v>
      </c>
      <c r="N5" s="114">
        <v>92.910636611768993</v>
      </c>
      <c r="O5" s="112">
        <v>74.935164396459598</v>
      </c>
      <c r="P5" s="113">
        <v>0.40307845016465399</v>
      </c>
      <c r="Q5" s="114">
        <v>185.907146278471</v>
      </c>
      <c r="R5" s="112">
        <v>29.808961368850301</v>
      </c>
      <c r="S5" s="113">
        <v>0.27770470940982001</v>
      </c>
      <c r="T5" s="114">
        <v>107.34049642946501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86" ht="15" customHeight="1" x14ac:dyDescent="0.2">
      <c r="A6" s="20"/>
      <c r="B6" s="20"/>
      <c r="C6" s="57"/>
      <c r="D6" s="33"/>
      <c r="E6" s="58"/>
      <c r="F6" s="57"/>
      <c r="G6" s="33"/>
      <c r="H6" s="58"/>
      <c r="I6" s="57"/>
      <c r="J6" s="33"/>
      <c r="K6" s="58"/>
      <c r="L6" s="57"/>
      <c r="M6" s="33"/>
      <c r="N6" s="58"/>
      <c r="O6" s="57"/>
      <c r="P6" s="33"/>
      <c r="Q6" s="58"/>
      <c r="R6" s="57"/>
      <c r="S6" s="33"/>
      <c r="T6" s="58"/>
    </row>
    <row r="7" spans="1:86" s="115" customFormat="1" ht="15" customHeight="1" x14ac:dyDescent="0.2">
      <c r="A7" s="111" t="s">
        <v>72</v>
      </c>
      <c r="B7" s="133" t="s">
        <v>73</v>
      </c>
      <c r="C7" s="112">
        <v>8.6172850968703401</v>
      </c>
      <c r="D7" s="113">
        <v>4.4922673282347399E-2</v>
      </c>
      <c r="E7" s="114">
        <v>191.82485073203699</v>
      </c>
      <c r="F7" s="112">
        <v>0.112718086331064</v>
      </c>
      <c r="G7" s="113">
        <v>6.5680858848621705E-4</v>
      </c>
      <c r="H7" s="114">
        <v>171.61481793478299</v>
      </c>
      <c r="I7" s="112">
        <v>19.907471961591</v>
      </c>
      <c r="J7" s="113">
        <v>0.13674023041844799</v>
      </c>
      <c r="K7" s="114">
        <v>145.58606417928999</v>
      </c>
      <c r="L7" s="112">
        <v>9.7718701500129406</v>
      </c>
      <c r="M7" s="113">
        <v>7.8025469180863297E-2</v>
      </c>
      <c r="N7" s="114">
        <v>125.239492342708</v>
      </c>
      <c r="O7" s="112">
        <v>42.6717784895188</v>
      </c>
      <c r="P7" s="113">
        <v>0.27337515728602402</v>
      </c>
      <c r="Q7" s="114">
        <v>156.09237837537901</v>
      </c>
      <c r="R7" s="112">
        <v>30.346416538011901</v>
      </c>
      <c r="S7" s="113">
        <v>0.20982624914106199</v>
      </c>
      <c r="T7" s="114">
        <v>144.626407145136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ht="12.75" customHeight="1" x14ac:dyDescent="0.2">
      <c r="A8" s="20"/>
      <c r="B8" s="20"/>
      <c r="C8" s="57"/>
      <c r="D8" s="33"/>
      <c r="E8" s="58"/>
      <c r="F8" s="57"/>
      <c r="G8" s="33"/>
      <c r="H8" s="58"/>
      <c r="I8" s="57"/>
      <c r="J8" s="33"/>
      <c r="K8" s="58"/>
      <c r="L8" s="57"/>
      <c r="M8" s="33"/>
      <c r="N8" s="58"/>
      <c r="O8" s="57"/>
      <c r="P8" s="33"/>
      <c r="Q8" s="58"/>
      <c r="R8" s="57"/>
      <c r="S8" s="33"/>
      <c r="T8" s="58"/>
    </row>
    <row r="9" spans="1:86" s="115" customFormat="1" ht="15" customHeight="1" x14ac:dyDescent="0.2">
      <c r="A9" s="111" t="s">
        <v>53</v>
      </c>
      <c r="B9" s="133" t="s">
        <v>52</v>
      </c>
      <c r="C9" s="112">
        <v>10.6469657055161</v>
      </c>
      <c r="D9" s="113">
        <v>5.5385407541643498E-2</v>
      </c>
      <c r="E9" s="114">
        <v>192.23413130093601</v>
      </c>
      <c r="F9" s="112">
        <v>2.5759034748088099E-2</v>
      </c>
      <c r="G9" s="113">
        <v>1.0253461100374701E-4</v>
      </c>
      <c r="H9" s="114">
        <v>251.22282608695701</v>
      </c>
      <c r="I9" s="112">
        <v>20.085305973309801</v>
      </c>
      <c r="J9" s="113">
        <v>0.13127327925747101</v>
      </c>
      <c r="K9" s="114">
        <v>153.00376502300799</v>
      </c>
      <c r="L9" s="112">
        <v>9.4640993025417295</v>
      </c>
      <c r="M9" s="113">
        <v>7.5990406326831295E-2</v>
      </c>
      <c r="N9" s="114">
        <v>124.54334382470699</v>
      </c>
      <c r="O9" s="112">
        <v>39.516372825876203</v>
      </c>
      <c r="P9" s="113">
        <v>0.23386695911320901</v>
      </c>
      <c r="Q9" s="114">
        <v>168.96945586378101</v>
      </c>
      <c r="R9" s="112">
        <v>28.8951661551082</v>
      </c>
      <c r="S9" s="113">
        <v>0.17858408618256999</v>
      </c>
      <c r="T9" s="114">
        <v>161.801461556704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ht="15" customHeight="1" x14ac:dyDescent="0.2">
      <c r="A10" s="20"/>
      <c r="B10" s="20"/>
      <c r="C10" s="57"/>
      <c r="D10" s="33"/>
      <c r="E10" s="58"/>
      <c r="F10" s="57"/>
      <c r="G10" s="33"/>
      <c r="H10" s="58"/>
      <c r="I10" s="57"/>
      <c r="J10" s="33"/>
      <c r="K10" s="58"/>
      <c r="L10" s="57"/>
      <c r="M10" s="33"/>
      <c r="N10" s="58"/>
      <c r="O10" s="57"/>
      <c r="P10" s="33"/>
      <c r="Q10" s="58"/>
      <c r="R10" s="57"/>
      <c r="S10" s="33"/>
      <c r="T10" s="58"/>
    </row>
    <row r="11" spans="1:86" s="115" customFormat="1" ht="15" customHeight="1" x14ac:dyDescent="0.2">
      <c r="A11" s="111" t="s">
        <v>53</v>
      </c>
      <c r="B11" s="133" t="s">
        <v>54</v>
      </c>
      <c r="C11" s="112">
        <v>0.94735209270912102</v>
      </c>
      <c r="D11" s="113">
        <v>4.2741329695583702E-3</v>
      </c>
      <c r="E11" s="114">
        <v>221.647782007823</v>
      </c>
      <c r="F11" s="183">
        <v>2.3211309344692399E-2</v>
      </c>
      <c r="G11" s="185">
        <v>8.4702504742225802E-5</v>
      </c>
      <c r="H11" s="114">
        <v>274.03332894736798</v>
      </c>
      <c r="I11" s="112">
        <v>1.3181332938798</v>
      </c>
      <c r="J11" s="113">
        <v>7.7458211573482802E-3</v>
      </c>
      <c r="K11" s="114">
        <v>170.17347381294999</v>
      </c>
      <c r="L11" s="112">
        <v>0.39399251051536999</v>
      </c>
      <c r="M11" s="113">
        <v>3.5563906925321401E-3</v>
      </c>
      <c r="N11" s="114">
        <v>110.78437229708599</v>
      </c>
      <c r="O11" s="112">
        <v>2.7591095504303098</v>
      </c>
      <c r="P11" s="113">
        <v>1.8589970777635901E-2</v>
      </c>
      <c r="Q11" s="114">
        <v>148.419251618705</v>
      </c>
      <c r="R11" s="112">
        <v>1.8349687670658801</v>
      </c>
      <c r="S11" s="113">
        <v>1.4400540312819701E-2</v>
      </c>
      <c r="T11" s="114">
        <v>127.423605448495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1:86" s="115" customFormat="1" ht="15" customHeight="1" x14ac:dyDescent="0.2">
      <c r="A12" s="111" t="s">
        <v>53</v>
      </c>
      <c r="B12" s="133" t="s">
        <v>55</v>
      </c>
      <c r="C12" s="112">
        <v>0.39658086191485598</v>
      </c>
      <c r="D12" s="113">
        <v>3.5240699999331301E-3</v>
      </c>
      <c r="E12" s="114">
        <v>112.534899114485</v>
      </c>
      <c r="F12" s="112">
        <v>0</v>
      </c>
      <c r="G12" s="113">
        <v>0</v>
      </c>
      <c r="H12" s="114">
        <v>0</v>
      </c>
      <c r="I12" s="112">
        <v>0.92566781126498798</v>
      </c>
      <c r="J12" s="113">
        <v>1.36950576088483E-2</v>
      </c>
      <c r="K12" s="114">
        <v>67.591377685546902</v>
      </c>
      <c r="L12" s="112">
        <v>0.52908694935013101</v>
      </c>
      <c r="M12" s="113">
        <v>1.0170987608915201E-2</v>
      </c>
      <c r="N12" s="114">
        <v>52.019230550076699</v>
      </c>
      <c r="O12" s="112">
        <v>2.8009804571260402</v>
      </c>
      <c r="P12" s="113">
        <v>1.8808414079339499E-2</v>
      </c>
      <c r="Q12" s="114">
        <v>148.921671189855</v>
      </c>
      <c r="R12" s="112">
        <v>2.4043995952111898</v>
      </c>
      <c r="S12" s="113">
        <v>1.52843440794064E-2</v>
      </c>
      <c r="T12" s="114">
        <v>157.31127110981501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</row>
    <row r="13" spans="1:86" s="115" customFormat="1" ht="15" customHeight="1" x14ac:dyDescent="0.2">
      <c r="A13" s="111" t="s">
        <v>53</v>
      </c>
      <c r="B13" s="133" t="s">
        <v>56</v>
      </c>
      <c r="C13" s="112">
        <v>0.106157313726933</v>
      </c>
      <c r="D13" s="113">
        <v>2.6190906071609302E-4</v>
      </c>
      <c r="E13" s="114">
        <v>405.32127234042599</v>
      </c>
      <c r="F13" s="112">
        <v>0</v>
      </c>
      <c r="G13" s="113">
        <v>0</v>
      </c>
      <c r="H13" s="114">
        <v>0</v>
      </c>
      <c r="I13" s="112">
        <v>0.162049913179933</v>
      </c>
      <c r="J13" s="113">
        <v>7.3780339657043999E-4</v>
      </c>
      <c r="K13" s="114">
        <v>219.63833987915399</v>
      </c>
      <c r="L13" s="112">
        <v>5.5892599453000097E-2</v>
      </c>
      <c r="M13" s="113">
        <v>4.7589433585434703E-4</v>
      </c>
      <c r="N13" s="114">
        <v>117.44749882904</v>
      </c>
      <c r="O13" s="112">
        <v>0.26038875329058098</v>
      </c>
      <c r="P13" s="113">
        <v>1.39759132824673E-3</v>
      </c>
      <c r="Q13" s="114">
        <v>186.312513556619</v>
      </c>
      <c r="R13" s="112">
        <v>0.15423143956364799</v>
      </c>
      <c r="S13" s="113">
        <v>1.1356822675306301E-3</v>
      </c>
      <c r="T13" s="114">
        <v>135.80509617271801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</row>
    <row r="14" spans="1:86" s="115" customFormat="1" ht="15" customHeight="1" x14ac:dyDescent="0.2">
      <c r="A14" s="111" t="s">
        <v>53</v>
      </c>
      <c r="B14" s="133" t="s">
        <v>74</v>
      </c>
      <c r="C14" s="112">
        <v>0</v>
      </c>
      <c r="D14" s="113">
        <v>0</v>
      </c>
      <c r="E14" s="114">
        <v>0</v>
      </c>
      <c r="F14" s="112">
        <v>0</v>
      </c>
      <c r="G14" s="113">
        <v>0</v>
      </c>
      <c r="H14" s="114">
        <v>0</v>
      </c>
      <c r="I14" s="112">
        <v>4.1878441875135099E-2</v>
      </c>
      <c r="J14" s="113">
        <v>1.12565170775853E-4</v>
      </c>
      <c r="K14" s="114">
        <v>372.03729702970298</v>
      </c>
      <c r="L14" s="112">
        <v>4.1878441875135099E-2</v>
      </c>
      <c r="M14" s="113">
        <v>1.12565170775853E-4</v>
      </c>
      <c r="N14" s="114">
        <v>372.03729702970298</v>
      </c>
      <c r="O14" s="112">
        <v>8.6321586433333597E-2</v>
      </c>
      <c r="P14" s="113">
        <v>4.6140574951686098E-4</v>
      </c>
      <c r="Q14" s="114">
        <v>187.083898550725</v>
      </c>
      <c r="R14" s="112">
        <v>8.6321586433333597E-2</v>
      </c>
      <c r="S14" s="113">
        <v>4.6140574951686098E-4</v>
      </c>
      <c r="T14" s="114">
        <v>187.083898550725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1:86" s="115" customFormat="1" ht="15" customHeight="1" x14ac:dyDescent="0.2">
      <c r="A15" s="111" t="s">
        <v>53</v>
      </c>
      <c r="B15" s="133" t="s">
        <v>57</v>
      </c>
      <c r="C15" s="112">
        <v>0.89539876490374004</v>
      </c>
      <c r="D15" s="113">
        <v>3.8695670587500998E-3</v>
      </c>
      <c r="E15" s="114">
        <v>231.395076324885</v>
      </c>
      <c r="F15" s="112">
        <v>0</v>
      </c>
      <c r="G15" s="113">
        <v>0</v>
      </c>
      <c r="H15" s="114">
        <v>0</v>
      </c>
      <c r="I15" s="112">
        <v>1.4131842491234401</v>
      </c>
      <c r="J15" s="113">
        <v>7.29444596760352E-3</v>
      </c>
      <c r="K15" s="114">
        <v>193.73428158899901</v>
      </c>
      <c r="L15" s="112">
        <v>0.51778548421970005</v>
      </c>
      <c r="M15" s="113">
        <v>3.4248789088534202E-3</v>
      </c>
      <c r="N15" s="114">
        <v>151.183588675561</v>
      </c>
      <c r="O15" s="112">
        <v>4.2317426381263799</v>
      </c>
      <c r="P15" s="113">
        <v>2.5674889496666499E-2</v>
      </c>
      <c r="Q15" s="114">
        <v>164.82028632200399</v>
      </c>
      <c r="R15" s="112">
        <v>3.3363438732226398</v>
      </c>
      <c r="S15" s="113">
        <v>2.18053224379164E-2</v>
      </c>
      <c r="T15" s="114">
        <v>153.00594076156401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</row>
    <row r="16" spans="1:86" s="115" customFormat="1" ht="15" customHeight="1" x14ac:dyDescent="0.2">
      <c r="A16" s="111" t="s">
        <v>53</v>
      </c>
      <c r="B16" s="133" t="s">
        <v>58</v>
      </c>
      <c r="C16" s="112">
        <v>5.8385213617487899E-2</v>
      </c>
      <c r="D16" s="113">
        <v>5.6505486716195298E-4</v>
      </c>
      <c r="E16" s="114">
        <v>103.326627218935</v>
      </c>
      <c r="F16" s="112">
        <v>0</v>
      </c>
      <c r="G16" s="113">
        <v>0</v>
      </c>
      <c r="H16" s="114">
        <v>0</v>
      </c>
      <c r="I16" s="112">
        <v>0.94687445862839803</v>
      </c>
      <c r="J16" s="113">
        <v>5.31285315929198E-3</v>
      </c>
      <c r="K16" s="114">
        <v>178.22334445143699</v>
      </c>
      <c r="L16" s="112">
        <v>0.88848924501091098</v>
      </c>
      <c r="M16" s="113">
        <v>4.7477982921300199E-3</v>
      </c>
      <c r="N16" s="114">
        <v>187.13710868544601</v>
      </c>
      <c r="O16" s="112">
        <v>1.6445764250639201</v>
      </c>
      <c r="P16" s="113">
        <v>1.19441676752952E-2</v>
      </c>
      <c r="Q16" s="114">
        <v>137.68865857982701</v>
      </c>
      <c r="R16" s="112">
        <v>1.58619121144643</v>
      </c>
      <c r="S16" s="113">
        <v>1.13791128081332E-2</v>
      </c>
      <c r="T16" s="114">
        <v>139.39498080313399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spans="1:86" s="115" customFormat="1" ht="15" customHeight="1" x14ac:dyDescent="0.2">
      <c r="A17" s="111" t="s">
        <v>53</v>
      </c>
      <c r="B17" s="133" t="s">
        <v>59</v>
      </c>
      <c r="C17" s="112">
        <v>0.408858632634092</v>
      </c>
      <c r="D17" s="113">
        <v>4.5984544021897798E-3</v>
      </c>
      <c r="E17" s="114">
        <v>88.912185894328601</v>
      </c>
      <c r="F17" s="112">
        <v>0</v>
      </c>
      <c r="G17" s="113">
        <v>0</v>
      </c>
      <c r="H17" s="114">
        <v>0</v>
      </c>
      <c r="I17" s="112">
        <v>0.41736239186499302</v>
      </c>
      <c r="J17" s="113">
        <v>4.65975226746376E-3</v>
      </c>
      <c r="K17" s="114">
        <v>89.567506577373805</v>
      </c>
      <c r="L17" s="112">
        <v>8.5037592309012595E-3</v>
      </c>
      <c r="M17" s="113">
        <v>6.1297865273979196E-5</v>
      </c>
      <c r="N17" s="114">
        <v>138.72847272727299</v>
      </c>
      <c r="O17" s="112">
        <v>0.56955208312436301</v>
      </c>
      <c r="P17" s="113">
        <v>6.5131768120206199E-3</v>
      </c>
      <c r="Q17" s="114">
        <v>87.446126454483206</v>
      </c>
      <c r="R17" s="112">
        <v>0.16069345049027101</v>
      </c>
      <c r="S17" s="113">
        <v>1.91472240983084E-3</v>
      </c>
      <c r="T17" s="114">
        <v>83.925194412107103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</row>
    <row r="18" spans="1:86" s="115" customFormat="1" ht="15" customHeight="1" x14ac:dyDescent="0.2">
      <c r="A18" s="111" t="s">
        <v>53</v>
      </c>
      <c r="B18" s="133" t="s">
        <v>60</v>
      </c>
      <c r="C18" s="112">
        <v>1.2153026219883199E-2</v>
      </c>
      <c r="D18" s="113">
        <v>1.00305597721057E-5</v>
      </c>
      <c r="E18" s="114">
        <v>1211.5999999999999</v>
      </c>
      <c r="F18" s="112">
        <v>0</v>
      </c>
      <c r="G18" s="113">
        <v>0</v>
      </c>
      <c r="H18" s="114">
        <v>0</v>
      </c>
      <c r="I18" s="112">
        <v>1.4722354105508101E-2</v>
      </c>
      <c r="J18" s="113">
        <v>6.3526878556669297E-5</v>
      </c>
      <c r="K18" s="114">
        <v>231.75</v>
      </c>
      <c r="L18" s="112">
        <v>2.56932788562487E-3</v>
      </c>
      <c r="M18" s="113">
        <v>5.3496318784563597E-5</v>
      </c>
      <c r="N18" s="114">
        <v>48.028125000000003</v>
      </c>
      <c r="O18" s="112">
        <v>3.9899677015975299</v>
      </c>
      <c r="P18" s="113">
        <v>6.16210721999692E-3</v>
      </c>
      <c r="Q18" s="114">
        <v>647.50053174172501</v>
      </c>
      <c r="R18" s="112">
        <v>3.9778146753776502</v>
      </c>
      <c r="S18" s="113">
        <v>6.1520766602248204E-3</v>
      </c>
      <c r="T18" s="114">
        <v>646.58080434782596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</row>
    <row r="19" spans="1:86" s="115" customFormat="1" ht="15" customHeight="1" x14ac:dyDescent="0.2">
      <c r="A19" s="111" t="s">
        <v>53</v>
      </c>
      <c r="B19" s="133" t="s">
        <v>61</v>
      </c>
      <c r="C19" s="112">
        <v>1.2323129389762999</v>
      </c>
      <c r="D19" s="113">
        <v>6.9890711478749704E-3</v>
      </c>
      <c r="E19" s="114">
        <v>176.31998772125701</v>
      </c>
      <c r="F19" s="112">
        <v>0</v>
      </c>
      <c r="G19" s="113">
        <v>0</v>
      </c>
      <c r="H19" s="114">
        <v>0</v>
      </c>
      <c r="I19" s="112">
        <v>1.8389194278568699</v>
      </c>
      <c r="J19" s="113">
        <v>1.2556031821393599E-2</v>
      </c>
      <c r="K19" s="114">
        <v>146.45705379016499</v>
      </c>
      <c r="L19" s="112">
        <v>0.60660648888056701</v>
      </c>
      <c r="M19" s="113">
        <v>5.5669606735186498E-3</v>
      </c>
      <c r="N19" s="114">
        <v>108.96547047047</v>
      </c>
      <c r="O19" s="112">
        <v>3.2342052631461602</v>
      </c>
      <c r="P19" s="113">
        <v>1.9538415929420499E-2</v>
      </c>
      <c r="Q19" s="114">
        <v>165.530577034966</v>
      </c>
      <c r="R19" s="112">
        <v>2.0018923241698601</v>
      </c>
      <c r="S19" s="113">
        <v>1.25493447815456E-2</v>
      </c>
      <c r="T19" s="114">
        <v>159.52166101243299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</row>
    <row r="20" spans="1:86" s="115" customFormat="1" ht="15" customHeight="1" x14ac:dyDescent="0.2">
      <c r="A20" s="111" t="s">
        <v>53</v>
      </c>
      <c r="B20" s="133" t="s">
        <v>62</v>
      </c>
      <c r="C20" s="112">
        <v>0.88251966658419301</v>
      </c>
      <c r="D20" s="113">
        <v>3.0782673433951001E-3</v>
      </c>
      <c r="E20" s="114">
        <v>286.693639029689</v>
      </c>
      <c r="F20" s="112">
        <v>0</v>
      </c>
      <c r="G20" s="113">
        <v>0</v>
      </c>
      <c r="H20" s="114">
        <v>0</v>
      </c>
      <c r="I20" s="112">
        <v>1.6054778369209299</v>
      </c>
      <c r="J20" s="113">
        <v>5.9525799714240501E-3</v>
      </c>
      <c r="K20" s="114">
        <v>269.71125875304199</v>
      </c>
      <c r="L20" s="112">
        <v>0.72295817033673704</v>
      </c>
      <c r="M20" s="113">
        <v>2.87431262802895E-3</v>
      </c>
      <c r="N20" s="114">
        <v>251.523847227608</v>
      </c>
      <c r="O20" s="112">
        <v>4.2964098798784702</v>
      </c>
      <c r="P20" s="113">
        <v>1.9560706062247399E-2</v>
      </c>
      <c r="Q20" s="114">
        <v>219.64492826619599</v>
      </c>
      <c r="R20" s="112">
        <v>3.4138902132942799</v>
      </c>
      <c r="S20" s="113">
        <v>1.6482438718852299E-2</v>
      </c>
      <c r="T20" s="114">
        <v>207.122882209751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</row>
    <row r="21" spans="1:86" s="115" customFormat="1" ht="15" customHeight="1" x14ac:dyDescent="0.2">
      <c r="A21" s="111" t="s">
        <v>53</v>
      </c>
      <c r="B21" s="133" t="s">
        <v>63</v>
      </c>
      <c r="C21" s="112">
        <v>1.2513382995749301E-2</v>
      </c>
      <c r="D21" s="113">
        <v>5.0152798860528398E-5</v>
      </c>
      <c r="E21" s="114">
        <v>249.50517777777799</v>
      </c>
      <c r="F21" s="112">
        <v>0</v>
      </c>
      <c r="G21" s="113">
        <v>0</v>
      </c>
      <c r="H21" s="114">
        <v>0</v>
      </c>
      <c r="I21" s="112">
        <v>0.188095984655472</v>
      </c>
      <c r="J21" s="113">
        <v>2.7026786052618099E-3</v>
      </c>
      <c r="K21" s="114">
        <v>69.596134845360794</v>
      </c>
      <c r="L21" s="112">
        <v>0.175582601659723</v>
      </c>
      <c r="M21" s="113">
        <v>2.6525258064012801E-3</v>
      </c>
      <c r="N21" s="114">
        <v>66.194493277310897</v>
      </c>
      <c r="O21" s="112">
        <v>0.27206926658775898</v>
      </c>
      <c r="P21" s="113">
        <v>4.5438435767638698E-3</v>
      </c>
      <c r="Q21" s="114">
        <v>59.8764596517047</v>
      </c>
      <c r="R21" s="112">
        <v>0.25955588359200998</v>
      </c>
      <c r="S21" s="113">
        <v>4.4936907779033501E-3</v>
      </c>
      <c r="T21" s="114">
        <v>57.760067708333303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</row>
    <row r="22" spans="1:86" s="115" customFormat="1" ht="15" customHeight="1" x14ac:dyDescent="0.2">
      <c r="A22" s="111" t="s">
        <v>53</v>
      </c>
      <c r="B22" s="133" t="s">
        <v>64</v>
      </c>
      <c r="C22" s="112">
        <v>0.113173388256221</v>
      </c>
      <c r="D22" s="113">
        <v>3.77817751415981E-4</v>
      </c>
      <c r="E22" s="114">
        <v>299.54492035398198</v>
      </c>
      <c r="F22" s="112">
        <v>0</v>
      </c>
      <c r="G22" s="113">
        <v>0</v>
      </c>
      <c r="H22" s="114">
        <v>0</v>
      </c>
      <c r="I22" s="112">
        <v>1.5213237073394701</v>
      </c>
      <c r="J22" s="113">
        <v>1.5666619857387699E-2</v>
      </c>
      <c r="K22" s="114">
        <v>97.106058689620795</v>
      </c>
      <c r="L22" s="112">
        <v>1.4081503190832501</v>
      </c>
      <c r="M22" s="113">
        <v>1.5288802105971701E-2</v>
      </c>
      <c r="N22" s="114">
        <v>92.103377970549701</v>
      </c>
      <c r="O22" s="112">
        <v>1.60435376558359</v>
      </c>
      <c r="P22" s="113">
        <v>1.64122248004476E-2</v>
      </c>
      <c r="Q22" s="114">
        <v>97.7535821675948</v>
      </c>
      <c r="R22" s="112">
        <v>1.49118037732737</v>
      </c>
      <c r="S22" s="113">
        <v>1.6034407049031599E-2</v>
      </c>
      <c r="T22" s="114">
        <v>92.998785222770593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</row>
    <row r="23" spans="1:86" s="115" customFormat="1" ht="15" customHeight="1" x14ac:dyDescent="0.2">
      <c r="A23" s="111" t="s">
        <v>53</v>
      </c>
      <c r="B23" s="133" t="s">
        <v>65</v>
      </c>
      <c r="C23" s="112">
        <v>0.30713964099512098</v>
      </c>
      <c r="D23" s="113">
        <v>1.76872203981464E-3</v>
      </c>
      <c r="E23" s="114">
        <v>173.650598613737</v>
      </c>
      <c r="F23" s="183">
        <v>1.03593392313025E-4</v>
      </c>
      <c r="G23" s="186">
        <v>1.1145066413450801E-6</v>
      </c>
      <c r="H23" s="114">
        <v>92.95</v>
      </c>
      <c r="I23" s="112">
        <v>0.35490131935296199</v>
      </c>
      <c r="J23" s="113">
        <v>2.1799749904709699E-3</v>
      </c>
      <c r="K23" s="114">
        <v>162.80063803681</v>
      </c>
      <c r="L23" s="112">
        <v>4.7865271750154398E-2</v>
      </c>
      <c r="M23" s="113">
        <v>4.1236745729767799E-4</v>
      </c>
      <c r="N23" s="114">
        <v>116.074318918919</v>
      </c>
      <c r="O23" s="112">
        <v>0.41462070998531098</v>
      </c>
      <c r="P23" s="113">
        <v>2.6647853794560801E-3</v>
      </c>
      <c r="Q23" s="114">
        <v>155.59253408615601</v>
      </c>
      <c r="R23" s="112">
        <v>0.107584662382503</v>
      </c>
      <c r="S23" s="113">
        <v>8.9717784628278602E-4</v>
      </c>
      <c r="T23" s="114">
        <v>119.914532919255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</row>
    <row r="24" spans="1:86" s="115" customFormat="1" ht="15" customHeight="1" x14ac:dyDescent="0.2">
      <c r="A24" s="111" t="s">
        <v>53</v>
      </c>
      <c r="B24" s="133" t="s">
        <v>66</v>
      </c>
      <c r="C24" s="112">
        <v>4.9430766557667898</v>
      </c>
      <c r="D24" s="113">
        <v>2.36208537566675E-2</v>
      </c>
      <c r="E24" s="114">
        <v>209.26748485420401</v>
      </c>
      <c r="F24" s="183">
        <v>1.90753384199416E-3</v>
      </c>
      <c r="G24" s="186">
        <v>7.8015464894155308E-6</v>
      </c>
      <c r="H24" s="114">
        <v>244.50714285714301</v>
      </c>
      <c r="I24" s="112">
        <v>8.7857642606697208</v>
      </c>
      <c r="J24" s="113">
        <v>4.7998457522808402E-2</v>
      </c>
      <c r="K24" s="114">
        <v>183.042637495066</v>
      </c>
      <c r="L24" s="112">
        <v>3.8445951387449302</v>
      </c>
      <c r="M24" s="113">
        <v>2.4385405312630299E-2</v>
      </c>
      <c r="N24" s="114">
        <v>157.659677559415</v>
      </c>
      <c r="O24" s="112">
        <v>11.5009069542985</v>
      </c>
      <c r="P24" s="113">
        <v>6.8953411393378503E-2</v>
      </c>
      <c r="Q24" s="114">
        <v>166.79242871227899</v>
      </c>
      <c r="R24" s="112">
        <v>6.5597378323737496</v>
      </c>
      <c r="S24" s="113">
        <v>4.5340359183200403E-2</v>
      </c>
      <c r="T24" s="114">
        <v>144.67767681038299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</row>
    <row r="25" spans="1:86" s="115" customFormat="1" ht="15" customHeight="1" x14ac:dyDescent="0.2">
      <c r="A25" s="111" t="s">
        <v>53</v>
      </c>
      <c r="B25" s="133" t="s">
        <v>67</v>
      </c>
      <c r="C25" s="112">
        <v>0.180838546995402</v>
      </c>
      <c r="D25" s="113">
        <v>1.22372829219689E-3</v>
      </c>
      <c r="E25" s="114">
        <v>147.776714936248</v>
      </c>
      <c r="F25" s="112">
        <v>0</v>
      </c>
      <c r="G25" s="113">
        <v>0</v>
      </c>
      <c r="H25" s="114">
        <v>0</v>
      </c>
      <c r="I25" s="112">
        <v>0.20339356127223199</v>
      </c>
      <c r="J25" s="113">
        <v>1.52353057871872E-3</v>
      </c>
      <c r="K25" s="114">
        <v>133.501463057791</v>
      </c>
      <c r="L25" s="112">
        <v>2.2555014276830099E-2</v>
      </c>
      <c r="M25" s="113">
        <v>2.9980228652182498E-4</v>
      </c>
      <c r="N25" s="114">
        <v>75.232962825278804</v>
      </c>
      <c r="O25" s="112">
        <v>1.2298052689415999</v>
      </c>
      <c r="P25" s="113">
        <v>7.2543237285150998E-3</v>
      </c>
      <c r="Q25" s="114">
        <v>169.52721093869999</v>
      </c>
      <c r="R25" s="112">
        <v>1.0489667219462</v>
      </c>
      <c r="S25" s="113">
        <v>6.0305954363182096E-3</v>
      </c>
      <c r="T25" s="114">
        <v>173.940821105156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</row>
    <row r="26" spans="1:86" s="115" customFormat="1" ht="15" customHeight="1" x14ac:dyDescent="0.2">
      <c r="A26" s="111" t="s">
        <v>53</v>
      </c>
      <c r="B26" s="133" t="s">
        <v>68</v>
      </c>
      <c r="C26" s="112">
        <v>7.6913293612316594E-2</v>
      </c>
      <c r="D26" s="113">
        <v>2.9311524667375498E-4</v>
      </c>
      <c r="E26" s="114">
        <v>262.399498098859</v>
      </c>
      <c r="F26" s="112">
        <v>0</v>
      </c>
      <c r="G26" s="113">
        <v>0</v>
      </c>
      <c r="H26" s="114">
        <v>0</v>
      </c>
      <c r="I26" s="112">
        <v>9.5315973777887794E-2</v>
      </c>
      <c r="J26" s="113">
        <v>4.6809278936493201E-4</v>
      </c>
      <c r="K26" s="114">
        <v>203.62623809523799</v>
      </c>
      <c r="L26" s="112">
        <v>1.84026801655711E-2</v>
      </c>
      <c r="M26" s="113">
        <v>1.7497754269117701E-4</v>
      </c>
      <c r="N26" s="114">
        <v>105.171668789809</v>
      </c>
      <c r="O26" s="112">
        <v>0.168135014678052</v>
      </c>
      <c r="P26" s="113">
        <v>1.40539287473614E-3</v>
      </c>
      <c r="Q26" s="114">
        <v>119.635596352101</v>
      </c>
      <c r="R26" s="112">
        <v>9.1221721065735797E-2</v>
      </c>
      <c r="S26" s="113">
        <v>1.1122776280623899E-3</v>
      </c>
      <c r="T26" s="114">
        <v>82.013445891783604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</row>
    <row r="27" spans="1:86" s="115" customFormat="1" ht="15" customHeight="1" x14ac:dyDescent="0.2">
      <c r="A27" s="111" t="s">
        <v>53</v>
      </c>
      <c r="B27" s="133" t="s">
        <v>69</v>
      </c>
      <c r="C27" s="112">
        <v>4.8538380265208E-2</v>
      </c>
      <c r="D27" s="113">
        <v>7.1439875710219397E-4</v>
      </c>
      <c r="E27" s="114">
        <v>67.942979719188799</v>
      </c>
      <c r="F27" s="112">
        <v>0</v>
      </c>
      <c r="G27" s="113">
        <v>0</v>
      </c>
      <c r="H27" s="114">
        <v>0</v>
      </c>
      <c r="I27" s="112">
        <v>0.15733158690142601</v>
      </c>
      <c r="J27" s="113">
        <v>1.8601115844049301E-3</v>
      </c>
      <c r="K27" s="114">
        <v>84.581800479328905</v>
      </c>
      <c r="L27" s="112">
        <v>0.108793206636218</v>
      </c>
      <c r="M27" s="113">
        <v>1.1457128273027401E-3</v>
      </c>
      <c r="N27" s="114">
        <v>94.956785019455296</v>
      </c>
      <c r="O27" s="112">
        <v>0.33526608288808801</v>
      </c>
      <c r="P27" s="113">
        <v>2.9378395065856201E-3</v>
      </c>
      <c r="Q27" s="114">
        <v>114.119944992413</v>
      </c>
      <c r="R27" s="112">
        <v>0.28672770262288</v>
      </c>
      <c r="S27" s="113">
        <v>2.2234407494834299E-3</v>
      </c>
      <c r="T27" s="114">
        <v>128.95675438596501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</row>
    <row r="28" spans="1:86" s="115" customFormat="1" ht="15" customHeight="1" thickBot="1" x14ac:dyDescent="0.25">
      <c r="A28" s="174" t="s">
        <v>53</v>
      </c>
      <c r="B28" s="175" t="s">
        <v>70</v>
      </c>
      <c r="C28" s="116">
        <v>2.5053905342721901E-2</v>
      </c>
      <c r="D28" s="117">
        <v>1.66061489560416E-4</v>
      </c>
      <c r="E28" s="118">
        <v>150.87125503355699</v>
      </c>
      <c r="F28" s="184">
        <v>5.3659816908848996E-4</v>
      </c>
      <c r="G28" s="187">
        <v>8.9160531307606103E-6</v>
      </c>
      <c r="H28" s="118">
        <v>60.183374999999998</v>
      </c>
      <c r="I28" s="116">
        <v>9.4909400640618397E-2</v>
      </c>
      <c r="J28" s="117">
        <v>7.4337592977716596E-4</v>
      </c>
      <c r="K28" s="118">
        <v>127.67349175412301</v>
      </c>
      <c r="L28" s="116">
        <v>7.0392093466984995E-2</v>
      </c>
      <c r="M28" s="117">
        <v>5.8623049334750996E-4</v>
      </c>
      <c r="N28" s="118">
        <v>120.075796577947</v>
      </c>
      <c r="O28" s="116">
        <v>0.11796142469613</v>
      </c>
      <c r="P28" s="117">
        <v>1.04429272294034E-3</v>
      </c>
      <c r="Q28" s="118">
        <v>112.95819850587</v>
      </c>
      <c r="R28" s="116">
        <v>9.3444117522496303E-2</v>
      </c>
      <c r="S28" s="117">
        <v>8.8714728651068E-4</v>
      </c>
      <c r="T28" s="118">
        <v>105.331007537688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</row>
    <row r="29" spans="1:86" ht="15" customHeight="1" x14ac:dyDescent="0.2">
      <c r="A29" s="142" t="s">
        <v>49</v>
      </c>
    </row>
    <row r="30" spans="1:86" ht="15" customHeight="1" thickBot="1" x14ac:dyDescent="0.25"/>
    <row r="31" spans="1:86" ht="15" customHeight="1" x14ac:dyDescent="0.2">
      <c r="B31" s="119" t="s">
        <v>15</v>
      </c>
    </row>
    <row r="32" spans="1:86" ht="15" customHeight="1" thickBot="1" x14ac:dyDescent="0.25">
      <c r="B32" s="171">
        <f>Legend!B3</f>
        <v>42836</v>
      </c>
      <c r="H32" s="1"/>
      <c r="K32" s="1"/>
      <c r="N32" s="1"/>
      <c r="Q32" s="1"/>
      <c r="T32" s="1"/>
    </row>
    <row r="33" spans="5:20" ht="15" customHeight="1" x14ac:dyDescent="0.2">
      <c r="E33" s="177"/>
      <c r="F33" s="178"/>
      <c r="H33" s="1"/>
      <c r="K33" s="1"/>
      <c r="N33" s="1"/>
      <c r="Q33" s="1"/>
      <c r="T33" s="1"/>
    </row>
    <row r="34" spans="5:20" ht="15" customHeight="1" x14ac:dyDescent="0.2">
      <c r="E34" s="177"/>
      <c r="F34" s="178"/>
      <c r="H34" s="1"/>
      <c r="K34" s="1"/>
      <c r="N34" s="1"/>
      <c r="Q34" s="1"/>
      <c r="T34" s="1"/>
    </row>
    <row r="35" spans="5:20" ht="15" customHeight="1" x14ac:dyDescent="0.2">
      <c r="E35" s="177"/>
      <c r="F35" s="178"/>
      <c r="H35" s="1"/>
      <c r="K35" s="1"/>
      <c r="N35" s="1"/>
      <c r="Q35" s="1"/>
      <c r="T35" s="1"/>
    </row>
    <row r="36" spans="5:20" ht="15" customHeight="1" x14ac:dyDescent="0.2">
      <c r="E36" s="177"/>
      <c r="F36" s="178"/>
      <c r="H36" s="1"/>
      <c r="K36" s="1"/>
      <c r="N36" s="1"/>
      <c r="Q36" s="1"/>
      <c r="T36" s="1"/>
    </row>
    <row r="37" spans="5:20" ht="15" customHeight="1" x14ac:dyDescent="0.2">
      <c r="E37" s="177"/>
      <c r="F37" s="178"/>
      <c r="H37" s="1"/>
      <c r="K37" s="1"/>
      <c r="N37" s="1"/>
      <c r="Q37" s="1"/>
      <c r="T37" s="1"/>
    </row>
    <row r="38" spans="5:20" ht="15" customHeight="1" x14ac:dyDescent="0.2">
      <c r="E38" s="177"/>
      <c r="F38" s="178"/>
      <c r="H38" s="1"/>
      <c r="K38" s="1"/>
      <c r="N38" s="1"/>
      <c r="Q38" s="1"/>
      <c r="T38" s="1"/>
    </row>
    <row r="39" spans="5:20" ht="15" customHeight="1" x14ac:dyDescent="0.2">
      <c r="E39" s="177"/>
      <c r="F39" s="178"/>
      <c r="H39" s="1"/>
      <c r="K39" s="1"/>
      <c r="N39" s="1"/>
      <c r="Q39" s="1"/>
      <c r="T39" s="1"/>
    </row>
    <row r="40" spans="5:20" ht="15" customHeight="1" x14ac:dyDescent="0.2">
      <c r="E40" s="177"/>
      <c r="F40" s="178"/>
      <c r="H40" s="1"/>
      <c r="K40" s="1"/>
      <c r="N40" s="1"/>
      <c r="Q40" s="1"/>
      <c r="T40" s="1"/>
    </row>
    <row r="41" spans="5:20" ht="15" customHeight="1" x14ac:dyDescent="0.2">
      <c r="E41" s="177"/>
      <c r="F41" s="178"/>
      <c r="H41" s="1"/>
      <c r="K41" s="1"/>
      <c r="N41" s="1"/>
      <c r="Q41" s="1"/>
      <c r="T41" s="1"/>
    </row>
    <row r="42" spans="5:20" ht="15" customHeight="1" x14ac:dyDescent="0.2">
      <c r="E42" s="177"/>
      <c r="F42" s="178"/>
      <c r="H42" s="1"/>
      <c r="K42" s="1"/>
      <c r="N42" s="1"/>
      <c r="Q42" s="1"/>
      <c r="T42" s="1"/>
    </row>
    <row r="43" spans="5:20" ht="15" customHeight="1" x14ac:dyDescent="0.2">
      <c r="H43" s="1"/>
      <c r="K43" s="1"/>
      <c r="N43" s="1"/>
      <c r="Q43" s="1"/>
      <c r="T43" s="1"/>
    </row>
    <row r="44" spans="5:20" ht="15" customHeight="1" x14ac:dyDescent="0.2">
      <c r="H44" s="1"/>
      <c r="K44" s="1"/>
      <c r="N44" s="1"/>
      <c r="Q44" s="1"/>
      <c r="T44" s="1"/>
    </row>
    <row r="45" spans="5:20" ht="15" customHeight="1" x14ac:dyDescent="0.2">
      <c r="H45" s="1"/>
      <c r="K45" s="1"/>
      <c r="N45" s="1"/>
    </row>
    <row r="46" spans="5:20" ht="15" customHeight="1" x14ac:dyDescent="0.2">
      <c r="H46" s="1"/>
      <c r="K46" s="1"/>
      <c r="N46" s="1"/>
    </row>
    <row r="47" spans="5:20" ht="15" customHeight="1" x14ac:dyDescent="0.2">
      <c r="H47" s="1"/>
      <c r="K47" s="1"/>
      <c r="N47" s="1"/>
    </row>
  </sheetData>
  <mergeCells count="7">
    <mergeCell ref="R2:T2"/>
    <mergeCell ref="B1:B2"/>
    <mergeCell ref="C2:E2"/>
    <mergeCell ref="F2:H2"/>
    <mergeCell ref="I2:K2"/>
    <mergeCell ref="L2:N2"/>
    <mergeCell ref="O2:Q2"/>
  </mergeCells>
  <phoneticPr fontId="6" type="noConversion"/>
  <pageMargins left="0.2" right="0.18" top="0.63" bottom="0.76" header="0.26" footer="0.5"/>
  <pageSetup scale="75" orientation="landscape" r:id="rId1"/>
  <headerFooter alignWithMargins="0">
    <oddHeader xml:space="preserve">&amp;C&amp;"Arial,Bold"&amp;14PacifiCorp  Major Event Report
&amp;"Arial,Italic"&amp;12SSC by State Analysis&amp;"Arial,Regular"&amp;10
</oddHeader>
    <oddFooter>&amp;L&amp;F&amp;A&amp;C&amp;P&amp;R&amp;D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Legend</vt:lpstr>
      <vt:lpstr>Customer Analysis</vt:lpstr>
      <vt:lpstr>SSC by State</vt:lpstr>
      <vt:lpstr>'Customer Analysis'!Print_Area</vt:lpstr>
      <vt:lpstr>'SSC by State'!Print_Area</vt:lpstr>
      <vt:lpstr>'SSC by State'!Print_Titles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laurieharris</cp:lastModifiedBy>
  <cp:lastPrinted>2017-04-13T16:29:04Z</cp:lastPrinted>
  <dcterms:created xsi:type="dcterms:W3CDTF">2001-05-16T14:07:14Z</dcterms:created>
  <dcterms:modified xsi:type="dcterms:W3CDTF">2017-04-13T21:57:14Z</dcterms:modified>
</cp:coreProperties>
</file>