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60" windowHeight="7680" tabRatio="599"/>
  </bookViews>
  <sheets>
    <sheet name="Figures 2 and 3" sheetId="22" r:id="rId1"/>
  </sheets>
  <externalReferences>
    <externalReference r:id="rId2"/>
  </externalReferences>
  <definedNames>
    <definedName name="RolloverDates">[1]Rollover!$C$5:$E$279</definedName>
    <definedName name="ValuationDate">#REF!</definedName>
  </definedNames>
  <calcPr calcId="152511"/>
</workbook>
</file>

<file path=xl/calcChain.xml><?xml version="1.0" encoding="utf-8"?>
<calcChain xmlns="http://schemas.openxmlformats.org/spreadsheetml/2006/main">
  <c r="H28" i="22" l="1"/>
  <c r="G28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26" i="22" s="1"/>
  <c r="H26" i="22" l="1"/>
  <c r="G26" i="22"/>
  <c r="D28" i="22" l="1"/>
  <c r="F26" i="22"/>
  <c r="E26" i="22" l="1"/>
  <c r="D26" i="22"/>
  <c r="C26" i="22"/>
</calcChain>
</file>

<file path=xl/sharedStrings.xml><?xml version="1.0" encoding="utf-8"?>
<sst xmlns="http://schemas.openxmlformats.org/spreadsheetml/2006/main" count="9" uniqueCount="9">
  <si>
    <t>Henry Hub</t>
  </si>
  <si>
    <t>Nom. Lev.</t>
  </si>
  <si>
    <t>Med Gas (Dec 2017 OFPC)</t>
  </si>
  <si>
    <t>Med Gas (Apr 2017 OFPC)</t>
  </si>
  <si>
    <t>Low (Direct)</t>
  </si>
  <si>
    <t>High (Direct)</t>
  </si>
  <si>
    <t>Range (Direct)</t>
  </si>
  <si>
    <t>Updated Low Gas</t>
  </si>
  <si>
    <t>Updated High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</si>
</sst>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\(#,##0.0\);\-\ ;"/>
    <numFmt numFmtId="165" formatCode="_-* ###0_-;\(###0\);_-* &quot;–&quot;_-;_-@_-"/>
    <numFmt numFmtId="166" formatCode="_-* #,###_-;\(#,###\);_-* &quot;–&quot;_-;_-@_-"/>
    <numFmt numFmtId="167" formatCode="_-\ #,##0.0_-;\(#,##0.0\);_-* &quot;–&quot;_-;_-@_-"/>
    <numFmt numFmtId="168" formatCode="0.0"/>
    <numFmt numFmtId="169" formatCode="0.000_)"/>
    <numFmt numFmtId="170" formatCode="_-* #,##0.00_-;\-* #,##0.00_-;_-* &quot;-&quot;??_-;_-@_-"/>
    <numFmt numFmtId="171" formatCode="#,##0.0"/>
    <numFmt numFmtId="172" formatCode="m/d/yy\ h:mm"/>
    <numFmt numFmtId="173" formatCode="mmm\-yyyy"/>
    <numFmt numFmtId="174" formatCode="0.00_)"/>
    <numFmt numFmtId="175" formatCode="#,##0_);\-#,##0_);\-_)"/>
    <numFmt numFmtId="176" formatCode="#,##0.00_);\-#,##0.00_);\-_)"/>
    <numFmt numFmtId="177" formatCode="0.00\ ;\-0.00\ ;&quot;- &quot;"/>
    <numFmt numFmtId="178" formatCode="#,##0.0_);\-#,##0.0_);\-_)"/>
    <numFmt numFmtId="179" formatCode="mmm\ dd\,\ yyyy"/>
    <numFmt numFmtId="180" formatCode="yyyy"/>
    <numFmt numFmtId="181" formatCode="0.00\ "/>
    <numFmt numFmtId="182" formatCode="&quot;$&quot;#,##0.00"/>
    <numFmt numFmtId="183" formatCode="0.0%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18"/>
      <name val="Helv"/>
    </font>
    <font>
      <sz val="12"/>
      <name val="Times New Roman"/>
      <family val="1"/>
    </font>
    <font>
      <b/>
      <sz val="12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9"/>
      <color indexed="13"/>
      <name val="Arial"/>
      <family val="2"/>
    </font>
    <font>
      <b/>
      <i/>
      <sz val="16"/>
      <name val="Helv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2" borderId="0"/>
    <xf numFmtId="0" fontId="8" fillId="0" borderId="0" applyNumberFormat="0" applyFill="0" applyBorder="0" applyAlignment="0">
      <protection locked="0"/>
    </xf>
    <xf numFmtId="164" fontId="9" fillId="0" borderId="0" applyFont="0" applyFill="0" applyBorder="0" applyProtection="0"/>
    <xf numFmtId="0" fontId="4" fillId="0" borderId="0"/>
    <xf numFmtId="1" fontId="11" fillId="4" borderId="1" applyNumberFormat="0" applyBorder="0" applyAlignment="0">
      <alignment horizontal="center" vertical="top" wrapText="1"/>
      <protection hidden="1"/>
    </xf>
    <xf numFmtId="0" fontId="5" fillId="0" borderId="0">
      <alignment vertical="center"/>
    </xf>
    <xf numFmtId="0" fontId="12" fillId="0" borderId="3">
      <alignment horizontal="left" vertical="center"/>
    </xf>
    <xf numFmtId="165" fontId="13" fillId="0" borderId="0">
      <alignment horizontal="right" vertical="center"/>
    </xf>
    <xf numFmtId="166" fontId="5" fillId="0" borderId="0">
      <alignment horizontal="right" vertical="center"/>
    </xf>
    <xf numFmtId="166" fontId="12" fillId="0" borderId="0">
      <alignment horizontal="right" vertical="center"/>
    </xf>
    <xf numFmtId="167" fontId="5" fillId="0" borderId="0" applyFont="0" applyFill="0" applyBorder="0" applyAlignment="0" applyProtection="0">
      <alignment horizontal="right"/>
    </xf>
    <xf numFmtId="0" fontId="6" fillId="0" borderId="0">
      <alignment vertical="center"/>
    </xf>
    <xf numFmtId="1" fontId="14" fillId="0" borderId="4">
      <alignment vertical="top"/>
    </xf>
    <xf numFmtId="168" fontId="6" fillId="0" borderId="0" applyBorder="0">
      <alignment horizontal="right"/>
    </xf>
    <xf numFmtId="168" fontId="6" fillId="0" borderId="5" applyAlignment="0">
      <alignment horizontal="right"/>
    </xf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70" fontId="4" fillId="0" borderId="0" applyFont="0" applyFill="0" applyBorder="0" applyAlignment="0" applyProtection="0"/>
    <xf numFmtId="0" fontId="16" fillId="0" borderId="0"/>
    <xf numFmtId="171" fontId="17" fillId="0" borderId="0"/>
    <xf numFmtId="44" fontId="18" fillId="0" borderId="0" applyFont="0" applyFill="0" applyBorder="0" applyAlignment="0" applyProtection="0"/>
    <xf numFmtId="172" fontId="4" fillId="0" borderId="0" applyFont="0" applyFill="0" applyBorder="0" applyAlignment="0" applyProtection="0">
      <alignment wrapText="1"/>
    </xf>
    <xf numFmtId="1" fontId="19" fillId="5" borderId="2" applyNumberFormat="0" applyBorder="0" applyAlignment="0">
      <alignment horizontal="centerContinuous" vertical="center"/>
      <protection locked="0"/>
    </xf>
    <xf numFmtId="171" fontId="5" fillId="0" borderId="0"/>
    <xf numFmtId="167" fontId="20" fillId="0" borderId="0">
      <alignment horizontal="right"/>
    </xf>
    <xf numFmtId="0" fontId="21" fillId="0" borderId="0">
      <alignment vertical="center"/>
    </xf>
    <xf numFmtId="0" fontId="22" fillId="0" borderId="0">
      <alignment horizontal="right"/>
    </xf>
    <xf numFmtId="166" fontId="23" fillId="0" borderId="0">
      <alignment horizontal="right" vertical="center"/>
    </xf>
    <xf numFmtId="166" fontId="20" fillId="0" borderId="0" applyFill="0" applyBorder="0">
      <alignment horizontal="right" vertical="center"/>
    </xf>
    <xf numFmtId="0" fontId="24" fillId="4" borderId="0" applyNumberFormat="0" applyBorder="0" applyAlignment="0">
      <protection hidden="1"/>
    </xf>
    <xf numFmtId="173" fontId="5" fillId="6" borderId="0">
      <alignment horizontal="center"/>
    </xf>
    <xf numFmtId="174" fontId="25" fillId="0" borderId="0"/>
    <xf numFmtId="175" fontId="5" fillId="0" borderId="0"/>
    <xf numFmtId="176" fontId="5" fillId="0" borderId="0"/>
    <xf numFmtId="0" fontId="4" fillId="2" borderId="0"/>
    <xf numFmtId="9" fontId="18" fillId="0" borderId="0" applyFont="0" applyFill="0" applyBorder="0" applyAlignment="0" applyProtection="0"/>
    <xf numFmtId="177" fontId="26" fillId="3" borderId="0" applyBorder="0" applyAlignment="0">
      <protection hidden="1"/>
    </xf>
    <xf numFmtId="1" fontId="26" fillId="3" borderId="0">
      <alignment horizontal="center"/>
    </xf>
    <xf numFmtId="178" fontId="27" fillId="0" borderId="0"/>
    <xf numFmtId="0" fontId="7" fillId="7" borderId="6" applyNumberFormat="0" applyProtection="0">
      <alignment horizontal="center" wrapText="1"/>
    </xf>
    <xf numFmtId="0" fontId="7" fillId="7" borderId="7" applyNumberFormat="0" applyAlignment="0" applyProtection="0">
      <alignment wrapText="1"/>
    </xf>
    <xf numFmtId="0" fontId="4" fillId="8" borderId="0" applyNumberFormat="0" applyBorder="0">
      <alignment horizontal="center" wrapText="1"/>
    </xf>
    <xf numFmtId="0" fontId="4" fillId="9" borderId="8" applyNumberFormat="0">
      <alignment wrapText="1"/>
    </xf>
    <xf numFmtId="0" fontId="4" fillId="9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179" fontId="4" fillId="0" borderId="0" applyFill="0" applyBorder="0" applyAlignment="0" applyProtection="0">
      <alignment wrapText="1"/>
    </xf>
    <xf numFmtId="180" fontId="4" fillId="0" borderId="0" applyFill="0" applyBorder="0" applyAlignment="0" applyProtection="0">
      <alignment wrapText="1"/>
    </xf>
    <xf numFmtId="180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8" fontId="4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178" fontId="28" fillId="0" borderId="0"/>
    <xf numFmtId="171" fontId="10" fillId="0" borderId="0"/>
    <xf numFmtId="178" fontId="29" fillId="10" borderId="0" applyFont="0" applyBorder="0" applyAlignment="0">
      <alignment vertical="top" wrapText="1"/>
    </xf>
    <xf numFmtId="178" fontId="30" fillId="10" borderId="9" applyBorder="0">
      <alignment horizontal="right" vertical="top" wrapText="1"/>
    </xf>
    <xf numFmtId="168" fontId="31" fillId="0" borderId="0"/>
    <xf numFmtId="168" fontId="6" fillId="0" borderId="10"/>
    <xf numFmtId="175" fontId="14" fillId="0" borderId="10" applyAlignment="0"/>
    <xf numFmtId="176" fontId="14" fillId="0" borderId="10" applyAlignment="0"/>
    <xf numFmtId="178" fontId="14" fillId="0" borderId="10" applyAlignment="0">
      <alignment horizontal="right"/>
    </xf>
    <xf numFmtId="181" fontId="26" fillId="3" borderId="1" applyBorder="0">
      <alignment horizontal="right" vertical="center"/>
      <protection locked="0"/>
    </xf>
    <xf numFmtId="1" fontId="4" fillId="0" borderId="0">
      <alignment horizont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44" fontId="32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7">
    <xf numFmtId="0" fontId="0" fillId="2" borderId="0" xfId="0"/>
    <xf numFmtId="0" fontId="0" fillId="0" borderId="0" xfId="0" applyFill="1"/>
    <xf numFmtId="182" fontId="0" fillId="0" borderId="0" xfId="0" applyNumberFormat="1" applyFill="1" applyAlignment="1">
      <alignment horizontal="center"/>
    </xf>
    <xf numFmtId="182" fontId="0" fillId="0" borderId="0" xfId="77" applyNumberFormat="1" applyFont="1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183" fontId="0" fillId="0" borderId="0" xfId="78" applyNumberFormat="1" applyFont="1" applyFill="1"/>
    <xf numFmtId="0" fontId="7" fillId="11" borderId="11" xfId="0" applyFont="1" applyFill="1" applyBorder="1" applyAlignment="1">
      <alignment horizontal="center"/>
    </xf>
  </cellXfs>
  <cellStyles count="79">
    <cellStyle name="Band 2" xfId="4"/>
    <cellStyle name="C06_Main text" xfId="5"/>
    <cellStyle name="C07_Main text Bold Green" xfId="6"/>
    <cellStyle name="C08_2001 Col heads" xfId="7"/>
    <cellStyle name="C10_2001 Figs Black" xfId="8"/>
    <cellStyle name="C11_2002 Figs Bold Green" xfId="9"/>
    <cellStyle name="C13_2001 Figs 1 decimals" xfId="10"/>
    <cellStyle name="C15_Main text Bold Black" xfId="11"/>
    <cellStyle name="ColumnHeading" xfId="12"/>
    <cellStyle name="ColumnHeadings" xfId="13"/>
    <cellStyle name="ColumnHeadings2" xfId="14"/>
    <cellStyle name="Comma  - Style1" xfId="15"/>
    <cellStyle name="Comma  - Style2" xfId="16"/>
    <cellStyle name="Comma  - Style3" xfId="17"/>
    <cellStyle name="Comma  - Style4" xfId="18"/>
    <cellStyle name="Comma  - Style5" xfId="19"/>
    <cellStyle name="Comma  - Style6" xfId="20"/>
    <cellStyle name="Comma  - Style7" xfId="21"/>
    <cellStyle name="Comma  - Style8" xfId="22"/>
    <cellStyle name="Comma 2" xfId="23"/>
    <cellStyle name="Comment" xfId="24"/>
    <cellStyle name="CountryTitle" xfId="25"/>
    <cellStyle name="Currency" xfId="77" builtinId="4"/>
    <cellStyle name="Currency 2" xfId="26"/>
    <cellStyle name="DateTime" xfId="27"/>
    <cellStyle name="FieldName" xfId="28"/>
    <cellStyle name="Footnote" xfId="29"/>
    <cellStyle name="G01_2001 figures 1 decimal a" xfId="30"/>
    <cellStyle name="G03_Text" xfId="31"/>
    <cellStyle name="G05_Superiors" xfId="32"/>
    <cellStyle name="G07_Bold_2002_figs_Green" xfId="33"/>
    <cellStyle name="G08_2001_figs" xfId="34"/>
    <cellStyle name="Heading" xfId="35"/>
    <cellStyle name="Input" xfId="1" builtinId="20" customBuiltin="1"/>
    <cellStyle name="MonthYears" xfId="36"/>
    <cellStyle name="Normal" xfId="0" builtinId="0"/>
    <cellStyle name="Normal - Style1" xfId="37"/>
    <cellStyle name="Normal [0]" xfId="38"/>
    <cellStyle name="Normal [2]" xfId="39"/>
    <cellStyle name="Normal 2" xfId="3"/>
    <cellStyle name="Normal 3" xfId="40"/>
    <cellStyle name="Normal 4" xfId="72"/>
    <cellStyle name="Normal 5" xfId="73"/>
    <cellStyle name="Normal 6" xfId="74"/>
    <cellStyle name="Normal 7" xfId="75"/>
    <cellStyle name="Normal 8" xfId="76"/>
    <cellStyle name="Number" xfId="2"/>
    <cellStyle name="Percent" xfId="78" builtinId="5"/>
    <cellStyle name="Percent 2" xfId="41"/>
    <cellStyle name="Protected" xfId="42"/>
    <cellStyle name="ProtectedDates" xfId="43"/>
    <cellStyle name="RowHeading" xfId="44"/>
    <cellStyle name="Style 21" xfId="45"/>
    <cellStyle name="Style 22" xfId="46"/>
    <cellStyle name="Style 23" xfId="47"/>
    <cellStyle name="Style 24" xfId="48"/>
    <cellStyle name="Style 25" xfId="49"/>
    <cellStyle name="Style 26" xfId="50"/>
    <cellStyle name="Style 27" xfId="51"/>
    <cellStyle name="Style 28" xfId="52"/>
    <cellStyle name="Style 29" xfId="53"/>
    <cellStyle name="Style 30" xfId="54"/>
    <cellStyle name="Style 31" xfId="55"/>
    <cellStyle name="Style 32" xfId="56"/>
    <cellStyle name="Style 33" xfId="57"/>
    <cellStyle name="Style 34" xfId="58"/>
    <cellStyle name="Style 35" xfId="59"/>
    <cellStyle name="Style 36" xfId="60"/>
    <cellStyle name="SubHeading" xfId="61"/>
    <cellStyle name="SubsidTitle" xfId="62"/>
    <cellStyle name="Table Data" xfId="63"/>
    <cellStyle name="Table Headings Bold" xfId="64"/>
    <cellStyle name="Titles" xfId="65"/>
    <cellStyle name="Totals" xfId="66"/>
    <cellStyle name="Totals [0]" xfId="67"/>
    <cellStyle name="Totals [2]" xfId="68"/>
    <cellStyle name="Totals_FWB Summary" xfId="69"/>
    <cellStyle name="UnProtectedCalc" xfId="70"/>
    <cellStyle name="Year" xfId="7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30927384076992E-2"/>
          <c:y val="7.1724628171478552E-2"/>
          <c:w val="0.87122462817147861"/>
          <c:h val="0.64755249343832033"/>
        </c:manualLayout>
      </c:layout>
      <c:lineChart>
        <c:grouping val="standard"/>
        <c:varyColors val="0"/>
        <c:ser>
          <c:idx val="0"/>
          <c:order val="0"/>
          <c:tx>
            <c:strRef>
              <c:f>'Figures 2 and 3'!$C$4</c:f>
              <c:strCache>
                <c:ptCount val="1"/>
                <c:pt idx="0">
                  <c:v>Updated Low Gas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'Figures 2 and 3'!$B$5:$B$23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'Figures 2 and 3'!$C$5:$C$23</c:f>
              <c:numCache>
                <c:formatCode>"$"#,##0.00</c:formatCode>
                <c:ptCount val="19"/>
                <c:pt idx="0">
                  <c:v>2.7416355240096828</c:v>
                </c:pt>
                <c:pt idx="1">
                  <c:v>2.6026767889592621</c:v>
                </c:pt>
                <c:pt idx="2">
                  <c:v>2.4678013286850446</c:v>
                </c:pt>
                <c:pt idx="3">
                  <c:v>2.3294057308267404</c:v>
                </c:pt>
                <c:pt idx="4">
                  <c:v>2.3159262885086669</c:v>
                </c:pt>
                <c:pt idx="5">
                  <c:v>2.5340327001003913</c:v>
                </c:pt>
                <c:pt idx="6">
                  <c:v>2.7006704877363767</c:v>
                </c:pt>
                <c:pt idx="7">
                  <c:v>2.8673082753723627</c:v>
                </c:pt>
                <c:pt idx="8">
                  <c:v>3.0308123509629623</c:v>
                </c:pt>
                <c:pt idx="9">
                  <c:v>3.0399683638264676</c:v>
                </c:pt>
                <c:pt idx="10">
                  <c:v>3.2039528468798122</c:v>
                </c:pt>
                <c:pt idx="11">
                  <c:v>3.3574431808472518</c:v>
                </c:pt>
                <c:pt idx="12">
                  <c:v>3.4910884304829075</c:v>
                </c:pt>
                <c:pt idx="13">
                  <c:v>3.6094552963633482</c:v>
                </c:pt>
                <c:pt idx="14">
                  <c:v>3.7227521558393981</c:v>
                </c:pt>
                <c:pt idx="15">
                  <c:v>3.7469287074327156</c:v>
                </c:pt>
                <c:pt idx="16">
                  <c:v>3.842293879574235</c:v>
                </c:pt>
                <c:pt idx="17">
                  <c:v>3.925296875636676</c:v>
                </c:pt>
                <c:pt idx="18">
                  <c:v>4.0073388021953829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'Figures 2 and 3'!$D$4</c:f>
              <c:strCache>
                <c:ptCount val="1"/>
                <c:pt idx="0">
                  <c:v>Med Gas (Dec 2017 OFPC)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'Figures 2 and 3'!$D$5:$D$23</c:f>
              <c:numCache>
                <c:formatCode>"$"#,##0.00</c:formatCode>
                <c:ptCount val="19"/>
                <c:pt idx="0">
                  <c:v>2.8473333333333337</c:v>
                </c:pt>
                <c:pt idx="1">
                  <c:v>2.8135833333333338</c:v>
                </c:pt>
                <c:pt idx="2">
                  <c:v>2.8163333333333331</c:v>
                </c:pt>
                <c:pt idx="3">
                  <c:v>2.8522499999999997</c:v>
                </c:pt>
                <c:pt idx="4">
                  <c:v>2.887166666666666</c:v>
                </c:pt>
                <c:pt idx="5">
                  <c:v>2.9272500000000004</c:v>
                </c:pt>
                <c:pt idx="6">
                  <c:v>3.5326729371240781</c:v>
                </c:pt>
                <c:pt idx="7">
                  <c:v>4.1380958742481555</c:v>
                </c:pt>
                <c:pt idx="8">
                  <c:v>4.1521581140859674</c:v>
                </c:pt>
                <c:pt idx="9">
                  <c:v>4.2913902354717424</c:v>
                </c:pt>
                <c:pt idx="10">
                  <c:v>4.4853045582886022</c:v>
                </c:pt>
                <c:pt idx="11">
                  <c:v>4.8043944013941458</c:v>
                </c:pt>
                <c:pt idx="12">
                  <c:v>5.0997742959736545</c:v>
                </c:pt>
                <c:pt idx="13">
                  <c:v>5.354618949351547</c:v>
                </c:pt>
                <c:pt idx="14">
                  <c:v>5.5138402631835719</c:v>
                </c:pt>
                <c:pt idx="15">
                  <c:v>5.7852271381450011</c:v>
                </c:pt>
                <c:pt idx="16">
                  <c:v>6.0796951994765811</c:v>
                </c:pt>
                <c:pt idx="17">
                  <c:v>6.3014170773729665</c:v>
                </c:pt>
                <c:pt idx="18">
                  <c:v>6.7004133022314152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'Figures 2 and 3'!$E$4</c:f>
              <c:strCache>
                <c:ptCount val="1"/>
                <c:pt idx="0">
                  <c:v>Updated High Gas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'Figures 2 and 3'!$B$5:$B$23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'Figures 2 and 3'!$E$5:$E$23</c:f>
              <c:numCache>
                <c:formatCode>"$"#,##0.00</c:formatCode>
                <c:ptCount val="19"/>
                <c:pt idx="0">
                  <c:v>3.8860337354274836</c:v>
                </c:pt>
                <c:pt idx="1">
                  <c:v>4.3281723488667803</c:v>
                </c:pt>
                <c:pt idx="2">
                  <c:v>4.2630002046429221</c:v>
                </c:pt>
                <c:pt idx="3">
                  <c:v>4.2537824937566837</c:v>
                </c:pt>
                <c:pt idx="4">
                  <c:v>4.5127535155080301</c:v>
                </c:pt>
                <c:pt idx="5">
                  <c:v>4.8807005581327543</c:v>
                </c:pt>
                <c:pt idx="6">
                  <c:v>5.2583699966408588</c:v>
                </c:pt>
                <c:pt idx="7">
                  <c:v>5.6360394351489624</c:v>
                </c:pt>
                <c:pt idx="8">
                  <c:v>5.6538626062448314</c:v>
                </c:pt>
                <c:pt idx="9">
                  <c:v>5.8455754631602277</c:v>
                </c:pt>
                <c:pt idx="10">
                  <c:v>6.1119444211155178</c:v>
                </c:pt>
                <c:pt idx="11">
                  <c:v>6.5412052743944722</c:v>
                </c:pt>
                <c:pt idx="12">
                  <c:v>6.9473620176081781</c:v>
                </c:pt>
                <c:pt idx="13">
                  <c:v>7.293826133073126</c:v>
                </c:pt>
                <c:pt idx="14">
                  <c:v>7.5070062859323805</c:v>
                </c:pt>
                <c:pt idx="15">
                  <c:v>7.8812495646924354</c:v>
                </c:pt>
                <c:pt idx="16">
                  <c:v>8.2803532718966597</c:v>
                </c:pt>
                <c:pt idx="17">
                  <c:v>8.5835664236733589</c:v>
                </c:pt>
                <c:pt idx="18">
                  <c:v>9.1243176839568587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17000"/>
        <c:axId val="160805512"/>
      </c:lineChart>
      <c:catAx>
        <c:axId val="16141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0805512"/>
        <c:crosses val="autoZero"/>
        <c:auto val="1"/>
        <c:lblAlgn val="ctr"/>
        <c:lblOffset val="100"/>
        <c:noMultiLvlLbl val="0"/>
      </c:catAx>
      <c:valAx>
        <c:axId val="16080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$/MMBtu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1417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30927384076992E-2"/>
          <c:y val="7.1724628171478552E-2"/>
          <c:w val="0.87122462817147861"/>
          <c:h val="0.64755249343832033"/>
        </c:manualLayout>
      </c:layout>
      <c:lineChart>
        <c:grouping val="standard"/>
        <c:varyColors val="0"/>
        <c:ser>
          <c:idx val="1"/>
          <c:order val="0"/>
          <c:tx>
            <c:strRef>
              <c:f>'Figures 2 and 3'!$F$4</c:f>
              <c:strCache>
                <c:ptCount val="1"/>
                <c:pt idx="0">
                  <c:v>Med Gas (Apr 2017 OFPC)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'Figures 2 and 3'!$B$5:$B$23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'Figures 2 and 3'!$F$5:$F$23</c:f>
              <c:numCache>
                <c:formatCode>"$"#,##0.00</c:formatCode>
                <c:ptCount val="19"/>
                <c:pt idx="0">
                  <c:v>3.1385618721461186</c:v>
                </c:pt>
                <c:pt idx="1">
                  <c:v>2.9201954337899538</c:v>
                </c:pt>
                <c:pt idx="2">
                  <c:v>2.9197957650273221</c:v>
                </c:pt>
                <c:pt idx="3">
                  <c:v>2.9403938356164385</c:v>
                </c:pt>
                <c:pt idx="4">
                  <c:v>2.9652608447488586</c:v>
                </c:pt>
                <c:pt idx="5">
                  <c:v>3.3540192808219178</c:v>
                </c:pt>
                <c:pt idx="6">
                  <c:v>3.9198988274134794</c:v>
                </c:pt>
                <c:pt idx="7">
                  <c:v>4.1620370205479444</c:v>
                </c:pt>
                <c:pt idx="8">
                  <c:v>4.1790794063926944</c:v>
                </c:pt>
                <c:pt idx="9">
                  <c:v>4.3292874657534242</c:v>
                </c:pt>
                <c:pt idx="10">
                  <c:v>4.5186988615664845</c:v>
                </c:pt>
                <c:pt idx="11">
                  <c:v>4.8059750684931499</c:v>
                </c:pt>
                <c:pt idx="12">
                  <c:v>5.117248321917808</c:v>
                </c:pt>
                <c:pt idx="13">
                  <c:v>5.2835335844748856</c:v>
                </c:pt>
                <c:pt idx="14">
                  <c:v>5.4591403346994536</c:v>
                </c:pt>
                <c:pt idx="15">
                  <c:v>5.7869269520547935</c:v>
                </c:pt>
                <c:pt idx="16">
                  <c:v>6.0468624543379006</c:v>
                </c:pt>
                <c:pt idx="17">
                  <c:v>6.3388448858447477</c:v>
                </c:pt>
                <c:pt idx="18">
                  <c:v>6.8231584699453549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'Figures 2 and 3'!$D$4</c:f>
              <c:strCache>
                <c:ptCount val="1"/>
                <c:pt idx="0">
                  <c:v>Med Gas (Dec 2017 OFPC)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'Figures 2 and 3'!$D$5:$D$23</c:f>
              <c:numCache>
                <c:formatCode>"$"#,##0.00</c:formatCode>
                <c:ptCount val="19"/>
                <c:pt idx="0">
                  <c:v>2.8473333333333337</c:v>
                </c:pt>
                <c:pt idx="1">
                  <c:v>2.8135833333333338</c:v>
                </c:pt>
                <c:pt idx="2">
                  <c:v>2.8163333333333331</c:v>
                </c:pt>
                <c:pt idx="3">
                  <c:v>2.8522499999999997</c:v>
                </c:pt>
                <c:pt idx="4">
                  <c:v>2.887166666666666</c:v>
                </c:pt>
                <c:pt idx="5">
                  <c:v>2.9272500000000004</c:v>
                </c:pt>
                <c:pt idx="6">
                  <c:v>3.5326729371240781</c:v>
                </c:pt>
                <c:pt idx="7">
                  <c:v>4.1380958742481555</c:v>
                </c:pt>
                <c:pt idx="8">
                  <c:v>4.1521581140859674</c:v>
                </c:pt>
                <c:pt idx="9">
                  <c:v>4.2913902354717424</c:v>
                </c:pt>
                <c:pt idx="10">
                  <c:v>4.4853045582886022</c:v>
                </c:pt>
                <c:pt idx="11">
                  <c:v>4.8043944013941458</c:v>
                </c:pt>
                <c:pt idx="12">
                  <c:v>5.0997742959736545</c:v>
                </c:pt>
                <c:pt idx="13">
                  <c:v>5.354618949351547</c:v>
                </c:pt>
                <c:pt idx="14">
                  <c:v>5.5138402631835719</c:v>
                </c:pt>
                <c:pt idx="15">
                  <c:v>5.7852271381450011</c:v>
                </c:pt>
                <c:pt idx="16">
                  <c:v>6.0796951994765811</c:v>
                </c:pt>
                <c:pt idx="17">
                  <c:v>6.3014170773729665</c:v>
                </c:pt>
                <c:pt idx="18">
                  <c:v>6.7004133022314152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72936"/>
        <c:axId val="220170192"/>
      </c:lineChart>
      <c:catAx>
        <c:axId val="220172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0170192"/>
        <c:crosses val="autoZero"/>
        <c:auto val="1"/>
        <c:lblAlgn val="ctr"/>
        <c:lblOffset val="100"/>
        <c:noMultiLvlLbl val="0"/>
      </c:catAx>
      <c:valAx>
        <c:axId val="22017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$/MMBtu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0172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30927384076992E-2"/>
          <c:y val="7.1724628171478552E-2"/>
          <c:w val="0.87122462817147861"/>
          <c:h val="0.64755249343832033"/>
        </c:manualLayout>
      </c:layout>
      <c:areaChart>
        <c:grouping val="stacked"/>
        <c:varyColors val="0"/>
        <c:ser>
          <c:idx val="1"/>
          <c:order val="2"/>
          <c:tx>
            <c:strRef>
              <c:f>'Figures 2 and 3'!$G$4</c:f>
              <c:strCache>
                <c:ptCount val="1"/>
                <c:pt idx="0">
                  <c:v>Low (Direct)</c:v>
                </c:pt>
              </c:strCache>
            </c:strRef>
          </c:tx>
          <c:spPr>
            <a:noFill/>
            <a:ln>
              <a:noFill/>
            </a:ln>
            <a:effectLst/>
          </c:spPr>
          <c:val>
            <c:numRef>
              <c:f>'Figures 2 and 3'!$G$5:$G$23</c:f>
              <c:numCache>
                <c:formatCode>"$"#,##0.00</c:formatCode>
                <c:ptCount val="19"/>
                <c:pt idx="0">
                  <c:v>2.39</c:v>
                </c:pt>
                <c:pt idx="1">
                  <c:v>2.79</c:v>
                </c:pt>
                <c:pt idx="2">
                  <c:v>2.83</c:v>
                </c:pt>
                <c:pt idx="3">
                  <c:v>2.6</c:v>
                </c:pt>
                <c:pt idx="4">
                  <c:v>2.54</c:v>
                </c:pt>
                <c:pt idx="5">
                  <c:v>2.72</c:v>
                </c:pt>
                <c:pt idx="6">
                  <c:v>2.89</c:v>
                </c:pt>
                <c:pt idx="7">
                  <c:v>3.05</c:v>
                </c:pt>
                <c:pt idx="8">
                  <c:v>3.2</c:v>
                </c:pt>
                <c:pt idx="9">
                  <c:v>3.37</c:v>
                </c:pt>
                <c:pt idx="10">
                  <c:v>3.54</c:v>
                </c:pt>
                <c:pt idx="11">
                  <c:v>3.68</c:v>
                </c:pt>
                <c:pt idx="12">
                  <c:v>3.81</c:v>
                </c:pt>
                <c:pt idx="13">
                  <c:v>3.94</c:v>
                </c:pt>
                <c:pt idx="14">
                  <c:v>4.0599999999999996</c:v>
                </c:pt>
                <c:pt idx="15">
                  <c:v>4.17</c:v>
                </c:pt>
                <c:pt idx="16">
                  <c:v>4.2699999999999996</c:v>
                </c:pt>
                <c:pt idx="17">
                  <c:v>4.37</c:v>
                </c:pt>
                <c:pt idx="18">
                  <c:v>4.4800000000000004</c:v>
                </c:pt>
              </c:numCache>
            </c:numRef>
          </c:val>
        </c:ser>
        <c:ser>
          <c:idx val="3"/>
          <c:order val="3"/>
          <c:tx>
            <c:strRef>
              <c:f>'Figures 2 and 3'!$I$4</c:f>
              <c:strCache>
                <c:ptCount val="1"/>
                <c:pt idx="0">
                  <c:v>Range (Direct)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val>
            <c:numRef>
              <c:f>'Figures 2 and 3'!$I$5:$I$23</c:f>
              <c:numCache>
                <c:formatCode>"$"#,##0.00</c:formatCode>
                <c:ptCount val="19"/>
                <c:pt idx="0">
                  <c:v>1.5317123734271045</c:v>
                </c:pt>
                <c:pt idx="1">
                  <c:v>1.1003136459541119</c:v>
                </c:pt>
                <c:pt idx="2">
                  <c:v>1.4860585086042848</c:v>
                </c:pt>
                <c:pt idx="3">
                  <c:v>2.1375229776292097</c:v>
                </c:pt>
                <c:pt idx="4">
                  <c:v>2.3481131304526928</c:v>
                </c:pt>
                <c:pt idx="5">
                  <c:v>2.4608340083246047</c:v>
                </c:pt>
                <c:pt idx="6">
                  <c:v>2.8022997607459215</c:v>
                </c:pt>
                <c:pt idx="7">
                  <c:v>2.8288591897255539</c:v>
                </c:pt>
                <c:pt idx="8">
                  <c:v>2.7045657381928123</c:v>
                </c:pt>
                <c:pt idx="9">
                  <c:v>2.7427807430189306</c:v>
                </c:pt>
                <c:pt idx="10">
                  <c:v>2.8385689800349354</c:v>
                </c:pt>
                <c:pt idx="11">
                  <c:v>3.1091541951345705</c:v>
                </c:pt>
                <c:pt idx="12">
                  <c:v>3.4185670860289199</c:v>
                </c:pt>
                <c:pt idx="13">
                  <c:v>3.5242341930836774</c:v>
                </c:pt>
                <c:pt idx="14">
                  <c:v>3.6510593762542118</c:v>
                </c:pt>
                <c:pt idx="15">
                  <c:v>4.0036146382637359</c:v>
                </c:pt>
                <c:pt idx="16">
                  <c:v>4.2709677498472249</c:v>
                </c:pt>
                <c:pt idx="17">
                  <c:v>4.584567287084286</c:v>
                </c:pt>
                <c:pt idx="18">
                  <c:v>5.1506222263236019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172152"/>
        <c:axId val="220173328"/>
      </c:areaChart>
      <c:lineChart>
        <c:grouping val="standard"/>
        <c:varyColors val="0"/>
        <c:ser>
          <c:idx val="0"/>
          <c:order val="0"/>
          <c:tx>
            <c:strRef>
              <c:f>'Figures 2 and 3'!$C$4</c:f>
              <c:strCache>
                <c:ptCount val="1"/>
                <c:pt idx="0">
                  <c:v>Updated Low Gas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'Figures 2 and 3'!$B$5:$B$23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'Figures 2 and 3'!$C$5:$C$23</c:f>
              <c:numCache>
                <c:formatCode>"$"#,##0.00</c:formatCode>
                <c:ptCount val="19"/>
                <c:pt idx="0">
                  <c:v>2.7416355240096828</c:v>
                </c:pt>
                <c:pt idx="1">
                  <c:v>2.6026767889592621</c:v>
                </c:pt>
                <c:pt idx="2">
                  <c:v>2.4678013286850446</c:v>
                </c:pt>
                <c:pt idx="3">
                  <c:v>2.3294057308267404</c:v>
                </c:pt>
                <c:pt idx="4">
                  <c:v>2.3159262885086669</c:v>
                </c:pt>
                <c:pt idx="5">
                  <c:v>2.5340327001003913</c:v>
                </c:pt>
                <c:pt idx="6">
                  <c:v>2.7006704877363767</c:v>
                </c:pt>
                <c:pt idx="7">
                  <c:v>2.8673082753723627</c:v>
                </c:pt>
                <c:pt idx="8">
                  <c:v>3.0308123509629623</c:v>
                </c:pt>
                <c:pt idx="9">
                  <c:v>3.0399683638264676</c:v>
                </c:pt>
                <c:pt idx="10">
                  <c:v>3.2039528468798122</c:v>
                </c:pt>
                <c:pt idx="11">
                  <c:v>3.3574431808472518</c:v>
                </c:pt>
                <c:pt idx="12">
                  <c:v>3.4910884304829075</c:v>
                </c:pt>
                <c:pt idx="13">
                  <c:v>3.6094552963633482</c:v>
                </c:pt>
                <c:pt idx="14">
                  <c:v>3.7227521558393981</c:v>
                </c:pt>
                <c:pt idx="15">
                  <c:v>3.7469287074327156</c:v>
                </c:pt>
                <c:pt idx="16">
                  <c:v>3.842293879574235</c:v>
                </c:pt>
                <c:pt idx="17">
                  <c:v>3.925296875636676</c:v>
                </c:pt>
                <c:pt idx="18">
                  <c:v>4.0073388021953829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'Figures 2 and 3'!$E$4</c:f>
              <c:strCache>
                <c:ptCount val="1"/>
                <c:pt idx="0">
                  <c:v>Updated High Gas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'Figures 2 and 3'!$B$5:$B$23</c:f>
              <c:numCache>
                <c:formatCode>General</c:formatCode>
                <c:ptCount val="1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</c:numCache>
            </c:numRef>
          </c:cat>
          <c:val>
            <c:numRef>
              <c:f>'Figures 2 and 3'!$E$5:$E$23</c:f>
              <c:numCache>
                <c:formatCode>"$"#,##0.00</c:formatCode>
                <c:ptCount val="19"/>
                <c:pt idx="0">
                  <c:v>3.8860337354274836</c:v>
                </c:pt>
                <c:pt idx="1">
                  <c:v>4.3281723488667803</c:v>
                </c:pt>
                <c:pt idx="2">
                  <c:v>4.2630002046429221</c:v>
                </c:pt>
                <c:pt idx="3">
                  <c:v>4.2537824937566837</c:v>
                </c:pt>
                <c:pt idx="4">
                  <c:v>4.5127535155080301</c:v>
                </c:pt>
                <c:pt idx="5">
                  <c:v>4.8807005581327543</c:v>
                </c:pt>
                <c:pt idx="6">
                  <c:v>5.2583699966408588</c:v>
                </c:pt>
                <c:pt idx="7">
                  <c:v>5.6360394351489624</c:v>
                </c:pt>
                <c:pt idx="8">
                  <c:v>5.6538626062448314</c:v>
                </c:pt>
                <c:pt idx="9">
                  <c:v>5.8455754631602277</c:v>
                </c:pt>
                <c:pt idx="10">
                  <c:v>6.1119444211155178</c:v>
                </c:pt>
                <c:pt idx="11">
                  <c:v>6.5412052743944722</c:v>
                </c:pt>
                <c:pt idx="12">
                  <c:v>6.9473620176081781</c:v>
                </c:pt>
                <c:pt idx="13">
                  <c:v>7.293826133073126</c:v>
                </c:pt>
                <c:pt idx="14">
                  <c:v>7.5070062859323805</c:v>
                </c:pt>
                <c:pt idx="15">
                  <c:v>7.8812495646924354</c:v>
                </c:pt>
                <c:pt idx="16">
                  <c:v>8.2803532718966597</c:v>
                </c:pt>
                <c:pt idx="17">
                  <c:v>8.5835664236733589</c:v>
                </c:pt>
                <c:pt idx="18">
                  <c:v>9.1243176839568587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72152"/>
        <c:axId val="220173328"/>
      </c:lineChart>
      <c:catAx>
        <c:axId val="22017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0173328"/>
        <c:crosses val="autoZero"/>
        <c:auto val="1"/>
        <c:lblAlgn val="ctr"/>
        <c:lblOffset val="100"/>
        <c:noMultiLvlLbl val="0"/>
      </c:catAx>
      <c:valAx>
        <c:axId val="22017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$/MMBtu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0172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2</xdr:row>
      <xdr:rowOff>76200</xdr:rowOff>
    </xdr:from>
    <xdr:to>
      <xdr:col>19</xdr:col>
      <xdr:colOff>571500</xdr:colOff>
      <xdr:row>17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266700</xdr:colOff>
      <xdr:row>17</xdr:row>
      <xdr:rowOff>104775</xdr:rowOff>
    </xdr:from>
    <xdr:to>
      <xdr:col>19</xdr:col>
      <xdr:colOff>571500</xdr:colOff>
      <xdr:row>34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257175</xdr:colOff>
      <xdr:row>34</xdr:row>
      <xdr:rowOff>123825</xdr:rowOff>
    </xdr:from>
    <xdr:to>
      <xdr:col>19</xdr:col>
      <xdr:colOff>561975</xdr:colOff>
      <xdr:row>51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915\Official\Endur%20Price%20V9%2012.24.2015%20East-West%20with%20historic%20and%20repower%20pr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ICE Prices"/>
      <sheetName val="Rollover"/>
      <sheetName val="Source File"/>
      <sheetName val="POD Mapping"/>
    </sheetNames>
    <sheetDataSet>
      <sheetData sheetId="0"/>
      <sheetData sheetId="1"/>
      <sheetData sheetId="2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8"/>
  <sheetViews>
    <sheetView showGridLines="0" tabSelected="1" workbookViewId="0">
      <selection activeCell="H16" sqref="H16"/>
    </sheetView>
  </sheetViews>
  <sheetFormatPr defaultRowHeight="12.75" x14ac:dyDescent="0.2"/>
  <cols>
    <col min="1" max="2" width="9.140625" style="1"/>
    <col min="3" max="9" width="12.5703125" style="1" customWidth="1"/>
    <col min="10" max="16384" width="9.140625" style="1"/>
  </cols>
  <sheetData>
    <row r="3" spans="2:9" x14ac:dyDescent="0.2">
      <c r="C3" s="6" t="s">
        <v>0</v>
      </c>
      <c r="D3" s="6"/>
      <c r="E3" s="6"/>
      <c r="F3" s="6"/>
    </row>
    <row r="4" spans="2:9" ht="38.25" x14ac:dyDescent="0.2">
      <c r="C4" s="4" t="s">
        <v>7</v>
      </c>
      <c r="D4" s="4" t="s">
        <v>2</v>
      </c>
      <c r="E4" s="4" t="s">
        <v>8</v>
      </c>
      <c r="F4" s="4" t="s">
        <v>3</v>
      </c>
      <c r="G4" s="4" t="s">
        <v>4</v>
      </c>
      <c r="H4" s="4" t="s">
        <v>5</v>
      </c>
      <c r="I4" s="4" t="s">
        <v>6</v>
      </c>
    </row>
    <row r="5" spans="2:9" x14ac:dyDescent="0.2">
      <c r="B5" s="1">
        <v>2018</v>
      </c>
      <c r="C5" s="2">
        <v>2.7416355240096828</v>
      </c>
      <c r="D5" s="2">
        <v>2.8473333333333337</v>
      </c>
      <c r="E5" s="2">
        <v>3.8860337354274836</v>
      </c>
      <c r="F5" s="2">
        <v>3.1385618721461186</v>
      </c>
      <c r="G5" s="2">
        <v>2.39</v>
      </c>
      <c r="H5" s="2">
        <v>3.9217123734271047</v>
      </c>
      <c r="I5" s="2">
        <f>H5-G5</f>
        <v>1.5317123734271045</v>
      </c>
    </row>
    <row r="6" spans="2:9" x14ac:dyDescent="0.2">
      <c r="B6" s="1">
        <v>2019</v>
      </c>
      <c r="C6" s="2">
        <v>2.6026767889592621</v>
      </c>
      <c r="D6" s="2">
        <v>2.8135833333333338</v>
      </c>
      <c r="E6" s="2">
        <v>4.3281723488667803</v>
      </c>
      <c r="F6" s="2">
        <v>2.9201954337899538</v>
      </c>
      <c r="G6" s="2">
        <v>2.79</v>
      </c>
      <c r="H6" s="2">
        <v>3.8903136459541119</v>
      </c>
      <c r="I6" s="2">
        <f t="shared" ref="I6:I24" si="0">H6-G6</f>
        <v>1.1003136459541119</v>
      </c>
    </row>
    <row r="7" spans="2:9" x14ac:dyDescent="0.2">
      <c r="B7" s="1">
        <v>2020</v>
      </c>
      <c r="C7" s="2">
        <v>2.4678013286850446</v>
      </c>
      <c r="D7" s="2">
        <v>2.8163333333333331</v>
      </c>
      <c r="E7" s="2">
        <v>4.2630002046429221</v>
      </c>
      <c r="F7" s="2">
        <v>2.9197957650273221</v>
      </c>
      <c r="G7" s="2">
        <v>2.83</v>
      </c>
      <c r="H7" s="2">
        <v>4.3160585086042849</v>
      </c>
      <c r="I7" s="2">
        <f t="shared" si="0"/>
        <v>1.4860585086042848</v>
      </c>
    </row>
    <row r="8" spans="2:9" x14ac:dyDescent="0.2">
      <c r="B8" s="1">
        <v>2021</v>
      </c>
      <c r="C8" s="2">
        <v>2.3294057308267404</v>
      </c>
      <c r="D8" s="2">
        <v>2.8522499999999997</v>
      </c>
      <c r="E8" s="2">
        <v>4.2537824937566837</v>
      </c>
      <c r="F8" s="2">
        <v>2.9403938356164385</v>
      </c>
      <c r="G8" s="2">
        <v>2.6</v>
      </c>
      <c r="H8" s="2">
        <v>4.7375229776292098</v>
      </c>
      <c r="I8" s="2">
        <f t="shared" si="0"/>
        <v>2.1375229776292097</v>
      </c>
    </row>
    <row r="9" spans="2:9" x14ac:dyDescent="0.2">
      <c r="B9" s="1">
        <v>2022</v>
      </c>
      <c r="C9" s="2">
        <v>2.3159262885086669</v>
      </c>
      <c r="D9" s="2">
        <v>2.887166666666666</v>
      </c>
      <c r="E9" s="2">
        <v>4.5127535155080301</v>
      </c>
      <c r="F9" s="2">
        <v>2.9652608447488586</v>
      </c>
      <c r="G9" s="2">
        <v>2.54</v>
      </c>
      <c r="H9" s="2">
        <v>4.8881131304526928</v>
      </c>
      <c r="I9" s="2">
        <f t="shared" si="0"/>
        <v>2.3481131304526928</v>
      </c>
    </row>
    <row r="10" spans="2:9" x14ac:dyDescent="0.2">
      <c r="B10" s="1">
        <v>2023</v>
      </c>
      <c r="C10" s="2">
        <v>2.5340327001003913</v>
      </c>
      <c r="D10" s="2">
        <v>2.9272500000000004</v>
      </c>
      <c r="E10" s="2">
        <v>4.8807005581327543</v>
      </c>
      <c r="F10" s="2">
        <v>3.3540192808219178</v>
      </c>
      <c r="G10" s="2">
        <v>2.72</v>
      </c>
      <c r="H10" s="2">
        <v>5.1808340083246049</v>
      </c>
      <c r="I10" s="2">
        <f t="shared" si="0"/>
        <v>2.4608340083246047</v>
      </c>
    </row>
    <row r="11" spans="2:9" x14ac:dyDescent="0.2">
      <c r="B11" s="1">
        <v>2024</v>
      </c>
      <c r="C11" s="2">
        <v>2.7006704877363767</v>
      </c>
      <c r="D11" s="2">
        <v>3.5326729371240781</v>
      </c>
      <c r="E11" s="2">
        <v>5.2583699966408588</v>
      </c>
      <c r="F11" s="2">
        <v>3.9198988274134794</v>
      </c>
      <c r="G11" s="2">
        <v>2.89</v>
      </c>
      <c r="H11" s="2">
        <v>5.6922997607459216</v>
      </c>
      <c r="I11" s="2">
        <f t="shared" si="0"/>
        <v>2.8022997607459215</v>
      </c>
    </row>
    <row r="12" spans="2:9" x14ac:dyDescent="0.2">
      <c r="B12" s="1">
        <v>2025</v>
      </c>
      <c r="C12" s="2">
        <v>2.8673082753723627</v>
      </c>
      <c r="D12" s="2">
        <v>4.1380958742481555</v>
      </c>
      <c r="E12" s="2">
        <v>5.6360394351489624</v>
      </c>
      <c r="F12" s="2">
        <v>4.1620370205479444</v>
      </c>
      <c r="G12" s="2">
        <v>3.05</v>
      </c>
      <c r="H12" s="2">
        <v>5.8788591897255538</v>
      </c>
      <c r="I12" s="2">
        <f t="shared" si="0"/>
        <v>2.8288591897255539</v>
      </c>
    </row>
    <row r="13" spans="2:9" x14ac:dyDescent="0.2">
      <c r="B13" s="1">
        <v>2026</v>
      </c>
      <c r="C13" s="2">
        <v>3.0308123509629623</v>
      </c>
      <c r="D13" s="2">
        <v>4.1521581140859674</v>
      </c>
      <c r="E13" s="2">
        <v>5.6538626062448314</v>
      </c>
      <c r="F13" s="2">
        <v>4.1790794063926944</v>
      </c>
      <c r="G13" s="2">
        <v>3.2</v>
      </c>
      <c r="H13" s="2">
        <v>5.9045657381928125</v>
      </c>
      <c r="I13" s="2">
        <f t="shared" si="0"/>
        <v>2.7045657381928123</v>
      </c>
    </row>
    <row r="14" spans="2:9" x14ac:dyDescent="0.2">
      <c r="B14" s="1">
        <v>2027</v>
      </c>
      <c r="C14" s="2">
        <v>3.0399683638264676</v>
      </c>
      <c r="D14" s="2">
        <v>4.2913902354717424</v>
      </c>
      <c r="E14" s="2">
        <v>5.8455754631602277</v>
      </c>
      <c r="F14" s="2">
        <v>4.3292874657534242</v>
      </c>
      <c r="G14" s="2">
        <v>3.37</v>
      </c>
      <c r="H14" s="2">
        <v>6.1127807430189307</v>
      </c>
      <c r="I14" s="2">
        <f t="shared" si="0"/>
        <v>2.7427807430189306</v>
      </c>
    </row>
    <row r="15" spans="2:9" x14ac:dyDescent="0.2">
      <c r="B15" s="1">
        <v>2028</v>
      </c>
      <c r="C15" s="2">
        <v>3.2039528468798122</v>
      </c>
      <c r="D15" s="2">
        <v>4.4853045582886022</v>
      </c>
      <c r="E15" s="2">
        <v>6.1119444211155178</v>
      </c>
      <c r="F15" s="2">
        <v>4.5186988615664845</v>
      </c>
      <c r="G15" s="2">
        <v>3.54</v>
      </c>
      <c r="H15" s="2">
        <v>6.3785689800349354</v>
      </c>
      <c r="I15" s="2">
        <f t="shared" si="0"/>
        <v>2.8385689800349354</v>
      </c>
    </row>
    <row r="16" spans="2:9" x14ac:dyDescent="0.2">
      <c r="B16" s="1">
        <v>2029</v>
      </c>
      <c r="C16" s="2">
        <v>3.3574431808472518</v>
      </c>
      <c r="D16" s="2">
        <v>4.8043944013941458</v>
      </c>
      <c r="E16" s="2">
        <v>6.5412052743944722</v>
      </c>
      <c r="F16" s="2">
        <v>4.8059750684931499</v>
      </c>
      <c r="G16" s="2">
        <v>3.68</v>
      </c>
      <c r="H16" s="2">
        <v>6.7891541951345706</v>
      </c>
      <c r="I16" s="2">
        <f t="shared" si="0"/>
        <v>3.1091541951345705</v>
      </c>
    </row>
    <row r="17" spans="2:9" x14ac:dyDescent="0.2">
      <c r="B17" s="1">
        <v>2030</v>
      </c>
      <c r="C17" s="2">
        <v>3.4910884304829075</v>
      </c>
      <c r="D17" s="2">
        <v>5.0997742959736545</v>
      </c>
      <c r="E17" s="2">
        <v>6.9473620176081781</v>
      </c>
      <c r="F17" s="2">
        <v>5.117248321917808</v>
      </c>
      <c r="G17" s="2">
        <v>3.81</v>
      </c>
      <c r="H17" s="2">
        <v>7.22856708602892</v>
      </c>
      <c r="I17" s="2">
        <f t="shared" si="0"/>
        <v>3.4185670860289199</v>
      </c>
    </row>
    <row r="18" spans="2:9" x14ac:dyDescent="0.2">
      <c r="B18" s="1">
        <v>2031</v>
      </c>
      <c r="C18" s="2">
        <v>3.6094552963633482</v>
      </c>
      <c r="D18" s="2">
        <v>5.354618949351547</v>
      </c>
      <c r="E18" s="2">
        <v>7.293826133073126</v>
      </c>
      <c r="F18" s="2">
        <v>5.2835335844748856</v>
      </c>
      <c r="G18" s="2">
        <v>3.94</v>
      </c>
      <c r="H18" s="2">
        <v>7.4642341930836773</v>
      </c>
      <c r="I18" s="2">
        <f t="shared" si="0"/>
        <v>3.5242341930836774</v>
      </c>
    </row>
    <row r="19" spans="2:9" x14ac:dyDescent="0.2">
      <c r="B19" s="1">
        <v>2032</v>
      </c>
      <c r="C19" s="2">
        <v>3.7227521558393981</v>
      </c>
      <c r="D19" s="2">
        <v>5.5138402631835719</v>
      </c>
      <c r="E19" s="2">
        <v>7.5070062859323805</v>
      </c>
      <c r="F19" s="2">
        <v>5.4591403346994536</v>
      </c>
      <c r="G19" s="2">
        <v>4.0599999999999996</v>
      </c>
      <c r="H19" s="2">
        <v>7.7110593762542115</v>
      </c>
      <c r="I19" s="2">
        <f t="shared" si="0"/>
        <v>3.6510593762542118</v>
      </c>
    </row>
    <row r="20" spans="2:9" x14ac:dyDescent="0.2">
      <c r="B20" s="1">
        <v>2033</v>
      </c>
      <c r="C20" s="2">
        <v>3.7469287074327156</v>
      </c>
      <c r="D20" s="2">
        <v>5.7852271381450011</v>
      </c>
      <c r="E20" s="2">
        <v>7.8812495646924354</v>
      </c>
      <c r="F20" s="2">
        <v>5.7869269520547935</v>
      </c>
      <c r="G20" s="2">
        <v>4.17</v>
      </c>
      <c r="H20" s="2">
        <v>8.1736146382637358</v>
      </c>
      <c r="I20" s="2">
        <f t="shared" si="0"/>
        <v>4.0036146382637359</v>
      </c>
    </row>
    <row r="21" spans="2:9" x14ac:dyDescent="0.2">
      <c r="B21" s="1">
        <v>2034</v>
      </c>
      <c r="C21" s="2">
        <v>3.842293879574235</v>
      </c>
      <c r="D21" s="2">
        <v>6.0796951994765811</v>
      </c>
      <c r="E21" s="2">
        <v>8.2803532718966597</v>
      </c>
      <c r="F21" s="2">
        <v>6.0468624543379006</v>
      </c>
      <c r="G21" s="2">
        <v>4.2699999999999996</v>
      </c>
      <c r="H21" s="2">
        <v>8.5409677498472245</v>
      </c>
      <c r="I21" s="2">
        <f t="shared" si="0"/>
        <v>4.2709677498472249</v>
      </c>
    </row>
    <row r="22" spans="2:9" x14ac:dyDescent="0.2">
      <c r="B22" s="1">
        <v>2035</v>
      </c>
      <c r="C22" s="2">
        <v>3.925296875636676</v>
      </c>
      <c r="D22" s="2">
        <v>6.3014170773729665</v>
      </c>
      <c r="E22" s="2">
        <v>8.5835664236733589</v>
      </c>
      <c r="F22" s="2">
        <v>6.3388448858447477</v>
      </c>
      <c r="G22" s="2">
        <v>4.37</v>
      </c>
      <c r="H22" s="2">
        <v>8.9545672870842861</v>
      </c>
      <c r="I22" s="2">
        <f t="shared" si="0"/>
        <v>4.584567287084286</v>
      </c>
    </row>
    <row r="23" spans="2:9" x14ac:dyDescent="0.2">
      <c r="B23" s="1">
        <v>2036</v>
      </c>
      <c r="C23" s="2">
        <v>4.0073388021953829</v>
      </c>
      <c r="D23" s="2">
        <v>6.7004133022314152</v>
      </c>
      <c r="E23" s="2">
        <v>9.1243176839568587</v>
      </c>
      <c r="F23" s="2">
        <v>6.8231584699453549</v>
      </c>
      <c r="G23" s="2">
        <v>4.4800000000000004</v>
      </c>
      <c r="H23" s="2">
        <v>9.6306222263236023</v>
      </c>
      <c r="I23" s="2">
        <f t="shared" si="0"/>
        <v>5.1506222263236019</v>
      </c>
    </row>
    <row r="24" spans="2:9" x14ac:dyDescent="0.2">
      <c r="B24" s="1">
        <v>2037</v>
      </c>
      <c r="C24" s="2">
        <v>4.0983073156489196</v>
      </c>
      <c r="D24" s="2">
        <v>6.9011565311800469</v>
      </c>
      <c r="E24" s="2">
        <v>9.3980362279401266</v>
      </c>
      <c r="F24" s="2">
        <v>6.9991866438356176</v>
      </c>
      <c r="G24" s="2">
        <v>4.59</v>
      </c>
      <c r="H24" s="2">
        <v>9.8855480566247245</v>
      </c>
      <c r="I24" s="2">
        <f t="shared" si="0"/>
        <v>5.2955480566247246</v>
      </c>
    </row>
    <row r="25" spans="2:9" x14ac:dyDescent="0.2">
      <c r="C25" s="2"/>
      <c r="D25" s="2"/>
      <c r="E25" s="2"/>
    </row>
    <row r="26" spans="2:9" x14ac:dyDescent="0.2">
      <c r="B26" s="1" t="s">
        <v>1</v>
      </c>
      <c r="C26" s="3">
        <f t="shared" ref="C26:I26" si="1">-PMT(0.0691,COUNT(C5:C23),NPV(0.0691,C5:C23))</f>
        <v>2.9508549620760167</v>
      </c>
      <c r="D26" s="3">
        <f t="shared" si="1"/>
        <v>3.9438024276167458</v>
      </c>
      <c r="E26" s="3">
        <f t="shared" si="1"/>
        <v>5.5990097590616603</v>
      </c>
      <c r="F26" s="3">
        <f t="shared" si="1"/>
        <v>4.055489125712322</v>
      </c>
      <c r="G26" s="3">
        <f t="shared" si="1"/>
        <v>3.1769950751683118</v>
      </c>
      <c r="H26" s="3">
        <f t="shared" si="1"/>
        <v>5.8064730274010117</v>
      </c>
      <c r="I26" s="3">
        <f t="shared" si="1"/>
        <v>2.629477952232699</v>
      </c>
    </row>
    <row r="28" spans="2:9" x14ac:dyDescent="0.2">
      <c r="D28" s="5">
        <f>D26/F26-1</f>
        <v>-2.7539636929974298E-2</v>
      </c>
      <c r="G28" s="5">
        <f>C26/G26-1</f>
        <v>-7.1180504766855668E-2</v>
      </c>
      <c r="H28" s="5">
        <f>E26/H26-1</f>
        <v>-3.5729653330054734E-2</v>
      </c>
    </row>
  </sheetData>
  <mergeCells count="1">
    <mergeCell ref="C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Figures 2 and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2018-01-15T00:53:34Z</dcterms:created>
  <dcterms:modified xsi:type="dcterms:W3CDTF">2018-01-16T23:50:03Z</dcterms:modified>
</cp:coreProperties>
</file>