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40\"/>
    </mc:Choice>
  </mc:AlternateContent>
  <bookViews>
    <workbookView xWindow="0" yWindow="0" windowWidth="2157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/>
  <c r="U7" i="1"/>
  <c r="T7" i="1"/>
  <c r="S7" i="1"/>
  <c r="R7" i="1"/>
  <c r="Q7" i="1"/>
  <c r="P7" i="1"/>
  <c r="O7" i="1"/>
  <c r="N7" i="1"/>
  <c r="M7" i="1"/>
  <c r="L7" i="1"/>
  <c r="K7" i="1"/>
  <c r="AK15" i="1" l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C14" i="1"/>
  <c r="C15" i="1" l="1"/>
  <c r="C17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C7" i="1" l="1"/>
  <c r="C9" i="1" s="1"/>
  <c r="C6" i="1"/>
  <c r="E5" i="1" l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</calcChain>
</file>

<file path=xl/sharedStrings.xml><?xml version="1.0" encoding="utf-8"?>
<sst xmlns="http://schemas.openxmlformats.org/spreadsheetml/2006/main" count="11" uniqueCount="7">
  <si>
    <t>DR</t>
  </si>
  <si>
    <t>Through 2036 (Levelized)</t>
  </si>
  <si>
    <t>Base Costs (Net of Rev. Credits)</t>
  </si>
  <si>
    <t>PVRR</t>
  </si>
  <si>
    <t>2024 Cost (Assume No Esc.)</t>
  </si>
  <si>
    <t>Through 2050 (Nominal)</t>
  </si>
  <si>
    <t>Upside of Including Cost in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</si>
</sst>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0" borderId="0" xfId="0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7"/>
  <sheetViews>
    <sheetView tabSelected="1" workbookViewId="0">
      <selection activeCell="B11" sqref="B11"/>
    </sheetView>
  </sheetViews>
  <sheetFormatPr defaultRowHeight="15" x14ac:dyDescent="0.25"/>
  <cols>
    <col min="2" max="2" width="30.42578125" customWidth="1"/>
  </cols>
  <sheetData>
    <row r="2" spans="2:37" x14ac:dyDescent="0.25">
      <c r="B2" t="s">
        <v>0</v>
      </c>
      <c r="C2" s="1">
        <v>6.9099999999999995E-2</v>
      </c>
    </row>
    <row r="3" spans="2:37" x14ac:dyDescent="0.25">
      <c r="C3" s="1"/>
    </row>
    <row r="4" spans="2:37" x14ac:dyDescent="0.25">
      <c r="B4" s="2" t="s">
        <v>1</v>
      </c>
    </row>
    <row r="5" spans="2:37" x14ac:dyDescent="0.25">
      <c r="C5" s="4" t="s">
        <v>3</v>
      </c>
      <c r="D5" s="4">
        <v>2017</v>
      </c>
      <c r="E5" s="4">
        <f>D5+1</f>
        <v>2018</v>
      </c>
      <c r="F5" s="4">
        <f t="shared" ref="F5:AK5" si="0">E5+1</f>
        <v>2019</v>
      </c>
      <c r="G5" s="4">
        <f t="shared" si="0"/>
        <v>2020</v>
      </c>
      <c r="H5" s="4">
        <f t="shared" si="0"/>
        <v>2021</v>
      </c>
      <c r="I5" s="4">
        <f t="shared" si="0"/>
        <v>2022</v>
      </c>
      <c r="J5" s="4">
        <f t="shared" si="0"/>
        <v>2023</v>
      </c>
      <c r="K5" s="4">
        <f t="shared" si="0"/>
        <v>2024</v>
      </c>
      <c r="L5" s="4">
        <f t="shared" si="0"/>
        <v>2025</v>
      </c>
      <c r="M5" s="4">
        <f t="shared" si="0"/>
        <v>2026</v>
      </c>
      <c r="N5" s="4">
        <f t="shared" si="0"/>
        <v>2027</v>
      </c>
      <c r="O5" s="4">
        <f t="shared" si="0"/>
        <v>2028</v>
      </c>
      <c r="P5" s="4">
        <f t="shared" si="0"/>
        <v>2029</v>
      </c>
      <c r="Q5" s="4">
        <f t="shared" si="0"/>
        <v>2030</v>
      </c>
      <c r="R5" s="4">
        <f t="shared" si="0"/>
        <v>2031</v>
      </c>
      <c r="S5" s="4">
        <f t="shared" si="0"/>
        <v>2032</v>
      </c>
      <c r="T5" s="4">
        <f t="shared" si="0"/>
        <v>2033</v>
      </c>
      <c r="U5" s="4">
        <f t="shared" si="0"/>
        <v>2034</v>
      </c>
      <c r="V5" s="4">
        <f t="shared" si="0"/>
        <v>2035</v>
      </c>
      <c r="W5" s="4">
        <f t="shared" si="0"/>
        <v>2036</v>
      </c>
      <c r="X5" s="4">
        <f t="shared" si="0"/>
        <v>2037</v>
      </c>
      <c r="Y5" s="4">
        <f t="shared" si="0"/>
        <v>2038</v>
      </c>
      <c r="Z5" s="4">
        <f t="shared" si="0"/>
        <v>2039</v>
      </c>
      <c r="AA5" s="4">
        <f t="shared" si="0"/>
        <v>2040</v>
      </c>
      <c r="AB5" s="4">
        <f t="shared" si="0"/>
        <v>2041</v>
      </c>
      <c r="AC5" s="4">
        <f t="shared" si="0"/>
        <v>2042</v>
      </c>
      <c r="AD5" s="4">
        <f t="shared" si="0"/>
        <v>2043</v>
      </c>
      <c r="AE5" s="4">
        <f t="shared" si="0"/>
        <v>2044</v>
      </c>
      <c r="AF5" s="4">
        <f t="shared" si="0"/>
        <v>2045</v>
      </c>
      <c r="AG5" s="4">
        <f t="shared" si="0"/>
        <v>2046</v>
      </c>
      <c r="AH5" s="4">
        <f t="shared" si="0"/>
        <v>2047</v>
      </c>
      <c r="AI5" s="4">
        <f t="shared" si="0"/>
        <v>2048</v>
      </c>
      <c r="AJ5" s="4">
        <f t="shared" si="0"/>
        <v>2049</v>
      </c>
      <c r="AK5" s="4">
        <f t="shared" si="0"/>
        <v>2050</v>
      </c>
    </row>
    <row r="6" spans="2:37" x14ac:dyDescent="0.25">
      <c r="B6" t="s">
        <v>2</v>
      </c>
      <c r="C6" s="3">
        <f>NPV($C$2,D6:W6)</f>
        <v>309.14630784459939</v>
      </c>
      <c r="D6" s="3">
        <v>0</v>
      </c>
      <c r="E6" s="3">
        <v>0</v>
      </c>
      <c r="F6" s="3">
        <v>0</v>
      </c>
      <c r="G6" s="3">
        <v>5.941337095249871</v>
      </c>
      <c r="H6" s="3">
        <v>36.439408672586509</v>
      </c>
      <c r="I6" s="3">
        <v>37.248363545117925</v>
      </c>
      <c r="J6" s="3">
        <v>38.07527721581954</v>
      </c>
      <c r="K6" s="3">
        <v>38.920548370010735</v>
      </c>
      <c r="L6" s="3">
        <v>39.78458454382497</v>
      </c>
      <c r="M6" s="3">
        <v>40.667802320697888</v>
      </c>
      <c r="N6" s="3">
        <v>41.570627532217379</v>
      </c>
      <c r="O6" s="3">
        <v>42.493495463432609</v>
      </c>
      <c r="P6" s="3">
        <v>43.436851062720812</v>
      </c>
      <c r="Q6" s="3">
        <v>44.401149156313217</v>
      </c>
      <c r="R6" s="3">
        <v>45.386854667583364</v>
      </c>
      <c r="S6" s="3">
        <v>46.39444284120372</v>
      </c>
      <c r="T6" s="3">
        <v>47.424399472278438</v>
      </c>
      <c r="U6" s="3">
        <v>48.477221140563017</v>
      </c>
      <c r="V6" s="3">
        <v>49.553415449883524</v>
      </c>
      <c r="W6" s="3">
        <v>50.653501272870926</v>
      </c>
    </row>
    <row r="7" spans="2:37" x14ac:dyDescent="0.25">
      <c r="B7" t="s">
        <v>4</v>
      </c>
      <c r="C7" s="3">
        <f>NPV($C$2,D7:W7)</f>
        <v>192.98989641863312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f>G6</f>
        <v>5.941337095249871</v>
      </c>
      <c r="L7" s="3">
        <f t="shared" ref="L7:W7" si="1">H6</f>
        <v>36.439408672586509</v>
      </c>
      <c r="M7" s="3">
        <f t="shared" si="1"/>
        <v>37.248363545117925</v>
      </c>
      <c r="N7" s="3">
        <f t="shared" si="1"/>
        <v>38.07527721581954</v>
      </c>
      <c r="O7" s="3">
        <f t="shared" si="1"/>
        <v>38.920548370010735</v>
      </c>
      <c r="P7" s="3">
        <f t="shared" si="1"/>
        <v>39.78458454382497</v>
      </c>
      <c r="Q7" s="3">
        <f t="shared" si="1"/>
        <v>40.667802320697888</v>
      </c>
      <c r="R7" s="3">
        <f t="shared" si="1"/>
        <v>41.570627532217379</v>
      </c>
      <c r="S7" s="3">
        <f t="shared" si="1"/>
        <v>42.493495463432609</v>
      </c>
      <c r="T7" s="3">
        <f t="shared" si="1"/>
        <v>43.436851062720812</v>
      </c>
      <c r="U7" s="3">
        <f t="shared" si="1"/>
        <v>44.401149156313217</v>
      </c>
      <c r="V7" s="3">
        <f t="shared" si="1"/>
        <v>45.386854667583364</v>
      </c>
      <c r="W7" s="3">
        <f t="shared" si="1"/>
        <v>46.39444284120372</v>
      </c>
    </row>
    <row r="9" spans="2:37" x14ac:dyDescent="0.25">
      <c r="B9" t="s">
        <v>6</v>
      </c>
      <c r="C9" s="3">
        <f>C7</f>
        <v>192.98989641863312</v>
      </c>
    </row>
    <row r="12" spans="2:37" x14ac:dyDescent="0.25">
      <c r="B12" s="2" t="s">
        <v>5</v>
      </c>
    </row>
    <row r="13" spans="2:37" x14ac:dyDescent="0.25">
      <c r="C13" s="4" t="s">
        <v>3</v>
      </c>
      <c r="D13" s="4">
        <v>2017</v>
      </c>
      <c r="E13" s="4">
        <f>D13+1</f>
        <v>2018</v>
      </c>
      <c r="F13" s="4">
        <f t="shared" ref="F13:AK13" si="2">E13+1</f>
        <v>2019</v>
      </c>
      <c r="G13" s="4">
        <f t="shared" si="2"/>
        <v>2020</v>
      </c>
      <c r="H13" s="4">
        <f t="shared" si="2"/>
        <v>2021</v>
      </c>
      <c r="I13" s="4">
        <f t="shared" si="2"/>
        <v>2022</v>
      </c>
      <c r="J13" s="4">
        <f t="shared" si="2"/>
        <v>2023</v>
      </c>
      <c r="K13" s="4">
        <f t="shared" si="2"/>
        <v>2024</v>
      </c>
      <c r="L13" s="4">
        <f t="shared" si="2"/>
        <v>2025</v>
      </c>
      <c r="M13" s="4">
        <f t="shared" si="2"/>
        <v>2026</v>
      </c>
      <c r="N13" s="4">
        <f t="shared" si="2"/>
        <v>2027</v>
      </c>
      <c r="O13" s="4">
        <f t="shared" si="2"/>
        <v>2028</v>
      </c>
      <c r="P13" s="4">
        <f t="shared" si="2"/>
        <v>2029</v>
      </c>
      <c r="Q13" s="4">
        <f t="shared" si="2"/>
        <v>2030</v>
      </c>
      <c r="R13" s="4">
        <f t="shared" si="2"/>
        <v>2031</v>
      </c>
      <c r="S13" s="4">
        <f t="shared" si="2"/>
        <v>2032</v>
      </c>
      <c r="T13" s="4">
        <f t="shared" si="2"/>
        <v>2033</v>
      </c>
      <c r="U13" s="4">
        <f t="shared" si="2"/>
        <v>2034</v>
      </c>
      <c r="V13" s="4">
        <f t="shared" si="2"/>
        <v>2035</v>
      </c>
      <c r="W13" s="4">
        <f t="shared" si="2"/>
        <v>2036</v>
      </c>
      <c r="X13" s="4">
        <f t="shared" si="2"/>
        <v>2037</v>
      </c>
      <c r="Y13" s="4">
        <f t="shared" si="2"/>
        <v>2038</v>
      </c>
      <c r="Z13" s="4">
        <f t="shared" si="2"/>
        <v>2039</v>
      </c>
      <c r="AA13" s="4">
        <f t="shared" si="2"/>
        <v>2040</v>
      </c>
      <c r="AB13" s="4">
        <f t="shared" si="2"/>
        <v>2041</v>
      </c>
      <c r="AC13" s="4">
        <f t="shared" si="2"/>
        <v>2042</v>
      </c>
      <c r="AD13" s="4">
        <f t="shared" si="2"/>
        <v>2043</v>
      </c>
      <c r="AE13" s="4">
        <f t="shared" si="2"/>
        <v>2044</v>
      </c>
      <c r="AF13" s="4">
        <f t="shared" si="2"/>
        <v>2045</v>
      </c>
      <c r="AG13" s="4">
        <f t="shared" si="2"/>
        <v>2046</v>
      </c>
      <c r="AH13" s="4">
        <f t="shared" si="2"/>
        <v>2047</v>
      </c>
      <c r="AI13" s="4">
        <f t="shared" si="2"/>
        <v>2048</v>
      </c>
      <c r="AJ13" s="4">
        <f t="shared" si="2"/>
        <v>2049</v>
      </c>
      <c r="AK13" s="4">
        <f t="shared" si="2"/>
        <v>2050</v>
      </c>
    </row>
    <row r="14" spans="2:37" x14ac:dyDescent="0.25">
      <c r="B14" t="s">
        <v>2</v>
      </c>
      <c r="C14" s="3">
        <f>NPV($C$2,D14:AK14)</f>
        <v>529.89427089472065</v>
      </c>
      <c r="D14" s="3">
        <v>0</v>
      </c>
      <c r="E14" s="3">
        <v>0</v>
      </c>
      <c r="F14" s="3">
        <v>0</v>
      </c>
      <c r="G14" s="3">
        <v>10.314739553117136</v>
      </c>
      <c r="H14" s="3">
        <v>69.554274883344704</v>
      </c>
      <c r="I14" s="3">
        <v>67.694702823360345</v>
      </c>
      <c r="J14" s="3">
        <v>65.779895706718506</v>
      </c>
      <c r="K14" s="3">
        <v>63.973410049536511</v>
      </c>
      <c r="L14" s="3">
        <v>62.265194954145549</v>
      </c>
      <c r="M14" s="3">
        <v>60.630637550694487</v>
      </c>
      <c r="N14" s="3">
        <v>59.023136572129047</v>
      </c>
      <c r="O14" s="3">
        <v>57.415531054929133</v>
      </c>
      <c r="P14" s="3">
        <v>55.807866345046875</v>
      </c>
      <c r="Q14" s="3">
        <v>54.200718347213311</v>
      </c>
      <c r="R14" s="3">
        <v>52.593523603618607</v>
      </c>
      <c r="S14" s="3">
        <v>50.986852621566896</v>
      </c>
      <c r="T14" s="3">
        <v>49.380142048990798</v>
      </c>
      <c r="U14" s="3">
        <v>47.77396250052297</v>
      </c>
      <c r="V14" s="3">
        <v>46.31893317891371</v>
      </c>
      <c r="W14" s="3">
        <v>45.252568768992433</v>
      </c>
      <c r="X14" s="3">
        <v>44.424523164827448</v>
      </c>
      <c r="Y14" s="3">
        <v>43.59836327085705</v>
      </c>
      <c r="Z14" s="3">
        <v>42.772470054177923</v>
      </c>
      <c r="AA14" s="3">
        <v>41.946847514949489</v>
      </c>
      <c r="AB14" s="3">
        <v>41.121499713333456</v>
      </c>
      <c r="AC14" s="3">
        <v>40.296430770394068</v>
      </c>
      <c r="AD14" s="3">
        <v>39.471644869011463</v>
      </c>
      <c r="AE14" s="3">
        <v>38.647146254808966</v>
      </c>
      <c r="AF14" s="3">
        <v>37.822939237094275</v>
      </c>
      <c r="AG14" s="3">
        <v>36.999028189814709</v>
      </c>
      <c r="AH14" s="3">
        <v>36.175417552526817</v>
      </c>
      <c r="AI14" s="3">
        <v>35.352111831380455</v>
      </c>
      <c r="AJ14" s="3">
        <v>34.529115600117741</v>
      </c>
      <c r="AK14" s="3">
        <v>33.706433501086956</v>
      </c>
    </row>
    <row r="15" spans="2:37" x14ac:dyDescent="0.25">
      <c r="B15" t="s">
        <v>4</v>
      </c>
      <c r="C15" s="3">
        <f>NPV($C$2,D15:W15)</f>
        <v>292.77325256083594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G14</f>
        <v>10.314739553117136</v>
      </c>
      <c r="L15" s="3">
        <f t="shared" ref="L15:AK15" si="3">H14</f>
        <v>69.554274883344704</v>
      </c>
      <c r="M15" s="3">
        <f t="shared" si="3"/>
        <v>67.694702823360345</v>
      </c>
      <c r="N15" s="3">
        <f t="shared" si="3"/>
        <v>65.779895706718506</v>
      </c>
      <c r="O15" s="3">
        <f t="shared" si="3"/>
        <v>63.973410049536511</v>
      </c>
      <c r="P15" s="3">
        <f t="shared" si="3"/>
        <v>62.265194954145549</v>
      </c>
      <c r="Q15" s="3">
        <f t="shared" si="3"/>
        <v>60.630637550694487</v>
      </c>
      <c r="R15" s="3">
        <f t="shared" si="3"/>
        <v>59.023136572129047</v>
      </c>
      <c r="S15" s="3">
        <f t="shared" si="3"/>
        <v>57.415531054929133</v>
      </c>
      <c r="T15" s="3">
        <f t="shared" si="3"/>
        <v>55.807866345046875</v>
      </c>
      <c r="U15" s="3">
        <f t="shared" si="3"/>
        <v>54.200718347213311</v>
      </c>
      <c r="V15" s="3">
        <f t="shared" si="3"/>
        <v>52.593523603618607</v>
      </c>
      <c r="W15" s="3">
        <f t="shared" si="3"/>
        <v>50.986852621566896</v>
      </c>
      <c r="X15" s="3">
        <f t="shared" si="3"/>
        <v>49.380142048990798</v>
      </c>
      <c r="Y15" s="3">
        <f t="shared" si="3"/>
        <v>47.77396250052297</v>
      </c>
      <c r="Z15" s="3">
        <f t="shared" si="3"/>
        <v>46.31893317891371</v>
      </c>
      <c r="AA15" s="3">
        <f t="shared" si="3"/>
        <v>45.252568768992433</v>
      </c>
      <c r="AB15" s="3">
        <f t="shared" si="3"/>
        <v>44.424523164827448</v>
      </c>
      <c r="AC15" s="3">
        <f t="shared" si="3"/>
        <v>43.59836327085705</v>
      </c>
      <c r="AD15" s="3">
        <f t="shared" si="3"/>
        <v>42.772470054177923</v>
      </c>
      <c r="AE15" s="3">
        <f t="shared" si="3"/>
        <v>41.946847514949489</v>
      </c>
      <c r="AF15" s="3">
        <f t="shared" si="3"/>
        <v>41.121499713333456</v>
      </c>
      <c r="AG15" s="3">
        <f t="shared" si="3"/>
        <v>40.296430770394068</v>
      </c>
      <c r="AH15" s="3">
        <f t="shared" si="3"/>
        <v>39.471644869011463</v>
      </c>
      <c r="AI15" s="3">
        <f t="shared" si="3"/>
        <v>38.647146254808966</v>
      </c>
      <c r="AJ15" s="3">
        <f t="shared" si="3"/>
        <v>37.822939237094275</v>
      </c>
      <c r="AK15" s="3">
        <f t="shared" si="3"/>
        <v>36.999028189814709</v>
      </c>
    </row>
    <row r="17" spans="2:3" x14ac:dyDescent="0.25">
      <c r="B17" t="s">
        <v>6</v>
      </c>
      <c r="C17" s="3">
        <f>C15</f>
        <v>292.77325256083594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Fred Nass</cp:lastModifiedBy>
  <dcterms:created xsi:type="dcterms:W3CDTF">2018-05-14T22:00:32Z</dcterms:created>
  <dcterms:modified xsi:type="dcterms:W3CDTF">2018-05-16T14:29:48Z</dcterms:modified>
</cp:coreProperties>
</file>