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495" windowHeight="11490"/>
  </bookViews>
  <sheets>
    <sheet name="c. Figure 3" sheetId="3" r:id="rId1"/>
    <sheet name="d. Figure 3 Table" sheetId="2" r:id="rId2"/>
    <sheet name="Net_generation_for_all_sector" sheetId="1" r:id="rId3"/>
  </sheets>
  <calcPr calcId="162913"/>
</workbook>
</file>

<file path=xl/calcChain.xml><?xml version="1.0" encoding="utf-8"?>
<calcChain xmlns="http://schemas.openxmlformats.org/spreadsheetml/2006/main">
  <c r="D25" i="2" l="1"/>
  <c r="E25" i="2" s="1"/>
  <c r="C25" i="2"/>
  <c r="D18" i="2"/>
  <c r="E18" i="2" s="1"/>
  <c r="C18" i="2"/>
  <c r="D8" i="2"/>
  <c r="D6" i="2"/>
  <c r="D14" i="2"/>
  <c r="D5" i="2"/>
  <c r="D17" i="2"/>
  <c r="D32" i="2"/>
  <c r="D19" i="2"/>
  <c r="D9" i="2"/>
  <c r="D16" i="2"/>
  <c r="D15" i="2"/>
  <c r="D20" i="2"/>
  <c r="D21" i="2"/>
  <c r="D12" i="2"/>
  <c r="D30" i="2"/>
  <c r="D40" i="2"/>
  <c r="D38" i="2"/>
  <c r="D41" i="2"/>
  <c r="D35" i="2"/>
  <c r="D36" i="2"/>
  <c r="D27" i="2"/>
  <c r="D43" i="2"/>
  <c r="D34" i="2"/>
  <c r="D23" i="2"/>
  <c r="D47" i="2"/>
  <c r="D54" i="2"/>
  <c r="D11" i="2"/>
  <c r="D53" i="2"/>
  <c r="D4" i="2"/>
  <c r="D26" i="2"/>
  <c r="D28" i="2"/>
  <c r="D10" i="2"/>
  <c r="D37" i="2"/>
  <c r="D51" i="2"/>
  <c r="D52" i="2"/>
  <c r="D46" i="2"/>
  <c r="D50" i="2"/>
  <c r="D39" i="2"/>
  <c r="D45" i="2"/>
  <c r="D29" i="2"/>
  <c r="D48" i="2"/>
  <c r="D31" i="2"/>
  <c r="D13" i="2"/>
  <c r="D24" i="2"/>
  <c r="D42" i="2"/>
  <c r="D22" i="2"/>
  <c r="D49" i="2"/>
  <c r="D44" i="2"/>
  <c r="D33" i="2"/>
  <c r="D7" i="2"/>
  <c r="C8" i="2"/>
  <c r="C6" i="2"/>
  <c r="E6" i="2" s="1"/>
  <c r="C14" i="2"/>
  <c r="C5" i="2"/>
  <c r="C17" i="2"/>
  <c r="C32" i="2"/>
  <c r="C19" i="2"/>
  <c r="C9" i="2"/>
  <c r="E9" i="2" s="1"/>
  <c r="C16" i="2"/>
  <c r="C15" i="2"/>
  <c r="C20" i="2"/>
  <c r="C21" i="2"/>
  <c r="C12" i="2"/>
  <c r="C30" i="2"/>
  <c r="C40" i="2"/>
  <c r="C38" i="2"/>
  <c r="C41" i="2"/>
  <c r="C35" i="2"/>
  <c r="C36" i="2"/>
  <c r="C27" i="2"/>
  <c r="C43" i="2"/>
  <c r="C34" i="2"/>
  <c r="C23" i="2"/>
  <c r="C47" i="2"/>
  <c r="C54" i="2"/>
  <c r="C11" i="2"/>
  <c r="C53" i="2"/>
  <c r="C4" i="2"/>
  <c r="C26" i="2"/>
  <c r="C28" i="2"/>
  <c r="C10" i="2"/>
  <c r="C37" i="2"/>
  <c r="C51" i="2"/>
  <c r="C52" i="2"/>
  <c r="C46" i="2"/>
  <c r="C50" i="2"/>
  <c r="C39" i="2"/>
  <c r="C45" i="2"/>
  <c r="C29" i="2"/>
  <c r="C48" i="2"/>
  <c r="C31" i="2"/>
  <c r="C13" i="2"/>
  <c r="C24" i="2"/>
  <c r="C42" i="2"/>
  <c r="C22" i="2"/>
  <c r="C49" i="2"/>
  <c r="C44" i="2"/>
  <c r="C33" i="2"/>
  <c r="C7" i="2"/>
  <c r="E8" i="2"/>
  <c r="E17" i="2" l="1"/>
  <c r="E16" i="2"/>
  <c r="E22" i="2"/>
  <c r="E31" i="2"/>
  <c r="E39" i="2"/>
  <c r="E51" i="2"/>
  <c r="E26" i="2"/>
  <c r="E54" i="2"/>
  <c r="E43" i="2"/>
  <c r="E41" i="2"/>
  <c r="E12" i="2"/>
  <c r="E49" i="2"/>
  <c r="E13" i="2"/>
  <c r="E45" i="2"/>
  <c r="E52" i="2"/>
  <c r="E28" i="2"/>
  <c r="E11" i="2"/>
  <c r="E34" i="2"/>
  <c r="E35" i="2"/>
  <c r="E30" i="2"/>
  <c r="E15" i="2"/>
  <c r="E32" i="2"/>
  <c r="E14" i="2"/>
  <c r="E33" i="2"/>
  <c r="E42" i="2"/>
  <c r="E48" i="2"/>
  <c r="E50" i="2"/>
  <c r="E37" i="2"/>
  <c r="E4" i="2"/>
  <c r="E47" i="2"/>
  <c r="E27" i="2"/>
  <c r="E38" i="2"/>
  <c r="E21" i="2"/>
  <c r="E44" i="2"/>
  <c r="E24" i="2"/>
  <c r="E29" i="2"/>
  <c r="E46" i="2"/>
  <c r="E10" i="2"/>
  <c r="E53" i="2"/>
  <c r="E23" i="2"/>
  <c r="E36" i="2"/>
  <c r="E40" i="2"/>
  <c r="E20" i="2"/>
  <c r="E19" i="2"/>
  <c r="E5" i="2"/>
  <c r="E7" i="2"/>
</calcChain>
</file>

<file path=xl/sharedStrings.xml><?xml version="1.0" encoding="utf-8"?>
<sst xmlns="http://schemas.openxmlformats.org/spreadsheetml/2006/main" count="608" uniqueCount="391">
  <si>
    <t>Net generation for all sectors</t>
  </si>
  <si>
    <t>https://www.eia.gov/electricity/data/browser/#/topic/0?agg=2,0,1&amp;fuel=g002&amp;geo=g0fvvvvvvvvvo&amp;sec=g&amp;freq=A&amp;start=2018&amp;end=2019&amp;ctype=linechart&amp;ltype=pin&amp;rtype=s&amp;maptype=0&amp;rse=0&amp;pin=</t>
  </si>
  <si>
    <t>Fri Sep 11 2020 15:05:04 GMT-0400 (Eastern Daylight Time)</t>
  </si>
  <si>
    <t>Source: U.S. Energy Information Administration</t>
  </si>
  <si>
    <t>description</t>
  </si>
  <si>
    <t>units</t>
  </si>
  <si>
    <t>source key</t>
  </si>
  <si>
    <t>thousand megawatthours</t>
  </si>
  <si>
    <t>United States</t>
  </si>
  <si>
    <t>ELEC.GEN..A</t>
  </si>
  <si>
    <t>United States : all fuels (utility-scale)</t>
  </si>
  <si>
    <t>ELEC.GEN.ALL-US-99.A</t>
  </si>
  <si>
    <t>United States : all solar</t>
  </si>
  <si>
    <t>ELEC.GEN.TSN-US-99.A</t>
  </si>
  <si>
    <t>United States : small-scale solar photovoltaic</t>
  </si>
  <si>
    <t>ELEC.GEN.DPV-US-99.A</t>
  </si>
  <si>
    <t>New England</t>
  </si>
  <si>
    <t>Connecticut</t>
  </si>
  <si>
    <t>Connecticut : all fuels (utility-scale)</t>
  </si>
  <si>
    <t>ELEC.GEN.ALL-CT-99.A</t>
  </si>
  <si>
    <t>Connecticut : all solar</t>
  </si>
  <si>
    <t>ELEC.GEN.TSN-CT-99.A</t>
  </si>
  <si>
    <t>Connecticut : small-scale solar photovoltaic</t>
  </si>
  <si>
    <t>ELEC.GEN.DPV-CT-99.A</t>
  </si>
  <si>
    <t>Maine</t>
  </si>
  <si>
    <t>Maine : all fuels (utility-scale)</t>
  </si>
  <si>
    <t>ELEC.GEN.ALL-ME-99.A</t>
  </si>
  <si>
    <t>Maine : all solar</t>
  </si>
  <si>
    <t>ELEC.GEN.TSN-ME-99.A</t>
  </si>
  <si>
    <t>Maine : small-scale solar photovoltaic</t>
  </si>
  <si>
    <t>ELEC.GEN.DPV-ME-99.A</t>
  </si>
  <si>
    <t>Massachusetts</t>
  </si>
  <si>
    <t>Massachusetts : all fuels (utility-scale)</t>
  </si>
  <si>
    <t>ELEC.GEN.ALL-MA-99.A</t>
  </si>
  <si>
    <t>Massachusetts : all solar</t>
  </si>
  <si>
    <t>ELEC.GEN.TSN-MA-99.A</t>
  </si>
  <si>
    <t>Massachusetts : small-scale solar photovoltaic</t>
  </si>
  <si>
    <t>ELEC.GEN.DPV-MA-99.A</t>
  </si>
  <si>
    <t>New Hampshire</t>
  </si>
  <si>
    <t>New Hampshire : all fuels (utility-scale)</t>
  </si>
  <si>
    <t>ELEC.GEN.ALL-NH-99.A</t>
  </si>
  <si>
    <t>New Hampshire : all solar</t>
  </si>
  <si>
    <t>ELEC.GEN.TSN-NH-99.A</t>
  </si>
  <si>
    <t>New Hampshire : small-scale solar photovoltaic</t>
  </si>
  <si>
    <t>ELEC.GEN.DPV-NH-99.A</t>
  </si>
  <si>
    <t>Rhode Island</t>
  </si>
  <si>
    <t>Rhode Island : all fuels (utility-scale)</t>
  </si>
  <si>
    <t>ELEC.GEN.ALL-RI-99.A</t>
  </si>
  <si>
    <t>Rhode Island : all solar</t>
  </si>
  <si>
    <t>ELEC.GEN.TSN-RI-99.A</t>
  </si>
  <si>
    <t>Rhode Island : small-scale solar photovoltaic</t>
  </si>
  <si>
    <t>ELEC.GEN.DPV-RI-99.A</t>
  </si>
  <si>
    <t>Vermont</t>
  </si>
  <si>
    <t>Vermont : all fuels (utility-scale)</t>
  </si>
  <si>
    <t>ELEC.GEN.ALL-VT-99.A</t>
  </si>
  <si>
    <t>Vermont : all solar</t>
  </si>
  <si>
    <t>ELEC.GEN.TSN-VT-99.A</t>
  </si>
  <si>
    <t>Vermont : small-scale solar photovoltaic</t>
  </si>
  <si>
    <t>ELEC.GEN.DPV-VT-99.A</t>
  </si>
  <si>
    <t>Middle Atlantic</t>
  </si>
  <si>
    <t>New Jersey</t>
  </si>
  <si>
    <t>New Jersey : all fuels (utility-scale)</t>
  </si>
  <si>
    <t>ELEC.GEN.ALL-NJ-99.A</t>
  </si>
  <si>
    <t>New Jersey : all solar</t>
  </si>
  <si>
    <t>ELEC.GEN.TSN-NJ-99.A</t>
  </si>
  <si>
    <t>New Jersey : small-scale solar photovoltaic</t>
  </si>
  <si>
    <t>ELEC.GEN.DPV-NJ-99.A</t>
  </si>
  <si>
    <t>New York</t>
  </si>
  <si>
    <t>New York : all fuels (utility-scale)</t>
  </si>
  <si>
    <t>ELEC.GEN.ALL-NY-99.A</t>
  </si>
  <si>
    <t>New York : all solar</t>
  </si>
  <si>
    <t>ELEC.GEN.TSN-NY-99.A</t>
  </si>
  <si>
    <t>New York : small-scale solar photovoltaic</t>
  </si>
  <si>
    <t>ELEC.GEN.DPV-NY-99.A</t>
  </si>
  <si>
    <t>Pennsylvania</t>
  </si>
  <si>
    <t>Pennsylvania : all fuels (utility-scale)</t>
  </si>
  <si>
    <t>ELEC.GEN.ALL-PA-99.A</t>
  </si>
  <si>
    <t>Pennsylvania : all solar</t>
  </si>
  <si>
    <t>ELEC.GEN.TSN-PA-99.A</t>
  </si>
  <si>
    <t>Pennsylvania : small-scale solar photovoltaic</t>
  </si>
  <si>
    <t>ELEC.GEN.DPV-PA-99.A</t>
  </si>
  <si>
    <t>East North Central</t>
  </si>
  <si>
    <t>Illinois</t>
  </si>
  <si>
    <t>Illinois : all fuels (utility-scale)</t>
  </si>
  <si>
    <t>ELEC.GEN.ALL-IL-99.A</t>
  </si>
  <si>
    <t>Illinois : all solar</t>
  </si>
  <si>
    <t>ELEC.GEN.TSN-IL-99.A</t>
  </si>
  <si>
    <t>Illinois : small-scale solar photovoltaic</t>
  </si>
  <si>
    <t>ELEC.GEN.DPV-IL-99.A</t>
  </si>
  <si>
    <t>Indiana</t>
  </si>
  <si>
    <t>Indiana : all fuels (utility-scale)</t>
  </si>
  <si>
    <t>ELEC.GEN.ALL-IN-99.A</t>
  </si>
  <si>
    <t>Indiana : all solar</t>
  </si>
  <si>
    <t>ELEC.GEN.TSN-IN-99.A</t>
  </si>
  <si>
    <t>Indiana : small-scale solar photovoltaic</t>
  </si>
  <si>
    <t>ELEC.GEN.DPV-IN-99.A</t>
  </si>
  <si>
    <t>Michigan</t>
  </si>
  <si>
    <t>Michigan : all fuels (utility-scale)</t>
  </si>
  <si>
    <t>ELEC.GEN.ALL-MI-99.A</t>
  </si>
  <si>
    <t>Michigan : all solar</t>
  </si>
  <si>
    <t>ELEC.GEN.TSN-MI-99.A</t>
  </si>
  <si>
    <t>Michigan : small-scale solar photovoltaic</t>
  </si>
  <si>
    <t>ELEC.GEN.DPV-MI-99.A</t>
  </si>
  <si>
    <t>Ohio</t>
  </si>
  <si>
    <t>Ohio : all fuels (utility-scale)</t>
  </si>
  <si>
    <t>ELEC.GEN.ALL-OH-99.A</t>
  </si>
  <si>
    <t>Ohio : all solar</t>
  </si>
  <si>
    <t>ELEC.GEN.TSN-OH-99.A</t>
  </si>
  <si>
    <t>Ohio : small-scale solar photovoltaic</t>
  </si>
  <si>
    <t>ELEC.GEN.DPV-OH-99.A</t>
  </si>
  <si>
    <t>Wisconsin</t>
  </si>
  <si>
    <t>Wisconsin : all fuels (utility-scale)</t>
  </si>
  <si>
    <t>ELEC.GEN.ALL-WI-99.A</t>
  </si>
  <si>
    <t>Wisconsin : all solar</t>
  </si>
  <si>
    <t>ELEC.GEN.TSN-WI-99.A</t>
  </si>
  <si>
    <t>Wisconsin : small-scale solar photovoltaic</t>
  </si>
  <si>
    <t>ELEC.GEN.DPV-WI-99.A</t>
  </si>
  <si>
    <t>West North Central</t>
  </si>
  <si>
    <t>Iowa</t>
  </si>
  <si>
    <t>Iowa : all fuels (utility-scale)</t>
  </si>
  <si>
    <t>ELEC.GEN.ALL-IA-99.A</t>
  </si>
  <si>
    <t>Iowa : all solar</t>
  </si>
  <si>
    <t>ELEC.GEN.TSN-IA-99.A</t>
  </si>
  <si>
    <t>Iowa : small-scale solar photovoltaic</t>
  </si>
  <si>
    <t>ELEC.GEN.DPV-IA-99.A</t>
  </si>
  <si>
    <t>Kansas</t>
  </si>
  <si>
    <t>Kansas : all fuels (utility-scale)</t>
  </si>
  <si>
    <t>ELEC.GEN.ALL-KS-99.A</t>
  </si>
  <si>
    <t>Kansas : all solar</t>
  </si>
  <si>
    <t>ELEC.GEN.TSN-KS-99.A</t>
  </si>
  <si>
    <t>Kansas : small-scale solar photovoltaic</t>
  </si>
  <si>
    <t>ELEC.GEN.DPV-KS-99.A</t>
  </si>
  <si>
    <t>Minnesota</t>
  </si>
  <si>
    <t>Minnesota : all fuels (utility-scale)</t>
  </si>
  <si>
    <t>ELEC.GEN.ALL-MN-99.A</t>
  </si>
  <si>
    <t>Minnesota : all solar</t>
  </si>
  <si>
    <t>ELEC.GEN.TSN-MN-99.A</t>
  </si>
  <si>
    <t>Minnesota : small-scale solar photovoltaic</t>
  </si>
  <si>
    <t>ELEC.GEN.DPV-MN-99.A</t>
  </si>
  <si>
    <t>Missouri</t>
  </si>
  <si>
    <t>Missouri : all fuels (utility-scale)</t>
  </si>
  <si>
    <t>ELEC.GEN.ALL-MO-99.A</t>
  </si>
  <si>
    <t>Missouri : all solar</t>
  </si>
  <si>
    <t>ELEC.GEN.TSN-MO-99.A</t>
  </si>
  <si>
    <t>Missouri : small-scale solar photovoltaic</t>
  </si>
  <si>
    <t>ELEC.GEN.DPV-MO-99.A</t>
  </si>
  <si>
    <t>Nebraska</t>
  </si>
  <si>
    <t>Nebraska : all fuels (utility-scale)</t>
  </si>
  <si>
    <t>ELEC.GEN.ALL-NE-99.A</t>
  </si>
  <si>
    <t>Nebraska : all solar</t>
  </si>
  <si>
    <t>ELEC.GEN.TSN-NE-99.A</t>
  </si>
  <si>
    <t>Nebraska : small-scale solar photovoltaic</t>
  </si>
  <si>
    <t>ELEC.GEN.DPV-NE-99.A</t>
  </si>
  <si>
    <t>North Dakota</t>
  </si>
  <si>
    <t>North Dakota : all fuels (utility-scale)</t>
  </si>
  <si>
    <t>ELEC.GEN.ALL-ND-99.A</t>
  </si>
  <si>
    <t>North Dakota : all solar</t>
  </si>
  <si>
    <t>ELEC.GEN.TSN-ND-99.A</t>
  </si>
  <si>
    <t>North Dakota : small-scale solar photovoltaic</t>
  </si>
  <si>
    <t>ELEC.GEN.DPV-ND-99.A</t>
  </si>
  <si>
    <t>South Dakota</t>
  </si>
  <si>
    <t>South Dakota : all fuels (utility-scale)</t>
  </si>
  <si>
    <t>ELEC.GEN.ALL-SD-99.A</t>
  </si>
  <si>
    <t>South Dakota : all solar</t>
  </si>
  <si>
    <t>ELEC.GEN.TSN-SD-99.A</t>
  </si>
  <si>
    <t>South Dakota : small-scale solar photovoltaic</t>
  </si>
  <si>
    <t>ELEC.GEN.DPV-SD-99.A</t>
  </si>
  <si>
    <t>South Atlantic</t>
  </si>
  <si>
    <t>Delaware</t>
  </si>
  <si>
    <t>Delaware : all fuels (utility-scale)</t>
  </si>
  <si>
    <t>ELEC.GEN.ALL-DE-99.A</t>
  </si>
  <si>
    <t>Delaware : all solar</t>
  </si>
  <si>
    <t>ELEC.GEN.TSN-DE-99.A</t>
  </si>
  <si>
    <t>Delaware : small-scale solar photovoltaic</t>
  </si>
  <si>
    <t>ELEC.GEN.DPV-DE-99.A</t>
  </si>
  <si>
    <t>District Of Columbia</t>
  </si>
  <si>
    <t>District Of Columbia : all fuels (utility-scale)</t>
  </si>
  <si>
    <t>ELEC.GEN.ALL-DC-99.A</t>
  </si>
  <si>
    <t>District Of Columbia : all solar</t>
  </si>
  <si>
    <t>ELEC.GEN.TSN-DC-99.A</t>
  </si>
  <si>
    <t>District Of Columbia : small-scale solar photovoltaic</t>
  </si>
  <si>
    <t>ELEC.GEN.DPV-DC-99.A</t>
  </si>
  <si>
    <t>Florida</t>
  </si>
  <si>
    <t>Florida : all fuels (utility-scale)</t>
  </si>
  <si>
    <t>ELEC.GEN.ALL-FL-99.A</t>
  </si>
  <si>
    <t>Florida : all solar</t>
  </si>
  <si>
    <t>ELEC.GEN.TSN-FL-99.A</t>
  </si>
  <si>
    <t>Florida : small-scale solar photovoltaic</t>
  </si>
  <si>
    <t>ELEC.GEN.DPV-FL-99.A</t>
  </si>
  <si>
    <t>Georgia</t>
  </si>
  <si>
    <t>Georgia : all fuels (utility-scale)</t>
  </si>
  <si>
    <t>ELEC.GEN.ALL-GA-99.A</t>
  </si>
  <si>
    <t>Georgia : all solar</t>
  </si>
  <si>
    <t>ELEC.GEN.TSN-GA-99.A</t>
  </si>
  <si>
    <t>Georgia : small-scale solar photovoltaic</t>
  </si>
  <si>
    <t>ELEC.GEN.DPV-GA-99.A</t>
  </si>
  <si>
    <t>Maryland</t>
  </si>
  <si>
    <t>Maryland : all fuels (utility-scale)</t>
  </si>
  <si>
    <t>ELEC.GEN.ALL-MD-99.A</t>
  </si>
  <si>
    <t>Maryland : all solar</t>
  </si>
  <si>
    <t>ELEC.GEN.TSN-MD-99.A</t>
  </si>
  <si>
    <t>Maryland : small-scale solar photovoltaic</t>
  </si>
  <si>
    <t>ELEC.GEN.DPV-MD-99.A</t>
  </si>
  <si>
    <t>North Carolina</t>
  </si>
  <si>
    <t>North Carolina : all fuels (utility-scale)</t>
  </si>
  <si>
    <t>ELEC.GEN.ALL-NC-99.A</t>
  </si>
  <si>
    <t>North Carolina : all solar</t>
  </si>
  <si>
    <t>ELEC.GEN.TSN-NC-99.A</t>
  </si>
  <si>
    <t>North Carolina : small-scale solar photovoltaic</t>
  </si>
  <si>
    <t>ELEC.GEN.DPV-NC-99.A</t>
  </si>
  <si>
    <t>South Carolina</t>
  </si>
  <si>
    <t>South Carolina : all fuels (utility-scale)</t>
  </si>
  <si>
    <t>ELEC.GEN.ALL-SC-99.A</t>
  </si>
  <si>
    <t>South Carolina : all solar</t>
  </si>
  <si>
    <t>ELEC.GEN.TSN-SC-99.A</t>
  </si>
  <si>
    <t>South Carolina : small-scale solar photovoltaic</t>
  </si>
  <si>
    <t>ELEC.GEN.DPV-SC-99.A</t>
  </si>
  <si>
    <t>Virginia</t>
  </si>
  <si>
    <t>Virginia : all fuels (utility-scale)</t>
  </si>
  <si>
    <t>ELEC.GEN.ALL-VA-99.A</t>
  </si>
  <si>
    <t>Virginia : all solar</t>
  </si>
  <si>
    <t>ELEC.GEN.TSN-VA-99.A</t>
  </si>
  <si>
    <t>Virginia : small-scale solar photovoltaic</t>
  </si>
  <si>
    <t>ELEC.GEN.DPV-VA-99.A</t>
  </si>
  <si>
    <t>West Virginia</t>
  </si>
  <si>
    <t>West Virginia : all fuels (utility-scale)</t>
  </si>
  <si>
    <t>ELEC.GEN.ALL-WV-99.A</t>
  </si>
  <si>
    <t>West Virginia : all solar</t>
  </si>
  <si>
    <t>ELEC.GEN.TSN-WV-99.A</t>
  </si>
  <si>
    <t>West Virginia : small-scale solar photovoltaic</t>
  </si>
  <si>
    <t>ELEC.GEN.DPV-WV-99.A</t>
  </si>
  <si>
    <t>East South Central</t>
  </si>
  <si>
    <t>Alabama</t>
  </si>
  <si>
    <t>Alabama : all fuels (utility-scale)</t>
  </si>
  <si>
    <t>ELEC.GEN.ALL-AL-99.A</t>
  </si>
  <si>
    <t>Alabama : all solar</t>
  </si>
  <si>
    <t>ELEC.GEN.TSN-AL-99.A</t>
  </si>
  <si>
    <t>Alabama : small-scale solar photovoltaic</t>
  </si>
  <si>
    <t>ELEC.GEN.DPV-AL-99.A</t>
  </si>
  <si>
    <t>Kentucky</t>
  </si>
  <si>
    <t>Kentucky : all fuels (utility-scale)</t>
  </si>
  <si>
    <t>ELEC.GEN.ALL-KY-99.A</t>
  </si>
  <si>
    <t>Kentucky : all solar</t>
  </si>
  <si>
    <t>ELEC.GEN.TSN-KY-99.A</t>
  </si>
  <si>
    <t>Kentucky : small-scale solar photovoltaic</t>
  </si>
  <si>
    <t>ELEC.GEN.DPV-KY-99.A</t>
  </si>
  <si>
    <t>Mississippi</t>
  </si>
  <si>
    <t>Mississippi : all fuels (utility-scale)</t>
  </si>
  <si>
    <t>ELEC.GEN.ALL-MS-99.A</t>
  </si>
  <si>
    <t>Mississippi : all solar</t>
  </si>
  <si>
    <t>ELEC.GEN.TSN-MS-99.A</t>
  </si>
  <si>
    <t>Mississippi : small-scale solar photovoltaic</t>
  </si>
  <si>
    <t>ELEC.GEN.DPV-MS-99.A</t>
  </si>
  <si>
    <t>Tennessee</t>
  </si>
  <si>
    <t>Tennessee : all fuels (utility-scale)</t>
  </si>
  <si>
    <t>ELEC.GEN.ALL-TN-99.A</t>
  </si>
  <si>
    <t>Tennessee : all solar</t>
  </si>
  <si>
    <t>ELEC.GEN.TSN-TN-99.A</t>
  </si>
  <si>
    <t>Tennessee : small-scale solar photovoltaic</t>
  </si>
  <si>
    <t>ELEC.GEN.DPV-TN-99.A</t>
  </si>
  <si>
    <t>West South Central</t>
  </si>
  <si>
    <t>Arkansas</t>
  </si>
  <si>
    <t>Arkansas : all fuels (utility-scale)</t>
  </si>
  <si>
    <t>ELEC.GEN.ALL-AR-99.A</t>
  </si>
  <si>
    <t>Arkansas : all solar</t>
  </si>
  <si>
    <t>ELEC.GEN.TSN-AR-99.A</t>
  </si>
  <si>
    <t>Arkansas : small-scale solar photovoltaic</t>
  </si>
  <si>
    <t>ELEC.GEN.DPV-AR-99.A</t>
  </si>
  <si>
    <t>Louisiana</t>
  </si>
  <si>
    <t>Louisiana : all fuels (utility-scale)</t>
  </si>
  <si>
    <t>ELEC.GEN.ALL-LA-99.A</t>
  </si>
  <si>
    <t>Louisiana : all solar</t>
  </si>
  <si>
    <t>ELEC.GEN.TSN-LA-99.A</t>
  </si>
  <si>
    <t>Louisiana : small-scale solar photovoltaic</t>
  </si>
  <si>
    <t>ELEC.GEN.DPV-LA-99.A</t>
  </si>
  <si>
    <t>Oklahoma</t>
  </si>
  <si>
    <t>Oklahoma : all fuels (utility-scale)</t>
  </si>
  <si>
    <t>ELEC.GEN.ALL-OK-99.A</t>
  </si>
  <si>
    <t>Oklahoma : all solar</t>
  </si>
  <si>
    <t>ELEC.GEN.TSN-OK-99.A</t>
  </si>
  <si>
    <t>Oklahoma : small-scale solar photovoltaic</t>
  </si>
  <si>
    <t>ELEC.GEN.DPV-OK-99.A</t>
  </si>
  <si>
    <t>Texas</t>
  </si>
  <si>
    <t>Texas : all fuels (utility-scale)</t>
  </si>
  <si>
    <t>ELEC.GEN.ALL-TX-99.A</t>
  </si>
  <si>
    <t>Texas : all solar</t>
  </si>
  <si>
    <t>ELEC.GEN.TSN-TX-99.A</t>
  </si>
  <si>
    <t>Texas : small-scale solar photovoltaic</t>
  </si>
  <si>
    <t>ELEC.GEN.DPV-TX-99.A</t>
  </si>
  <si>
    <t>Mountain</t>
  </si>
  <si>
    <t>Arizona</t>
  </si>
  <si>
    <t>Arizona : all fuels (utility-scale)</t>
  </si>
  <si>
    <t>ELEC.GEN.ALL-AZ-99.A</t>
  </si>
  <si>
    <t>Arizona : all solar</t>
  </si>
  <si>
    <t>ELEC.GEN.TSN-AZ-99.A</t>
  </si>
  <si>
    <t>Arizona : small-scale solar photovoltaic</t>
  </si>
  <si>
    <t>ELEC.GEN.DPV-AZ-99.A</t>
  </si>
  <si>
    <t>Colorado</t>
  </si>
  <si>
    <t>Colorado : all fuels (utility-scale)</t>
  </si>
  <si>
    <t>ELEC.GEN.ALL-CO-99.A</t>
  </si>
  <si>
    <t>Colorado : all solar</t>
  </si>
  <si>
    <t>ELEC.GEN.TSN-CO-99.A</t>
  </si>
  <si>
    <t>Colorado : small-scale solar photovoltaic</t>
  </si>
  <si>
    <t>ELEC.GEN.DPV-CO-99.A</t>
  </si>
  <si>
    <t>Idaho</t>
  </si>
  <si>
    <t>Idaho : all fuels (utility-scale)</t>
  </si>
  <si>
    <t>ELEC.GEN.ALL-ID-99.A</t>
  </si>
  <si>
    <t>Idaho : all solar</t>
  </si>
  <si>
    <t>ELEC.GEN.TSN-ID-99.A</t>
  </si>
  <si>
    <t>Idaho : small-scale solar photovoltaic</t>
  </si>
  <si>
    <t>ELEC.GEN.DPV-ID-99.A</t>
  </si>
  <si>
    <t>Montana</t>
  </si>
  <si>
    <t>Montana : all fuels (utility-scale)</t>
  </si>
  <si>
    <t>ELEC.GEN.ALL-MT-99.A</t>
  </si>
  <si>
    <t>Montana : all solar</t>
  </si>
  <si>
    <t>ELEC.GEN.TSN-MT-99.A</t>
  </si>
  <si>
    <t>Montana : small-scale solar photovoltaic</t>
  </si>
  <si>
    <t>ELEC.GEN.DPV-MT-99.A</t>
  </si>
  <si>
    <t>Nevada</t>
  </si>
  <si>
    <t>Nevada : all fuels (utility-scale)</t>
  </si>
  <si>
    <t>ELEC.GEN.ALL-NV-99.A</t>
  </si>
  <si>
    <t>Nevada : all solar</t>
  </si>
  <si>
    <t>ELEC.GEN.TSN-NV-99.A</t>
  </si>
  <si>
    <t>Nevada : small-scale solar photovoltaic</t>
  </si>
  <si>
    <t>ELEC.GEN.DPV-NV-99.A</t>
  </si>
  <si>
    <t>New Mexico</t>
  </si>
  <si>
    <t>New Mexico : all fuels (utility-scale)</t>
  </si>
  <si>
    <t>ELEC.GEN.ALL-NM-99.A</t>
  </si>
  <si>
    <t>New Mexico : all solar</t>
  </si>
  <si>
    <t>ELEC.GEN.TSN-NM-99.A</t>
  </si>
  <si>
    <t>New Mexico : small-scale solar photovoltaic</t>
  </si>
  <si>
    <t>ELEC.GEN.DPV-NM-99.A</t>
  </si>
  <si>
    <t>Utah</t>
  </si>
  <si>
    <t>Utah : all fuels (utility-scale)</t>
  </si>
  <si>
    <t>ELEC.GEN.ALL-UT-99.A</t>
  </si>
  <si>
    <t>Utah : all solar</t>
  </si>
  <si>
    <t>ELEC.GEN.TSN-UT-99.A</t>
  </si>
  <si>
    <t>Utah : small-scale solar photovoltaic</t>
  </si>
  <si>
    <t>ELEC.GEN.DPV-UT-99.A</t>
  </si>
  <si>
    <t>Wyoming</t>
  </si>
  <si>
    <t>Wyoming : all fuels (utility-scale)</t>
  </si>
  <si>
    <t>ELEC.GEN.ALL-WY-99.A</t>
  </si>
  <si>
    <t>Wyoming : all solar</t>
  </si>
  <si>
    <t>ELEC.GEN.TSN-WY-99.A</t>
  </si>
  <si>
    <t>Wyoming : small-scale solar photovoltaic</t>
  </si>
  <si>
    <t>ELEC.GEN.DPV-WY-99.A</t>
  </si>
  <si>
    <t>Pacific Contiguous</t>
  </si>
  <si>
    <t>California</t>
  </si>
  <si>
    <t>California : all fuels (utility-scale)</t>
  </si>
  <si>
    <t>ELEC.GEN.ALL-CA-99.A</t>
  </si>
  <si>
    <t>California : all solar</t>
  </si>
  <si>
    <t>ELEC.GEN.TSN-CA-99.A</t>
  </si>
  <si>
    <t>California : small-scale solar photovoltaic</t>
  </si>
  <si>
    <t>ELEC.GEN.DPV-CA-99.A</t>
  </si>
  <si>
    <t>Oregon</t>
  </si>
  <si>
    <t>Oregon : all fuels (utility-scale)</t>
  </si>
  <si>
    <t>ELEC.GEN.ALL-OR-99.A</t>
  </si>
  <si>
    <t>Oregon : all solar</t>
  </si>
  <si>
    <t>ELEC.GEN.TSN-OR-99.A</t>
  </si>
  <si>
    <t>Oregon : small-scale solar photovoltaic</t>
  </si>
  <si>
    <t>ELEC.GEN.DPV-OR-99.A</t>
  </si>
  <si>
    <t>Washington</t>
  </si>
  <si>
    <t>Washington : all fuels (utility-scale)</t>
  </si>
  <si>
    <t>ELEC.GEN.ALL-WA-99.A</t>
  </si>
  <si>
    <t>Washington : all solar</t>
  </si>
  <si>
    <t>ELEC.GEN.TSN-WA-99.A</t>
  </si>
  <si>
    <t>Washington : small-scale solar photovoltaic</t>
  </si>
  <si>
    <t>ELEC.GEN.DPV-WA-99.A</t>
  </si>
  <si>
    <t>Pacific Noncontiguous</t>
  </si>
  <si>
    <t>Alaska</t>
  </si>
  <si>
    <t>Alaska : all fuels (utility-scale)</t>
  </si>
  <si>
    <t>ELEC.GEN.ALL-AK-99.A</t>
  </si>
  <si>
    <t>Alaska : all solar</t>
  </si>
  <si>
    <t>ELEC.GEN.TSN-AK-99.A</t>
  </si>
  <si>
    <t>Alaska : small-scale solar photovoltaic</t>
  </si>
  <si>
    <t>ELEC.GEN.DPV-AK-99.A</t>
  </si>
  <si>
    <t>Hawaii</t>
  </si>
  <si>
    <t>Hawaii : all fuels (utility-scale)</t>
  </si>
  <si>
    <t>ELEC.GEN.ALL-HI-99.A</t>
  </si>
  <si>
    <t>Hawaii : all solar</t>
  </si>
  <si>
    <t>ELEC.GEN.TSN-HI-99.A</t>
  </si>
  <si>
    <t>Hawaii : small-scale solar photovoltaic</t>
  </si>
  <si>
    <t>ELEC.GEN.DPV-HI-99.A</t>
  </si>
  <si>
    <t>State</t>
  </si>
  <si>
    <t xml:space="preserve"> : all fuels (utility-scale)</t>
  </si>
  <si>
    <t xml:space="preserve"> : small-scale solar photovoltaic</t>
  </si>
  <si>
    <t>Small-Scale PV Penetration Rate</t>
  </si>
  <si>
    <t>Strings used to populate table</t>
  </si>
  <si>
    <t>All Utility-Scale MWh (2019)</t>
  </si>
  <si>
    <t>Small-scale solar PV MWh (2019)</t>
  </si>
  <si>
    <t xml:space="preserve">Source: EIA Electricity Browser, accessed September 11, 2020. Available at:  https://www.eia.gov/electricity/data/browser/#/topic/0?agg=2,0,1&amp;fuel=g002&amp;geo=g0fvvvvvvvvvo&amp;sec=g&amp;freq=A&amp;start=2018&amp;end=2019&amp;ctype=linechart&amp;ltype=pin&amp;rtype=s&amp;maptype=0&amp;rse=0&amp;pin=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</si>
</sst>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13" fillId="33" borderId="11" xfId="0" applyFont="1" applyFill="1" applyBorder="1"/>
    <xf numFmtId="0" fontId="13" fillId="33" borderId="12" xfId="0" applyFont="1" applyFill="1" applyBorder="1"/>
    <xf numFmtId="0" fontId="13" fillId="33" borderId="13" xfId="0" applyFont="1" applyFill="1" applyBorder="1"/>
    <xf numFmtId="0" fontId="18" fillId="0" borderId="14" xfId="0" applyFont="1" applyBorder="1"/>
    <xf numFmtId="0" fontId="18" fillId="0" borderId="14" xfId="0" applyFont="1" applyFill="1" applyBorder="1"/>
    <xf numFmtId="0" fontId="18" fillId="0" borderId="16" xfId="0" applyFont="1" applyBorder="1"/>
    <xf numFmtId="0" fontId="18" fillId="0" borderId="10" xfId="0" applyFont="1" applyBorder="1" applyAlignment="1">
      <alignment horizontal="right" indent="2"/>
    </xf>
    <xf numFmtId="10" fontId="18" fillId="0" borderId="15" xfId="0" applyNumberFormat="1" applyFont="1" applyBorder="1" applyAlignment="1">
      <alignment horizontal="right" indent="2"/>
    </xf>
    <xf numFmtId="0" fontId="18" fillId="0" borderId="17" xfId="0" applyFont="1" applyBorder="1" applyAlignment="1">
      <alignment horizontal="right" indent="2"/>
    </xf>
    <xf numFmtId="10" fontId="18" fillId="0" borderId="18" xfId="0" applyNumberFormat="1" applyFont="1" applyBorder="1" applyAlignment="1">
      <alignment horizontal="right" indent="2"/>
    </xf>
    <xf numFmtId="0" fontId="13" fillId="33" borderId="19" xfId="0" applyFont="1" applyFill="1" applyBorder="1"/>
    <xf numFmtId="0" fontId="18" fillId="0" borderId="20" xfId="0" applyFont="1" applyBorder="1"/>
    <xf numFmtId="0" fontId="18" fillId="0" borderId="21" xfId="0" applyFont="1" applyBorder="1"/>
    <xf numFmtId="0" fontId="19" fillId="0" borderId="0" xfId="42"/>
    <xf numFmtId="0" fontId="18" fillId="0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'd. Figure 3 Table'!$E$3</c:f>
              <c:strCache>
                <c:ptCount val="1"/>
                <c:pt idx="0">
                  <c:v>Small-Scale PV Penetration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'd. Figure 3 Table'!$B$4:$B$17</c15:sqref>
                  </c15:fullRef>
                </c:ext>
              </c:extLst>
              <c:f>'d. Figure 3 Table'!$B$5:$B$17</c:f>
              <c:strCache>
                <c:ptCount val="13"/>
                <c:pt idx="0">
                  <c:v>Hawaii</c:v>
                </c:pt>
                <c:pt idx="1">
                  <c:v>Massachusetts</c:v>
                </c:pt>
                <c:pt idx="2">
                  <c:v>California</c:v>
                </c:pt>
                <c:pt idx="3">
                  <c:v>Vermont</c:v>
                </c:pt>
                <c:pt idx="4">
                  <c:v>New Jersey</c:v>
                </c:pt>
                <c:pt idx="5">
                  <c:v>Maryland</c:v>
                </c:pt>
                <c:pt idx="6">
                  <c:v>Delaware</c:v>
                </c:pt>
                <c:pt idx="7">
                  <c:v>Rhode Island</c:v>
                </c:pt>
                <c:pt idx="8">
                  <c:v>Arizona</c:v>
                </c:pt>
                <c:pt idx="9">
                  <c:v>Nevada</c:v>
                </c:pt>
                <c:pt idx="10">
                  <c:v>Connecticut</c:v>
                </c:pt>
                <c:pt idx="11">
                  <c:v>New York</c:v>
                </c:pt>
                <c:pt idx="12">
                  <c:v>Utah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'd. Figure 3 Table'!$E$4:$E$17</c15:sqref>
                  </c15:fullRef>
                </c:ext>
              </c:extLst>
              <c:f>'d. Figure 3 Table'!$E$5:$E$17</c:f>
              <c:numCache>
                <c:formatCode>0.00%</c:formatCode>
                <c:ptCount val="13"/>
                <c:pt idx="0">
                  <c:v>0.10124738231812802</c:v>
                </c:pt>
                <c:pt idx="1">
                  <c:v>8.7972452242354671E-2</c:v>
                </c:pt>
                <c:pt idx="2">
                  <c:v>6.893748807977694E-2</c:v>
                </c:pt>
                <c:pt idx="3">
                  <c:v>6.5468549422336333E-2</c:v>
                </c:pt>
                <c:pt idx="4">
                  <c:v>2.9986926680466281E-2</c:v>
                </c:pt>
                <c:pt idx="5">
                  <c:v>2.3890365121543154E-2</c:v>
                </c:pt>
                <c:pt idx="6">
                  <c:v>2.3538344722854973E-2</c:v>
                </c:pt>
                <c:pt idx="7">
                  <c:v>2.2655758338577723E-2</c:v>
                </c:pt>
                <c:pt idx="8">
                  <c:v>2.2216084652431342E-2</c:v>
                </c:pt>
                <c:pt idx="9">
                  <c:v>1.6802569804793676E-2</c:v>
                </c:pt>
                <c:pt idx="10">
                  <c:v>1.4739117618158593E-2</c:v>
                </c:pt>
                <c:pt idx="11">
                  <c:v>1.378813105785812E-2</c:v>
                </c:pt>
                <c:pt idx="12">
                  <c:v>1.1601805846301294E-2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B-4BD8-8516-B05231D31C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68220280"/>
        <c:axId val="368112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'd. Figure 3 Table'!$C$3</c15:sqref>
                        </c15:formulaRef>
                      </c:ext>
                    </c:extLst>
                    <c:strCache>
                      <c:ptCount val="1"/>
                      <c:pt idx="0">
                        <c:v>All Utility-Scale MWh (2019)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'd. Figure 3 Table'!$B$4:$B$17</c15:sqref>
                        </c15:fullRef>
                        <c15:formulaRef>
                          <c15:sqref>'d. Figure 3 Table'!$B$5:$B$17</c15:sqref>
                        </c15:formulaRef>
                      </c:ext>
                    </c:extLst>
                    <c:strCache>
                      <c:ptCount val="13"/>
                      <c:pt idx="0">
                        <c:v>Hawaii</c:v>
                      </c:pt>
                      <c:pt idx="1">
                        <c:v>Massachusetts</c:v>
                      </c:pt>
                      <c:pt idx="2">
                        <c:v>California</c:v>
                      </c:pt>
                      <c:pt idx="3">
                        <c:v>Vermont</c:v>
                      </c:pt>
                      <c:pt idx="4">
                        <c:v>New Jersey</c:v>
                      </c:pt>
                      <c:pt idx="5">
                        <c:v>Maryland</c:v>
                      </c:pt>
                      <c:pt idx="6">
                        <c:v>Delaware</c:v>
                      </c:pt>
                      <c:pt idx="7">
                        <c:v>Rhode Island</c:v>
                      </c:pt>
                      <c:pt idx="8">
                        <c:v>Arizona</c:v>
                      </c:pt>
                      <c:pt idx="9">
                        <c:v>Nevada</c:v>
                      </c:pt>
                      <c:pt idx="10">
                        <c:v>Connecticut</c:v>
                      </c:pt>
                      <c:pt idx="11">
                        <c:v>New York</c:v>
                      </c:pt>
                      <c:pt idx="12">
                        <c:v>Utah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'd. Figure 3 Table'!$C$4:$C$17</c15:sqref>
                        </c15:fullRef>
                        <c15:formulaRef>
                          <c15:sqref>'d. Figure 3 Table'!$C$5:$C$17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9871</c:v>
                      </c:pt>
                      <c:pt idx="1">
                        <c:v>22248</c:v>
                      </c:pt>
                      <c:pt idx="2">
                        <c:v>205033</c:v>
                      </c:pt>
                      <c:pt idx="3">
                        <c:v>2184</c:v>
                      </c:pt>
                      <c:pt idx="4">
                        <c:v>71230</c:v>
                      </c:pt>
                      <c:pt idx="5">
                        <c:v>39673</c:v>
                      </c:pt>
                      <c:pt idx="6">
                        <c:v>5144</c:v>
                      </c:pt>
                      <c:pt idx="7">
                        <c:v>7765</c:v>
                      </c:pt>
                      <c:pt idx="8">
                        <c:v>113288</c:v>
                      </c:pt>
                      <c:pt idx="9">
                        <c:v>39790</c:v>
                      </c:pt>
                      <c:pt idx="10">
                        <c:v>40108</c:v>
                      </c:pt>
                      <c:pt idx="11">
                        <c:v>132681</c:v>
                      </c:pt>
                      <c:pt idx="12">
                        <c:v>39189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896B-4BD8-8516-B05231D31C8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'd. Figure 3 Table'!$D$3</c15:sqref>
                        </c15:formulaRef>
                      </c:ext>
                    </c:extLst>
                    <c:strCache>
                      <c:ptCount val="1"/>
                      <c:pt idx="0">
                        <c:v>Small-scale solar PV MWh (2019)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'd. Figure 3 Table'!$B$4:$B$17</c15:sqref>
                        </c15:fullRef>
                        <c15:formulaRef>
                          <c15:sqref>'d. Figure 3 Table'!$B$5:$B$17</c15:sqref>
                        </c15:formulaRef>
                      </c:ext>
                    </c:extLst>
                    <c:strCache>
                      <c:ptCount val="13"/>
                      <c:pt idx="0">
                        <c:v>Hawaii</c:v>
                      </c:pt>
                      <c:pt idx="1">
                        <c:v>Massachusetts</c:v>
                      </c:pt>
                      <c:pt idx="2">
                        <c:v>California</c:v>
                      </c:pt>
                      <c:pt idx="3">
                        <c:v>Vermont</c:v>
                      </c:pt>
                      <c:pt idx="4">
                        <c:v>New Jersey</c:v>
                      </c:pt>
                      <c:pt idx="5">
                        <c:v>Maryland</c:v>
                      </c:pt>
                      <c:pt idx="6">
                        <c:v>Delaware</c:v>
                      </c:pt>
                      <c:pt idx="7">
                        <c:v>Rhode Island</c:v>
                      </c:pt>
                      <c:pt idx="8">
                        <c:v>Arizona</c:v>
                      </c:pt>
                      <c:pt idx="9">
                        <c:v>Nevada</c:v>
                      </c:pt>
                      <c:pt idx="10">
                        <c:v>Connecticut</c:v>
                      </c:pt>
                      <c:pt idx="11">
                        <c:v>New York</c:v>
                      </c:pt>
                      <c:pt idx="12">
                        <c:v>Utah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'd. Figure 3 Table'!$D$4:$D$17</c15:sqref>
                        </c15:fullRef>
                        <c15:formulaRef>
                          <c15:sqref>'d. Figure 3 Table'!$D$5:$D$17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1112</c:v>
                      </c:pt>
                      <c:pt idx="1">
                        <c:v>2146</c:v>
                      </c:pt>
                      <c:pt idx="2">
                        <c:v>15181</c:v>
                      </c:pt>
                      <c:pt idx="3">
                        <c:v>153</c:v>
                      </c:pt>
                      <c:pt idx="4">
                        <c:v>2202</c:v>
                      </c:pt>
                      <c:pt idx="5">
                        <c:v>971</c:v>
                      </c:pt>
                      <c:pt idx="6">
                        <c:v>124</c:v>
                      </c:pt>
                      <c:pt idx="7">
                        <c:v>180</c:v>
                      </c:pt>
                      <c:pt idx="8">
                        <c:v>2574</c:v>
                      </c:pt>
                      <c:pt idx="9">
                        <c:v>680</c:v>
                      </c:pt>
                      <c:pt idx="10">
                        <c:v>600</c:v>
                      </c:pt>
                      <c:pt idx="11">
                        <c:v>1855</c:v>
                      </c:pt>
                      <c:pt idx="12">
                        <c:v>460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896B-4BD8-8516-B05231D31C8F}"/>
                  </c:ext>
                </c:extLst>
              </c15:ser>
            </c15:filteredBarSeries>
          </c:ext>
        </c:extLst>
      </c:barChart>
      <c:catAx>
        <c:axId val="36822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8112600"/>
        <c:crosses val="autoZero"/>
        <c:auto val="1"/>
        <c:lblAlgn val="ctr"/>
        <c:lblOffset val="100"/>
        <c:noMultiLvlLbl val="0"/>
      </c:catAx>
      <c:valAx>
        <c:axId val="36811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/>
                  <a:t>Penetration Rate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822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6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BW Theme Color 2019">
      <a:dk1>
        <a:srgbClr val="404041"/>
      </a:dk1>
      <a:lt1>
        <a:srgbClr val="FFFFFF"/>
      </a:lt1>
      <a:dk2>
        <a:srgbClr val="1E488A"/>
      </a:dk2>
      <a:lt2>
        <a:srgbClr val="E7E6E6"/>
      </a:lt2>
      <a:accent1>
        <a:srgbClr val="1E488A"/>
      </a:accent1>
      <a:accent2>
        <a:srgbClr val="8ECB5C"/>
      </a:accent2>
      <a:accent3>
        <a:srgbClr val="505050"/>
      </a:accent3>
      <a:accent4>
        <a:srgbClr val="DF7710"/>
      </a:accent4>
      <a:accent5>
        <a:srgbClr val="71A1D2"/>
      </a:accent5>
      <a:accent6>
        <a:srgbClr val="B1094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ia.gov/electricity/data/brow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57"/>
  <sheetViews>
    <sheetView showGridLines="0" workbookViewId="0">
      <selection activeCell="G23" sqref="G23"/>
    </sheetView>
  </sheetViews>
  <sheetFormatPr defaultRowHeight="12.75" x14ac:dyDescent="0.2"/>
  <cols>
    <col min="2" max="2" width="22" customWidth="1"/>
    <col min="3" max="3" width="13.7109375" customWidth="1"/>
    <col min="4" max="4" width="18.42578125" bestFit="1" customWidth="1"/>
    <col min="5" max="5" width="28.85546875" bestFit="1" customWidth="1"/>
    <col min="12" max="12" width="27.140625" bestFit="1" customWidth="1"/>
  </cols>
  <sheetData>
    <row r="1" spans="2:12" ht="13.5" thickBot="1" x14ac:dyDescent="0.25"/>
    <row r="2" spans="2:12" ht="13.5" thickBot="1" x14ac:dyDescent="0.25">
      <c r="L2" s="12" t="s">
        <v>387</v>
      </c>
    </row>
    <row r="3" spans="2:12" x14ac:dyDescent="0.2">
      <c r="B3" s="2" t="s">
        <v>383</v>
      </c>
      <c r="C3" s="3" t="s">
        <v>388</v>
      </c>
      <c r="D3" s="3" t="s">
        <v>389</v>
      </c>
      <c r="E3" s="4" t="s">
        <v>386</v>
      </c>
      <c r="L3" s="13" t="s">
        <v>384</v>
      </c>
    </row>
    <row r="4" spans="2:12" ht="13.5" thickBot="1" x14ac:dyDescent="0.25">
      <c r="B4" s="5" t="s">
        <v>175</v>
      </c>
      <c r="C4" s="8">
        <f>VLOOKUP(CONCATENATE(B4,$L$3),Net_generation_for_all_sector!$A$6:$E$224,5,FALSE)</f>
        <v>95</v>
      </c>
      <c r="D4" s="8">
        <f>VLOOKUP(CONCATENATE(B4,$L$4),Net_generation_for_all_sector!$A$6:$E$224,5,FALSE)</f>
        <v>85</v>
      </c>
      <c r="E4" s="9">
        <f t="shared" ref="E4:E35" si="0">D4/(C4+D4)</f>
        <v>0.47222222222222221</v>
      </c>
      <c r="L4" s="14" t="s">
        <v>385</v>
      </c>
    </row>
    <row r="5" spans="2:12" x14ac:dyDescent="0.2">
      <c r="B5" s="5" t="s">
        <v>376</v>
      </c>
      <c r="C5" s="8">
        <f>VLOOKUP(CONCATENATE(B5,$L$3),Net_generation_for_all_sector!$A$6:$E$224,5,FALSE)</f>
        <v>9871</v>
      </c>
      <c r="D5" s="8">
        <f>VLOOKUP(CONCATENATE(B5,$L$4),Net_generation_for_all_sector!$A$6:$E$224,5,FALSE)</f>
        <v>1112</v>
      </c>
      <c r="E5" s="9">
        <f t="shared" si="0"/>
        <v>0.10124738231812802</v>
      </c>
    </row>
    <row r="6" spans="2:12" x14ac:dyDescent="0.2">
      <c r="B6" s="5" t="s">
        <v>31</v>
      </c>
      <c r="C6" s="8">
        <f>VLOOKUP(CONCATENATE(B6,$L$3),Net_generation_for_all_sector!$A$6:$E$224,5,FALSE)</f>
        <v>22248</v>
      </c>
      <c r="D6" s="8">
        <f>VLOOKUP(CONCATENATE(B6,$L$4),Net_generation_for_all_sector!$A$6:$E$224,5,FALSE)</f>
        <v>2146</v>
      </c>
      <c r="E6" s="9">
        <f t="shared" si="0"/>
        <v>8.7972452242354671E-2</v>
      </c>
    </row>
    <row r="7" spans="2:12" x14ac:dyDescent="0.2">
      <c r="B7" s="5" t="s">
        <v>347</v>
      </c>
      <c r="C7" s="8">
        <f>VLOOKUP(CONCATENATE(B7,$L$3),Net_generation_for_all_sector!$A$6:$E$224,5,FALSE)</f>
        <v>205033</v>
      </c>
      <c r="D7" s="8">
        <f>VLOOKUP(CONCATENATE(B7,$L$4),Net_generation_for_all_sector!$A$6:$E$224,5,FALSE)</f>
        <v>15181</v>
      </c>
      <c r="E7" s="9">
        <f t="shared" si="0"/>
        <v>6.893748807977694E-2</v>
      </c>
    </row>
    <row r="8" spans="2:12" x14ac:dyDescent="0.2">
      <c r="B8" s="5" t="s">
        <v>52</v>
      </c>
      <c r="C8" s="8">
        <f>VLOOKUP(CONCATENATE(B8,$L$3),Net_generation_for_all_sector!$A$6:$E$224,5,FALSE)</f>
        <v>2184</v>
      </c>
      <c r="D8" s="8">
        <f>VLOOKUP(CONCATENATE(B8,$L$4),Net_generation_for_all_sector!$A$6:$E$224,5,FALSE)</f>
        <v>153</v>
      </c>
      <c r="E8" s="9">
        <f t="shared" si="0"/>
        <v>6.5468549422336333E-2</v>
      </c>
    </row>
    <row r="9" spans="2:12" x14ac:dyDescent="0.2">
      <c r="B9" s="5" t="s">
        <v>60</v>
      </c>
      <c r="C9" s="8">
        <f>VLOOKUP(CONCATENATE(B9,$L$3),Net_generation_for_all_sector!$A$6:$E$224,5,FALSE)</f>
        <v>71230</v>
      </c>
      <c r="D9" s="8">
        <f>VLOOKUP(CONCATENATE(B9,$L$4),Net_generation_for_all_sector!$A$6:$E$224,5,FALSE)</f>
        <v>2202</v>
      </c>
      <c r="E9" s="9">
        <f t="shared" si="0"/>
        <v>2.9986926680466281E-2</v>
      </c>
    </row>
    <row r="10" spans="2:12" x14ac:dyDescent="0.2">
      <c r="B10" s="5" t="s">
        <v>196</v>
      </c>
      <c r="C10" s="8">
        <f>VLOOKUP(CONCATENATE(B10,$L$3),Net_generation_for_all_sector!$A$6:$E$224,5,FALSE)</f>
        <v>39673</v>
      </c>
      <c r="D10" s="8">
        <f>VLOOKUP(CONCATENATE(B10,$L$4),Net_generation_for_all_sector!$A$6:$E$224,5,FALSE)</f>
        <v>971</v>
      </c>
      <c r="E10" s="9">
        <f t="shared" si="0"/>
        <v>2.3890365121543154E-2</v>
      </c>
    </row>
    <row r="11" spans="2:12" x14ac:dyDescent="0.2">
      <c r="B11" s="5" t="s">
        <v>168</v>
      </c>
      <c r="C11" s="8">
        <f>VLOOKUP(CONCATENATE(B11,$L$3),Net_generation_for_all_sector!$A$6:$E$224,5,FALSE)</f>
        <v>5144</v>
      </c>
      <c r="D11" s="8">
        <f>VLOOKUP(CONCATENATE(B11,$L$4),Net_generation_for_all_sector!$A$6:$E$224,5,FALSE)</f>
        <v>124</v>
      </c>
      <c r="E11" s="9">
        <f t="shared" si="0"/>
        <v>2.3538344722854973E-2</v>
      </c>
    </row>
    <row r="12" spans="2:12" x14ac:dyDescent="0.2">
      <c r="B12" s="5" t="s">
        <v>45</v>
      </c>
      <c r="C12" s="8">
        <f>VLOOKUP(CONCATENATE(B12,$L$3),Net_generation_for_all_sector!$A$6:$E$224,5,FALSE)</f>
        <v>7765</v>
      </c>
      <c r="D12" s="8">
        <f>VLOOKUP(CONCATENATE(B12,$L$4),Net_generation_for_all_sector!$A$6:$E$224,5,FALSE)</f>
        <v>180</v>
      </c>
      <c r="E12" s="9">
        <f t="shared" si="0"/>
        <v>2.2655758338577723E-2</v>
      </c>
    </row>
    <row r="13" spans="2:12" x14ac:dyDescent="0.2">
      <c r="B13" s="5" t="s">
        <v>290</v>
      </c>
      <c r="C13" s="8">
        <f>VLOOKUP(CONCATENATE(B13,$L$3),Net_generation_for_all_sector!$A$6:$E$224,5,FALSE)</f>
        <v>113288</v>
      </c>
      <c r="D13" s="8">
        <f>VLOOKUP(CONCATENATE(B13,$L$4),Net_generation_for_all_sector!$A$6:$E$224,5,FALSE)</f>
        <v>2574</v>
      </c>
      <c r="E13" s="9">
        <f t="shared" si="0"/>
        <v>2.2216084652431342E-2</v>
      </c>
    </row>
    <row r="14" spans="2:12" x14ac:dyDescent="0.2">
      <c r="B14" s="5" t="s">
        <v>318</v>
      </c>
      <c r="C14" s="8">
        <f>VLOOKUP(CONCATENATE(B14,$L$3),Net_generation_for_all_sector!$A$6:$E$224,5,FALSE)</f>
        <v>39790</v>
      </c>
      <c r="D14" s="8">
        <f>VLOOKUP(CONCATENATE(B14,$L$4),Net_generation_for_all_sector!$A$6:$E$224,5,FALSE)</f>
        <v>680</v>
      </c>
      <c r="E14" s="9">
        <f t="shared" si="0"/>
        <v>1.6802569804793676E-2</v>
      </c>
    </row>
    <row r="15" spans="2:12" x14ac:dyDescent="0.2">
      <c r="B15" s="5" t="s">
        <v>17</v>
      </c>
      <c r="C15" s="8">
        <f>VLOOKUP(CONCATENATE(B15,$L$3),Net_generation_for_all_sector!$A$6:$E$224,5,FALSE)</f>
        <v>40108</v>
      </c>
      <c r="D15" s="8">
        <f>VLOOKUP(CONCATENATE(B15,$L$4),Net_generation_for_all_sector!$A$6:$E$224,5,FALSE)</f>
        <v>600</v>
      </c>
      <c r="E15" s="9">
        <f t="shared" si="0"/>
        <v>1.4739117618158593E-2</v>
      </c>
    </row>
    <row r="16" spans="2:12" x14ac:dyDescent="0.2">
      <c r="B16" s="5" t="s">
        <v>67</v>
      </c>
      <c r="C16" s="8">
        <f>VLOOKUP(CONCATENATE(B16,$L$3),Net_generation_for_all_sector!$A$6:$E$224,5,FALSE)</f>
        <v>132681</v>
      </c>
      <c r="D16" s="8">
        <f>VLOOKUP(CONCATENATE(B16,$L$4),Net_generation_for_all_sector!$A$6:$E$224,5,FALSE)</f>
        <v>1855</v>
      </c>
      <c r="E16" s="9">
        <f t="shared" si="0"/>
        <v>1.378813105785812E-2</v>
      </c>
    </row>
    <row r="17" spans="2:5" x14ac:dyDescent="0.2">
      <c r="B17" s="5" t="s">
        <v>332</v>
      </c>
      <c r="C17" s="8">
        <f>VLOOKUP(CONCATENATE(B17,$L$3),Net_generation_for_all_sector!$A$6:$E$224,5,FALSE)</f>
        <v>39189</v>
      </c>
      <c r="D17" s="8">
        <f>VLOOKUP(CONCATENATE(B17,$L$4),Net_generation_for_all_sector!$A$6:$E$224,5,FALSE)</f>
        <v>460</v>
      </c>
      <c r="E17" s="9">
        <f t="shared" si="0"/>
        <v>1.1601805846301294E-2</v>
      </c>
    </row>
    <row r="18" spans="2:5" x14ac:dyDescent="0.2">
      <c r="B18" s="5" t="s">
        <v>297</v>
      </c>
      <c r="C18" s="8">
        <f>VLOOKUP(CONCATENATE(B18,$L$3),Net_generation_for_all_sector!$A$6:$E$224,5,FALSE)</f>
        <v>56191</v>
      </c>
      <c r="D18" s="8">
        <f>VLOOKUP(CONCATENATE(B18,$L$4),Net_generation_for_all_sector!$A$6:$E$224,5,FALSE)</f>
        <v>634</v>
      </c>
      <c r="E18" s="9">
        <f t="shared" si="0"/>
        <v>1.1157061152661681E-2</v>
      </c>
    </row>
    <row r="19" spans="2:5" x14ac:dyDescent="0.2">
      <c r="B19" s="5" t="s">
        <v>325</v>
      </c>
      <c r="C19" s="8">
        <f>VLOOKUP(CONCATENATE(B19,$L$3),Net_generation_for_all_sector!$A$6:$E$224,5,FALSE)</f>
        <v>35150</v>
      </c>
      <c r="D19" s="8">
        <f>VLOOKUP(CONCATENATE(B19,$L$4),Net_generation_for_all_sector!$A$6:$E$224,5,FALSE)</f>
        <v>300</v>
      </c>
      <c r="E19" s="9">
        <f t="shared" si="0"/>
        <v>8.4626234132581107E-3</v>
      </c>
    </row>
    <row r="20" spans="2:5" x14ac:dyDescent="0.2">
      <c r="B20" s="5" t="s">
        <v>24</v>
      </c>
      <c r="C20" s="8">
        <f>VLOOKUP(CONCATENATE(B20,$L$3),Net_generation_for_all_sector!$A$6:$E$224,5,FALSE)</f>
        <v>10117</v>
      </c>
      <c r="D20" s="8">
        <f>VLOOKUP(CONCATENATE(B20,$L$4),Net_generation_for_all_sector!$A$6:$E$224,5,FALSE)</f>
        <v>77</v>
      </c>
      <c r="E20" s="9">
        <f t="shared" si="0"/>
        <v>7.5534628212674121E-3</v>
      </c>
    </row>
    <row r="21" spans="2:5" x14ac:dyDescent="0.2">
      <c r="B21" s="5" t="s">
        <v>38</v>
      </c>
      <c r="C21" s="8">
        <f>VLOOKUP(CONCATENATE(B21,$L$3),Net_generation_for_all_sector!$A$6:$E$224,5,FALSE)</f>
        <v>17951</v>
      </c>
      <c r="D21" s="8">
        <f>VLOOKUP(CONCATENATE(B21,$L$4),Net_generation_for_all_sector!$A$6:$E$224,5,FALSE)</f>
        <v>130</v>
      </c>
      <c r="E21" s="9">
        <f t="shared" si="0"/>
        <v>7.1898678170455171E-3</v>
      </c>
    </row>
    <row r="22" spans="2:5" x14ac:dyDescent="0.2">
      <c r="B22" s="6" t="s">
        <v>354</v>
      </c>
      <c r="C22" s="8">
        <f>VLOOKUP(CONCATENATE(B22,$L$3),Net_generation_for_all_sector!$A$6:$E$224,5,FALSE)</f>
        <v>62288</v>
      </c>
      <c r="D22" s="8">
        <f>VLOOKUP(CONCATENATE(B22,$L$4),Net_generation_for_all_sector!$A$6:$E$224,5,FALSE)</f>
        <v>257</v>
      </c>
      <c r="E22" s="9">
        <f t="shared" si="0"/>
        <v>4.1090414901271081E-3</v>
      </c>
    </row>
    <row r="23" spans="2:5" x14ac:dyDescent="0.2">
      <c r="B23" s="5" t="s">
        <v>139</v>
      </c>
      <c r="C23" s="8">
        <f>VLOOKUP(CONCATENATE(B23,$L$3),Net_generation_for_all_sector!$A$6:$E$224,5,FALSE)</f>
        <v>76473</v>
      </c>
      <c r="D23" s="8">
        <f>VLOOKUP(CONCATENATE(B23,$L$4),Net_generation_for_all_sector!$A$6:$E$224,5,FALSE)</f>
        <v>294</v>
      </c>
      <c r="E23" s="9">
        <f t="shared" si="0"/>
        <v>3.8297706045566453E-3</v>
      </c>
    </row>
    <row r="24" spans="2:5" x14ac:dyDescent="0.2">
      <c r="B24" s="5" t="s">
        <v>304</v>
      </c>
      <c r="C24" s="8">
        <f>VLOOKUP(CONCATENATE(B24,$L$3),Net_generation_for_all_sector!$A$6:$E$224,5,FALSE)</f>
        <v>16436</v>
      </c>
      <c r="D24" s="8">
        <f>VLOOKUP(CONCATENATE(B24,$L$4),Net_generation_for_all_sector!$A$6:$E$224,5,FALSE)</f>
        <v>58</v>
      </c>
      <c r="E24" s="9">
        <f t="shared" si="0"/>
        <v>3.5164302170486239E-3</v>
      </c>
    </row>
    <row r="25" spans="2:5" x14ac:dyDescent="0.2">
      <c r="B25" s="5" t="s">
        <v>210</v>
      </c>
      <c r="C25" s="8">
        <f>VLOOKUP(CONCATENATE(B25,$L$3),Net_generation_for_all_sector!$A$6:$E$224,5,FALSE)</f>
        <v>100487</v>
      </c>
      <c r="D25" s="8">
        <f>VLOOKUP(CONCATENATE(B25,$L$4),Net_generation_for_all_sector!$A$6:$E$224,5,FALSE)</f>
        <v>329</v>
      </c>
      <c r="E25" s="9">
        <f t="shared" si="0"/>
        <v>3.2633708935089667E-3</v>
      </c>
    </row>
    <row r="26" spans="2:5" x14ac:dyDescent="0.2">
      <c r="B26" s="5" t="s">
        <v>182</v>
      </c>
      <c r="C26" s="8">
        <f>VLOOKUP(CONCATENATE(B26,$L$3),Net_generation_for_all_sector!$A$6:$E$224,5,FALSE)</f>
        <v>245195</v>
      </c>
      <c r="D26" s="8">
        <f>VLOOKUP(CONCATENATE(B26,$L$4),Net_generation_for_all_sector!$A$6:$E$224,5,FALSE)</f>
        <v>687</v>
      </c>
      <c r="E26" s="9">
        <f t="shared" si="0"/>
        <v>2.7940231493155253E-3</v>
      </c>
    </row>
    <row r="27" spans="2:5" x14ac:dyDescent="0.2">
      <c r="B27" s="5" t="s">
        <v>118</v>
      </c>
      <c r="C27" s="8">
        <f>VLOOKUP(CONCATENATE(B27,$L$3),Net_generation_for_all_sector!$A$6:$E$224,5,FALSE)</f>
        <v>63268</v>
      </c>
      <c r="D27" s="8">
        <f>VLOOKUP(CONCATENATE(B27,$L$4),Net_generation_for_all_sector!$A$6:$E$224,5,FALSE)</f>
        <v>160</v>
      </c>
      <c r="E27" s="9">
        <f t="shared" si="0"/>
        <v>2.5225452481553888E-3</v>
      </c>
    </row>
    <row r="28" spans="2:5" x14ac:dyDescent="0.2">
      <c r="B28" s="5" t="s">
        <v>189</v>
      </c>
      <c r="C28" s="8">
        <f>VLOOKUP(CONCATENATE(B28,$L$3),Net_generation_for_all_sector!$A$6:$E$224,5,FALSE)</f>
        <v>127764</v>
      </c>
      <c r="D28" s="8">
        <f>VLOOKUP(CONCATENATE(B28,$L$4),Net_generation_for_all_sector!$A$6:$E$224,5,FALSE)</f>
        <v>307</v>
      </c>
      <c r="E28" s="9">
        <f t="shared" si="0"/>
        <v>2.3971078542371028E-3</v>
      </c>
    </row>
    <row r="29" spans="2:5" x14ac:dyDescent="0.2">
      <c r="B29" s="5" t="s">
        <v>268</v>
      </c>
      <c r="C29" s="8">
        <f>VLOOKUP(CONCATENATE(B29,$L$3),Net_generation_for_all_sector!$A$6:$E$224,5,FALSE)</f>
        <v>101430</v>
      </c>
      <c r="D29" s="8">
        <f>VLOOKUP(CONCATENATE(B29,$L$4),Net_generation_for_all_sector!$A$6:$E$224,5,FALSE)</f>
        <v>241</v>
      </c>
      <c r="E29" s="9">
        <f t="shared" si="0"/>
        <v>2.3703907702294657E-3</v>
      </c>
    </row>
    <row r="30" spans="2:5" x14ac:dyDescent="0.2">
      <c r="B30" s="5" t="s">
        <v>74</v>
      </c>
      <c r="C30" s="8">
        <f>VLOOKUP(CONCATENATE(B30,$L$3),Net_generation_for_all_sector!$A$6:$E$224,5,FALSE)</f>
        <v>231245</v>
      </c>
      <c r="D30" s="8">
        <f>VLOOKUP(CONCATENATE(B30,$L$4),Net_generation_for_all_sector!$A$6:$E$224,5,FALSE)</f>
        <v>487</v>
      </c>
      <c r="E30" s="9">
        <f t="shared" si="0"/>
        <v>2.1015656016432774E-3</v>
      </c>
    </row>
    <row r="31" spans="2:5" x14ac:dyDescent="0.2">
      <c r="B31" s="5" t="s">
        <v>282</v>
      </c>
      <c r="C31" s="8">
        <f>VLOOKUP(CONCATENATE(B31,$L$3),Net_generation_for_all_sector!$A$6:$E$224,5,FALSE)</f>
        <v>482355</v>
      </c>
      <c r="D31" s="8">
        <f>VLOOKUP(CONCATENATE(B31,$L$4),Net_generation_for_all_sector!$A$6:$E$224,5,FALSE)</f>
        <v>1001</v>
      </c>
      <c r="E31" s="9">
        <f t="shared" si="0"/>
        <v>2.0709373629374623E-3</v>
      </c>
    </row>
    <row r="32" spans="2:5" x14ac:dyDescent="0.2">
      <c r="B32" s="5" t="s">
        <v>203</v>
      </c>
      <c r="C32" s="8">
        <f>VLOOKUP(CONCATENATE(B32,$L$3),Net_generation_for_all_sector!$A$6:$E$224,5,FALSE)</f>
        <v>131741</v>
      </c>
      <c r="D32" s="8">
        <f>VLOOKUP(CONCATENATE(B32,$L$4),Net_generation_for_all_sector!$A$6:$E$224,5,FALSE)</f>
        <v>273</v>
      </c>
      <c r="E32" s="9">
        <f t="shared" si="0"/>
        <v>2.0679624888269425E-3</v>
      </c>
    </row>
    <row r="33" spans="2:5" x14ac:dyDescent="0.2">
      <c r="B33" s="5" t="s">
        <v>361</v>
      </c>
      <c r="C33" s="8">
        <f>VLOOKUP(CONCATENATE(B33,$L$3),Net_generation_for_all_sector!$A$6:$E$224,5,FALSE)</f>
        <v>105719</v>
      </c>
      <c r="D33" s="8">
        <f>VLOOKUP(CONCATENATE(B33,$L$4),Net_generation_for_all_sector!$A$6:$E$224,5,FALSE)</f>
        <v>210</v>
      </c>
      <c r="E33" s="9">
        <f t="shared" si="0"/>
        <v>1.9824599495888756E-3</v>
      </c>
    </row>
    <row r="34" spans="2:5" x14ac:dyDescent="0.2">
      <c r="B34" s="5" t="s">
        <v>132</v>
      </c>
      <c r="C34" s="8">
        <f>VLOOKUP(CONCATENATE(B34,$L$3),Net_generation_for_all_sector!$A$6:$E$224,5,FALSE)</f>
        <v>57875</v>
      </c>
      <c r="D34" s="8">
        <f>VLOOKUP(CONCATENATE(B34,$L$4),Net_generation_for_all_sector!$A$6:$E$224,5,FALSE)</f>
        <v>100</v>
      </c>
      <c r="E34" s="9">
        <f t="shared" si="0"/>
        <v>1.7248814144027599E-3</v>
      </c>
    </row>
    <row r="35" spans="2:5" x14ac:dyDescent="0.2">
      <c r="B35" s="5" t="s">
        <v>103</v>
      </c>
      <c r="C35" s="8">
        <f>VLOOKUP(CONCATENATE(B35,$L$3),Net_generation_for_all_sector!$A$6:$E$224,5,FALSE)</f>
        <v>119610</v>
      </c>
      <c r="D35" s="8">
        <f>VLOOKUP(CONCATENATE(B35,$L$4),Net_generation_for_all_sector!$A$6:$E$224,5,FALSE)</f>
        <v>194</v>
      </c>
      <c r="E35" s="9">
        <f t="shared" si="0"/>
        <v>1.6193115421855697E-3</v>
      </c>
    </row>
    <row r="36" spans="2:5" x14ac:dyDescent="0.2">
      <c r="B36" s="5" t="s">
        <v>110</v>
      </c>
      <c r="C36" s="8">
        <f>VLOOKUP(CONCATENATE(B36,$L$3),Net_generation_for_all_sector!$A$6:$E$224,5,FALSE)</f>
        <v>62751</v>
      </c>
      <c r="D36" s="8">
        <f>VLOOKUP(CONCATENATE(B36,$L$4),Net_generation_for_all_sector!$A$6:$E$224,5,FALSE)</f>
        <v>100</v>
      </c>
      <c r="E36" s="9">
        <f t="shared" ref="E36:E54" si="1">D36/(C36+D36)</f>
        <v>1.5910645813113555E-3</v>
      </c>
    </row>
    <row r="37" spans="2:5" x14ac:dyDescent="0.2">
      <c r="B37" s="5" t="s">
        <v>217</v>
      </c>
      <c r="C37" s="8">
        <f>VLOOKUP(CONCATENATE(B37,$L$3),Net_generation_for_all_sector!$A$6:$E$224,5,FALSE)</f>
        <v>97417</v>
      </c>
      <c r="D37" s="8">
        <f>VLOOKUP(CONCATENATE(B37,$L$4),Net_generation_for_all_sector!$A$6:$E$224,5,FALSE)</f>
        <v>132</v>
      </c>
      <c r="E37" s="9">
        <f t="shared" si="1"/>
        <v>1.3531661011389148E-3</v>
      </c>
    </row>
    <row r="38" spans="2:5" x14ac:dyDescent="0.2">
      <c r="B38" s="5" t="s">
        <v>89</v>
      </c>
      <c r="C38" s="8">
        <f>VLOOKUP(CONCATENATE(B38,$L$3),Net_generation_for_all_sector!$A$6:$E$224,5,FALSE)</f>
        <v>102894</v>
      </c>
      <c r="D38" s="8">
        <f>VLOOKUP(CONCATENATE(B38,$L$4),Net_generation_for_all_sector!$A$6:$E$224,5,FALSE)</f>
        <v>127</v>
      </c>
      <c r="E38" s="9">
        <f t="shared" si="1"/>
        <v>1.2327583696527893E-3</v>
      </c>
    </row>
    <row r="39" spans="2:5" x14ac:dyDescent="0.2">
      <c r="B39" s="5" t="s">
        <v>253</v>
      </c>
      <c r="C39" s="8">
        <f>VLOOKUP(CONCATENATE(B39,$L$3),Net_generation_for_all_sector!$A$6:$E$224,5,FALSE)</f>
        <v>81734</v>
      </c>
      <c r="D39" s="8">
        <f>VLOOKUP(CONCATENATE(B39,$L$4),Net_generation_for_all_sector!$A$6:$E$224,5,FALSE)</f>
        <v>94</v>
      </c>
      <c r="E39" s="9">
        <f t="shared" si="1"/>
        <v>1.1487510387642372E-3</v>
      </c>
    </row>
    <row r="40" spans="2:5" x14ac:dyDescent="0.2">
      <c r="B40" s="5" t="s">
        <v>82</v>
      </c>
      <c r="C40" s="8">
        <f>VLOOKUP(CONCATENATE(B40,$L$3),Net_generation_for_all_sector!$A$6:$E$224,5,FALSE)</f>
        <v>181480</v>
      </c>
      <c r="D40" s="8">
        <f>VLOOKUP(CONCATENATE(B40,$L$4),Net_generation_for_all_sector!$A$6:$E$224,5,FALSE)</f>
        <v>188</v>
      </c>
      <c r="E40" s="9">
        <f t="shared" si="1"/>
        <v>1.0348547900565868E-3</v>
      </c>
    </row>
    <row r="41" spans="2:5" x14ac:dyDescent="0.2">
      <c r="B41" s="5" t="s">
        <v>96</v>
      </c>
      <c r="C41" s="8">
        <f>VLOOKUP(CONCATENATE(B41,$L$3),Net_generation_for_all_sector!$A$6:$E$224,5,FALSE)</f>
        <v>116657</v>
      </c>
      <c r="D41" s="8">
        <f>VLOOKUP(CONCATENATE(B41,$L$4),Net_generation_for_all_sector!$A$6:$E$224,5,FALSE)</f>
        <v>110</v>
      </c>
      <c r="E41" s="9">
        <f t="shared" si="1"/>
        <v>9.4204698245223392E-4</v>
      </c>
    </row>
    <row r="42" spans="2:5" x14ac:dyDescent="0.2">
      <c r="B42" s="5" t="s">
        <v>311</v>
      </c>
      <c r="C42" s="8">
        <f>VLOOKUP(CONCATENATE(B42,$L$3),Net_generation_for_all_sector!$A$6:$E$224,5,FALSE)</f>
        <v>27241</v>
      </c>
      <c r="D42" s="8">
        <f>VLOOKUP(CONCATENATE(B42,$L$4),Net_generation_for_all_sector!$A$6:$E$224,5,FALSE)</f>
        <v>24</v>
      </c>
      <c r="E42" s="9">
        <f t="shared" si="1"/>
        <v>8.8024940399779935E-4</v>
      </c>
    </row>
    <row r="43" spans="2:5" x14ac:dyDescent="0.2">
      <c r="B43" s="5" t="s">
        <v>125</v>
      </c>
      <c r="C43" s="8">
        <f>VLOOKUP(CONCATENATE(B43,$L$3),Net_generation_for_all_sector!$A$6:$E$224,5,FALSE)</f>
        <v>51875</v>
      </c>
      <c r="D43" s="8">
        <f>VLOOKUP(CONCATENATE(B43,$L$4),Net_generation_for_all_sector!$A$6:$E$224,5,FALSE)</f>
        <v>38</v>
      </c>
      <c r="E43" s="9">
        <f t="shared" si="1"/>
        <v>7.3199391289272431E-4</v>
      </c>
    </row>
    <row r="44" spans="2:5" x14ac:dyDescent="0.2">
      <c r="B44" s="5" t="s">
        <v>369</v>
      </c>
      <c r="C44" s="8">
        <f>VLOOKUP(CONCATENATE(B44,$L$3),Net_generation_for_all_sector!$A$6:$E$224,5,FALSE)</f>
        <v>6340</v>
      </c>
      <c r="D44" s="8">
        <f>VLOOKUP(CONCATENATE(B44,$L$4),Net_generation_for_all_sector!$A$6:$E$224,5,FALSE)</f>
        <v>4</v>
      </c>
      <c r="E44" s="9">
        <f t="shared" si="1"/>
        <v>6.3051702395964691E-4</v>
      </c>
    </row>
    <row r="45" spans="2:5" x14ac:dyDescent="0.2">
      <c r="B45" s="5" t="s">
        <v>261</v>
      </c>
      <c r="C45" s="8">
        <f>VLOOKUP(CONCATENATE(B45,$L$3),Net_generation_for_all_sector!$A$6:$E$224,5,FALSE)</f>
        <v>61605</v>
      </c>
      <c r="D45" s="8">
        <f>VLOOKUP(CONCATENATE(B45,$L$4),Net_generation_for_all_sector!$A$6:$E$224,5,FALSE)</f>
        <v>35</v>
      </c>
      <c r="E45" s="9">
        <f t="shared" si="1"/>
        <v>5.6781310837118759E-4</v>
      </c>
    </row>
    <row r="46" spans="2:5" x14ac:dyDescent="0.2">
      <c r="B46" s="5" t="s">
        <v>239</v>
      </c>
      <c r="C46" s="8">
        <f>VLOOKUP(CONCATENATE(B46,$L$3),Net_generation_for_all_sector!$A$6:$E$224,5,FALSE)</f>
        <v>71128</v>
      </c>
      <c r="D46" s="8">
        <f>VLOOKUP(CONCATENATE(B46,$L$4),Net_generation_for_all_sector!$A$6:$E$224,5,FALSE)</f>
        <v>40</v>
      </c>
      <c r="E46" s="9">
        <f t="shared" si="1"/>
        <v>5.6205035971223019E-4</v>
      </c>
    </row>
    <row r="47" spans="2:5" x14ac:dyDescent="0.2">
      <c r="B47" s="5" t="s">
        <v>146</v>
      </c>
      <c r="C47" s="8">
        <f>VLOOKUP(CONCATENATE(B47,$L$3),Net_generation_for_all_sector!$A$6:$E$224,5,FALSE)</f>
        <v>37215</v>
      </c>
      <c r="D47" s="8">
        <f>VLOOKUP(CONCATENATE(B47,$L$4),Net_generation_for_all_sector!$A$6:$E$224,5,FALSE)</f>
        <v>15</v>
      </c>
      <c r="E47" s="9">
        <f t="shared" si="1"/>
        <v>4.0290088638195002E-4</v>
      </c>
    </row>
    <row r="48" spans="2:5" x14ac:dyDescent="0.2">
      <c r="B48" s="5" t="s">
        <v>275</v>
      </c>
      <c r="C48" s="8">
        <f>VLOOKUP(CONCATENATE(B48,$L$3),Net_generation_for_all_sector!$A$6:$E$224,5,FALSE)</f>
        <v>83482</v>
      </c>
      <c r="D48" s="8">
        <f>VLOOKUP(CONCATENATE(B48,$L$4),Net_generation_for_all_sector!$A$6:$E$224,5,FALSE)</f>
        <v>20</v>
      </c>
      <c r="E48" s="9">
        <f t="shared" si="1"/>
        <v>2.3951522119230678E-4</v>
      </c>
    </row>
    <row r="49" spans="2:5" x14ac:dyDescent="0.2">
      <c r="B49" s="5" t="s">
        <v>339</v>
      </c>
      <c r="C49" s="8">
        <f>VLOOKUP(CONCATENATE(B49,$L$3),Net_generation_for_all_sector!$A$6:$E$224,5,FALSE)</f>
        <v>41335</v>
      </c>
      <c r="D49" s="8">
        <f>VLOOKUP(CONCATENATE(B49,$L$4),Net_generation_for_all_sector!$A$6:$E$224,5,FALSE)</f>
        <v>9</v>
      </c>
      <c r="E49" s="9">
        <f t="shared" si="1"/>
        <v>2.1768575851393188E-4</v>
      </c>
    </row>
    <row r="50" spans="2:5" x14ac:dyDescent="0.2">
      <c r="B50" s="5" t="s">
        <v>246</v>
      </c>
      <c r="C50" s="8">
        <f>VLOOKUP(CONCATENATE(B50,$L$3),Net_generation_for_all_sector!$A$6:$E$224,5,FALSE)</f>
        <v>66832</v>
      </c>
      <c r="D50" s="8">
        <f>VLOOKUP(CONCATENATE(B50,$L$4),Net_generation_for_all_sector!$A$6:$E$224,5,FALSE)</f>
        <v>14</v>
      </c>
      <c r="E50" s="9">
        <f t="shared" si="1"/>
        <v>2.0943661550429344E-4</v>
      </c>
    </row>
    <row r="51" spans="2:5" x14ac:dyDescent="0.2">
      <c r="B51" s="5" t="s">
        <v>224</v>
      </c>
      <c r="C51" s="8">
        <f>VLOOKUP(CONCATENATE(B51,$L$3),Net_generation_for_all_sector!$A$6:$E$224,5,FALSE)</f>
        <v>63974</v>
      </c>
      <c r="D51" s="8">
        <f>VLOOKUP(CONCATENATE(B51,$L$4),Net_generation_for_all_sector!$A$6:$E$224,5,FALSE)</f>
        <v>12</v>
      </c>
      <c r="E51" s="9">
        <f t="shared" si="1"/>
        <v>1.8754102459913105E-4</v>
      </c>
    </row>
    <row r="52" spans="2:5" x14ac:dyDescent="0.2">
      <c r="B52" s="5" t="s">
        <v>232</v>
      </c>
      <c r="C52" s="8">
        <f>VLOOKUP(CONCATENATE(B52,$L$3),Net_generation_for_all_sector!$A$6:$E$224,5,FALSE)</f>
        <v>141696</v>
      </c>
      <c r="D52" s="8">
        <f>VLOOKUP(CONCATENATE(B52,$L$4),Net_generation_for_all_sector!$A$6:$E$224,5,FALSE)</f>
        <v>14</v>
      </c>
      <c r="E52" s="9">
        <f t="shared" si="1"/>
        <v>9.879331028156093E-5</v>
      </c>
    </row>
    <row r="53" spans="2:5" x14ac:dyDescent="0.2">
      <c r="B53" s="5" t="s">
        <v>160</v>
      </c>
      <c r="C53" s="8">
        <f>VLOOKUP(CONCATENATE(B53,$L$3),Net_generation_for_all_sector!$A$6:$E$224,5,FALSE)</f>
        <v>12613</v>
      </c>
      <c r="D53" s="8">
        <f>VLOOKUP(CONCATENATE(B53,$L$4),Net_generation_for_all_sector!$A$6:$E$224,5,FALSE)</f>
        <v>1</v>
      </c>
      <c r="E53" s="9">
        <f t="shared" si="1"/>
        <v>7.9276993816394486E-5</v>
      </c>
    </row>
    <row r="54" spans="2:5" ht="13.5" thickBot="1" x14ac:dyDescent="0.25">
      <c r="B54" s="7" t="s">
        <v>153</v>
      </c>
      <c r="C54" s="10">
        <f>VLOOKUP(CONCATENATE(B54,$L$3),Net_generation_for_all_sector!$A$6:$E$224,5,FALSE)</f>
        <v>40188</v>
      </c>
      <c r="D54" s="10">
        <f>VLOOKUP(CONCATENATE(B54,$L$4),Net_generation_for_all_sector!$A$6:$E$224,5,FALSE)</f>
        <v>1</v>
      </c>
      <c r="E54" s="11">
        <f t="shared" si="1"/>
        <v>2.4882430515812785E-5</v>
      </c>
    </row>
    <row r="56" spans="2:5" x14ac:dyDescent="0.2">
      <c r="B56" s="16" t="s">
        <v>390</v>
      </c>
    </row>
    <row r="57" spans="2:5" x14ac:dyDescent="0.2">
      <c r="D57" s="1"/>
    </row>
  </sheetData>
  <sortState ref="B3:E53">
    <sortCondition descending="1" ref="E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24"/>
  <sheetViews>
    <sheetView workbookViewId="0">
      <selection activeCell="B24" sqref="B24"/>
    </sheetView>
  </sheetViews>
  <sheetFormatPr defaultRowHeight="12.75" x14ac:dyDescent="0.2"/>
  <cols>
    <col min="1" max="1" width="35.140625" customWidth="1"/>
    <col min="2" max="2" width="37.7109375" customWidth="1"/>
    <col min="3" max="3" width="50" customWidth="1"/>
    <col min="4" max="4" width="25.28515625" customWidth="1"/>
    <col min="5" max="5" width="32.140625" customWidth="1"/>
  </cols>
  <sheetData>
    <row r="1" spans="1:5" x14ac:dyDescent="0.2">
      <c r="A1" t="s">
        <v>0</v>
      </c>
    </row>
    <row r="2" spans="1:5" x14ac:dyDescent="0.2">
      <c r="A2" s="15" t="s">
        <v>1</v>
      </c>
    </row>
    <row r="3" spans="1:5" x14ac:dyDescent="0.2">
      <c r="A3" t="s">
        <v>2</v>
      </c>
    </row>
    <row r="4" spans="1:5" x14ac:dyDescent="0.2">
      <c r="A4" t="s">
        <v>3</v>
      </c>
    </row>
    <row r="5" spans="1:5" x14ac:dyDescent="0.2">
      <c r="A5" t="s">
        <v>4</v>
      </c>
      <c r="B5" t="s">
        <v>5</v>
      </c>
      <c r="C5" t="s">
        <v>6</v>
      </c>
      <c r="D5">
        <v>2018</v>
      </c>
      <c r="E5">
        <v>2019</v>
      </c>
    </row>
    <row r="6" spans="1:5" x14ac:dyDescent="0.2">
      <c r="A6" t="s">
        <v>0</v>
      </c>
      <c r="B6" t="s">
        <v>7</v>
      </c>
    </row>
    <row r="7" spans="1:5" x14ac:dyDescent="0.2">
      <c r="A7" t="s">
        <v>8</v>
      </c>
      <c r="C7" t="s">
        <v>9</v>
      </c>
    </row>
    <row r="8" spans="1:5" x14ac:dyDescent="0.2">
      <c r="A8" t="s">
        <v>10</v>
      </c>
      <c r="B8" t="s">
        <v>7</v>
      </c>
      <c r="C8" t="s">
        <v>11</v>
      </c>
      <c r="D8">
        <v>4178277</v>
      </c>
      <c r="E8">
        <v>4118051</v>
      </c>
    </row>
    <row r="9" spans="1:5" x14ac:dyDescent="0.2">
      <c r="A9" t="s">
        <v>12</v>
      </c>
      <c r="C9" t="s">
        <v>13</v>
      </c>
    </row>
    <row r="10" spans="1:5" x14ac:dyDescent="0.2">
      <c r="A10" t="s">
        <v>14</v>
      </c>
      <c r="B10" t="s">
        <v>7</v>
      </c>
      <c r="C10" t="s">
        <v>15</v>
      </c>
      <c r="D10">
        <v>29539</v>
      </c>
      <c r="E10">
        <v>35041</v>
      </c>
    </row>
    <row r="11" spans="1:5" x14ac:dyDescent="0.2">
      <c r="A11" t="s">
        <v>16</v>
      </c>
      <c r="C11" t="s">
        <v>9</v>
      </c>
    </row>
    <row r="12" spans="1:5" x14ac:dyDescent="0.2">
      <c r="A12" t="s">
        <v>17</v>
      </c>
      <c r="C12" t="s">
        <v>9</v>
      </c>
    </row>
    <row r="13" spans="1:5" x14ac:dyDescent="0.2">
      <c r="A13" t="s">
        <v>18</v>
      </c>
      <c r="B13" t="s">
        <v>7</v>
      </c>
      <c r="C13" t="s">
        <v>19</v>
      </c>
      <c r="D13">
        <v>39454</v>
      </c>
      <c r="E13">
        <v>40108</v>
      </c>
    </row>
    <row r="14" spans="1:5" x14ac:dyDescent="0.2">
      <c r="A14" t="s">
        <v>20</v>
      </c>
      <c r="C14" t="s">
        <v>21</v>
      </c>
    </row>
    <row r="15" spans="1:5" x14ac:dyDescent="0.2">
      <c r="A15" t="s">
        <v>22</v>
      </c>
      <c r="B15" t="s">
        <v>7</v>
      </c>
      <c r="C15" t="s">
        <v>23</v>
      </c>
      <c r="D15">
        <v>500</v>
      </c>
      <c r="E15">
        <v>600</v>
      </c>
    </row>
    <row r="16" spans="1:5" x14ac:dyDescent="0.2">
      <c r="A16" t="s">
        <v>24</v>
      </c>
      <c r="C16" t="s">
        <v>9</v>
      </c>
    </row>
    <row r="17" spans="1:5" x14ac:dyDescent="0.2">
      <c r="A17" t="s">
        <v>25</v>
      </c>
      <c r="B17" t="s">
        <v>7</v>
      </c>
      <c r="C17" t="s">
        <v>26</v>
      </c>
      <c r="D17">
        <v>11281</v>
      </c>
      <c r="E17">
        <v>10117</v>
      </c>
    </row>
    <row r="18" spans="1:5" x14ac:dyDescent="0.2">
      <c r="A18" t="s">
        <v>27</v>
      </c>
      <c r="C18" t="s">
        <v>28</v>
      </c>
    </row>
    <row r="19" spans="1:5" x14ac:dyDescent="0.2">
      <c r="A19" t="s">
        <v>29</v>
      </c>
      <c r="B19" t="s">
        <v>7</v>
      </c>
      <c r="C19" t="s">
        <v>30</v>
      </c>
      <c r="D19">
        <v>55</v>
      </c>
      <c r="E19">
        <v>77</v>
      </c>
    </row>
    <row r="20" spans="1:5" x14ac:dyDescent="0.2">
      <c r="A20" t="s">
        <v>31</v>
      </c>
      <c r="C20" t="s">
        <v>9</v>
      </c>
    </row>
    <row r="21" spans="1:5" x14ac:dyDescent="0.2">
      <c r="A21" t="s">
        <v>32</v>
      </c>
      <c r="B21" t="s">
        <v>7</v>
      </c>
      <c r="C21" t="s">
        <v>33</v>
      </c>
      <c r="D21">
        <v>27173</v>
      </c>
      <c r="E21">
        <v>22248</v>
      </c>
    </row>
    <row r="22" spans="1:5" x14ac:dyDescent="0.2">
      <c r="A22" t="s">
        <v>34</v>
      </c>
      <c r="C22" t="s">
        <v>35</v>
      </c>
    </row>
    <row r="23" spans="1:5" x14ac:dyDescent="0.2">
      <c r="A23" t="s">
        <v>36</v>
      </c>
      <c r="B23" t="s">
        <v>7</v>
      </c>
      <c r="C23" t="s">
        <v>37</v>
      </c>
      <c r="D23">
        <v>2083</v>
      </c>
      <c r="E23">
        <v>2146</v>
      </c>
    </row>
    <row r="24" spans="1:5" x14ac:dyDescent="0.2">
      <c r="A24" t="s">
        <v>38</v>
      </c>
      <c r="C24" t="s">
        <v>9</v>
      </c>
    </row>
    <row r="25" spans="1:5" x14ac:dyDescent="0.2">
      <c r="A25" t="s">
        <v>39</v>
      </c>
      <c r="B25" t="s">
        <v>7</v>
      </c>
      <c r="C25" t="s">
        <v>40</v>
      </c>
      <c r="D25">
        <v>17087</v>
      </c>
      <c r="E25">
        <v>17951</v>
      </c>
    </row>
    <row r="26" spans="1:5" x14ac:dyDescent="0.2">
      <c r="A26" t="s">
        <v>41</v>
      </c>
      <c r="C26" t="s">
        <v>42</v>
      </c>
    </row>
    <row r="27" spans="1:5" x14ac:dyDescent="0.2">
      <c r="A27" t="s">
        <v>43</v>
      </c>
      <c r="B27" t="s">
        <v>7</v>
      </c>
      <c r="C27" t="s">
        <v>44</v>
      </c>
      <c r="D27">
        <v>108</v>
      </c>
      <c r="E27">
        <v>130</v>
      </c>
    </row>
    <row r="28" spans="1:5" x14ac:dyDescent="0.2">
      <c r="A28" t="s">
        <v>45</v>
      </c>
      <c r="C28" t="s">
        <v>9</v>
      </c>
    </row>
    <row r="29" spans="1:5" x14ac:dyDescent="0.2">
      <c r="A29" t="s">
        <v>46</v>
      </c>
      <c r="B29" t="s">
        <v>7</v>
      </c>
      <c r="C29" t="s">
        <v>47</v>
      </c>
      <c r="D29">
        <v>8375</v>
      </c>
      <c r="E29">
        <v>7765</v>
      </c>
    </row>
    <row r="30" spans="1:5" x14ac:dyDescent="0.2">
      <c r="A30" t="s">
        <v>48</v>
      </c>
      <c r="C30" t="s">
        <v>49</v>
      </c>
    </row>
    <row r="31" spans="1:5" x14ac:dyDescent="0.2">
      <c r="A31" t="s">
        <v>50</v>
      </c>
      <c r="B31" t="s">
        <v>7</v>
      </c>
      <c r="C31" t="s">
        <v>51</v>
      </c>
      <c r="D31">
        <v>95</v>
      </c>
      <c r="E31">
        <v>180</v>
      </c>
    </row>
    <row r="32" spans="1:5" x14ac:dyDescent="0.2">
      <c r="A32" t="s">
        <v>52</v>
      </c>
      <c r="C32" t="s">
        <v>9</v>
      </c>
    </row>
    <row r="33" spans="1:5" x14ac:dyDescent="0.2">
      <c r="A33" t="s">
        <v>53</v>
      </c>
      <c r="B33" t="s">
        <v>7</v>
      </c>
      <c r="C33" t="s">
        <v>54</v>
      </c>
      <c r="D33">
        <v>2179</v>
      </c>
      <c r="E33">
        <v>2184</v>
      </c>
    </row>
    <row r="34" spans="1:5" x14ac:dyDescent="0.2">
      <c r="A34" t="s">
        <v>55</v>
      </c>
      <c r="C34" t="s">
        <v>56</v>
      </c>
    </row>
    <row r="35" spans="1:5" x14ac:dyDescent="0.2">
      <c r="A35" t="s">
        <v>57</v>
      </c>
      <c r="B35" t="s">
        <v>7</v>
      </c>
      <c r="C35" t="s">
        <v>58</v>
      </c>
      <c r="D35">
        <v>130</v>
      </c>
      <c r="E35">
        <v>153</v>
      </c>
    </row>
    <row r="36" spans="1:5" x14ac:dyDescent="0.2">
      <c r="A36" t="s">
        <v>59</v>
      </c>
      <c r="C36" t="s">
        <v>9</v>
      </c>
    </row>
    <row r="37" spans="1:5" x14ac:dyDescent="0.2">
      <c r="A37" t="s">
        <v>60</v>
      </c>
      <c r="C37" t="s">
        <v>9</v>
      </c>
    </row>
    <row r="38" spans="1:5" x14ac:dyDescent="0.2">
      <c r="A38" t="s">
        <v>61</v>
      </c>
      <c r="B38" t="s">
        <v>7</v>
      </c>
      <c r="C38" t="s">
        <v>62</v>
      </c>
      <c r="D38">
        <v>75034</v>
      </c>
      <c r="E38">
        <v>71230</v>
      </c>
    </row>
    <row r="39" spans="1:5" x14ac:dyDescent="0.2">
      <c r="A39" t="s">
        <v>63</v>
      </c>
      <c r="C39" t="s">
        <v>64</v>
      </c>
    </row>
    <row r="40" spans="1:5" x14ac:dyDescent="0.2">
      <c r="A40" t="s">
        <v>65</v>
      </c>
      <c r="B40" t="s">
        <v>7</v>
      </c>
      <c r="C40" t="s">
        <v>66</v>
      </c>
      <c r="D40">
        <v>1912</v>
      </c>
      <c r="E40">
        <v>2202</v>
      </c>
    </row>
    <row r="41" spans="1:5" x14ac:dyDescent="0.2">
      <c r="A41" t="s">
        <v>67</v>
      </c>
      <c r="C41" t="s">
        <v>9</v>
      </c>
    </row>
    <row r="42" spans="1:5" x14ac:dyDescent="0.2">
      <c r="A42" t="s">
        <v>68</v>
      </c>
      <c r="B42" t="s">
        <v>7</v>
      </c>
      <c r="C42" t="s">
        <v>69</v>
      </c>
      <c r="D42">
        <v>132521</v>
      </c>
      <c r="E42">
        <v>132681</v>
      </c>
    </row>
    <row r="43" spans="1:5" x14ac:dyDescent="0.2">
      <c r="A43" t="s">
        <v>70</v>
      </c>
      <c r="C43" t="s">
        <v>71</v>
      </c>
    </row>
    <row r="44" spans="1:5" x14ac:dyDescent="0.2">
      <c r="A44" t="s">
        <v>72</v>
      </c>
      <c r="B44" t="s">
        <v>7</v>
      </c>
      <c r="C44" t="s">
        <v>73</v>
      </c>
      <c r="D44">
        <v>1497</v>
      </c>
      <c r="E44">
        <v>1855</v>
      </c>
    </row>
    <row r="45" spans="1:5" x14ac:dyDescent="0.2">
      <c r="A45" t="s">
        <v>74</v>
      </c>
      <c r="C45" t="s">
        <v>9</v>
      </c>
    </row>
    <row r="46" spans="1:5" x14ac:dyDescent="0.2">
      <c r="A46" t="s">
        <v>75</v>
      </c>
      <c r="B46" t="s">
        <v>7</v>
      </c>
      <c r="C46" t="s">
        <v>76</v>
      </c>
      <c r="D46">
        <v>215386</v>
      </c>
      <c r="E46">
        <v>231245</v>
      </c>
    </row>
    <row r="47" spans="1:5" x14ac:dyDescent="0.2">
      <c r="A47" t="s">
        <v>77</v>
      </c>
      <c r="C47" t="s">
        <v>78</v>
      </c>
    </row>
    <row r="48" spans="1:5" x14ac:dyDescent="0.2">
      <c r="A48" t="s">
        <v>79</v>
      </c>
      <c r="B48" t="s">
        <v>7</v>
      </c>
      <c r="C48" t="s">
        <v>80</v>
      </c>
      <c r="D48">
        <v>416</v>
      </c>
      <c r="E48">
        <v>487</v>
      </c>
    </row>
    <row r="49" spans="1:5" x14ac:dyDescent="0.2">
      <c r="A49" t="s">
        <v>81</v>
      </c>
      <c r="C49" t="s">
        <v>9</v>
      </c>
    </row>
    <row r="50" spans="1:5" x14ac:dyDescent="0.2">
      <c r="A50" t="s">
        <v>82</v>
      </c>
      <c r="C50" t="s">
        <v>9</v>
      </c>
    </row>
    <row r="51" spans="1:5" x14ac:dyDescent="0.2">
      <c r="A51" t="s">
        <v>83</v>
      </c>
      <c r="B51" t="s">
        <v>7</v>
      </c>
      <c r="C51" t="s">
        <v>84</v>
      </c>
      <c r="D51">
        <v>188003</v>
      </c>
      <c r="E51">
        <v>181480</v>
      </c>
    </row>
    <row r="52" spans="1:5" x14ac:dyDescent="0.2">
      <c r="A52" t="s">
        <v>85</v>
      </c>
      <c r="C52" t="s">
        <v>86</v>
      </c>
    </row>
    <row r="53" spans="1:5" x14ac:dyDescent="0.2">
      <c r="A53" t="s">
        <v>87</v>
      </c>
      <c r="B53" t="s">
        <v>7</v>
      </c>
      <c r="C53" t="s">
        <v>88</v>
      </c>
      <c r="D53">
        <v>95</v>
      </c>
      <c r="E53">
        <v>188</v>
      </c>
    </row>
    <row r="54" spans="1:5" x14ac:dyDescent="0.2">
      <c r="A54" t="s">
        <v>89</v>
      </c>
      <c r="C54" t="s">
        <v>9</v>
      </c>
    </row>
    <row r="55" spans="1:5" x14ac:dyDescent="0.2">
      <c r="A55" t="s">
        <v>90</v>
      </c>
      <c r="B55" t="s">
        <v>7</v>
      </c>
      <c r="C55" t="s">
        <v>91</v>
      </c>
      <c r="D55">
        <v>113460</v>
      </c>
      <c r="E55">
        <v>102894</v>
      </c>
    </row>
    <row r="56" spans="1:5" x14ac:dyDescent="0.2">
      <c r="A56" t="s">
        <v>92</v>
      </c>
      <c r="C56" t="s">
        <v>93</v>
      </c>
    </row>
    <row r="57" spans="1:5" x14ac:dyDescent="0.2">
      <c r="A57" t="s">
        <v>94</v>
      </c>
      <c r="B57" t="s">
        <v>7</v>
      </c>
      <c r="C57" t="s">
        <v>95</v>
      </c>
      <c r="D57">
        <v>98</v>
      </c>
      <c r="E57">
        <v>127</v>
      </c>
    </row>
    <row r="58" spans="1:5" x14ac:dyDescent="0.2">
      <c r="A58" t="s">
        <v>96</v>
      </c>
      <c r="C58" t="s">
        <v>9</v>
      </c>
    </row>
    <row r="59" spans="1:5" x14ac:dyDescent="0.2">
      <c r="A59" t="s">
        <v>97</v>
      </c>
      <c r="B59" t="s">
        <v>7</v>
      </c>
      <c r="C59" t="s">
        <v>98</v>
      </c>
      <c r="D59">
        <v>115837</v>
      </c>
      <c r="E59">
        <v>116657</v>
      </c>
    </row>
    <row r="60" spans="1:5" x14ac:dyDescent="0.2">
      <c r="A60" t="s">
        <v>99</v>
      </c>
      <c r="C60" t="s">
        <v>100</v>
      </c>
    </row>
    <row r="61" spans="1:5" x14ac:dyDescent="0.2">
      <c r="A61" t="s">
        <v>101</v>
      </c>
      <c r="B61" t="s">
        <v>7</v>
      </c>
      <c r="C61" t="s">
        <v>102</v>
      </c>
      <c r="D61">
        <v>79</v>
      </c>
      <c r="E61">
        <v>110</v>
      </c>
    </row>
    <row r="62" spans="1:5" x14ac:dyDescent="0.2">
      <c r="A62" t="s">
        <v>103</v>
      </c>
      <c r="C62" t="s">
        <v>9</v>
      </c>
    </row>
    <row r="63" spans="1:5" x14ac:dyDescent="0.2">
      <c r="A63" t="s">
        <v>104</v>
      </c>
      <c r="B63" t="s">
        <v>7</v>
      </c>
      <c r="C63" t="s">
        <v>105</v>
      </c>
      <c r="D63">
        <v>126185</v>
      </c>
      <c r="E63">
        <v>119610</v>
      </c>
    </row>
    <row r="64" spans="1:5" x14ac:dyDescent="0.2">
      <c r="A64" t="s">
        <v>106</v>
      </c>
      <c r="C64" t="s">
        <v>107</v>
      </c>
    </row>
    <row r="65" spans="1:5" x14ac:dyDescent="0.2">
      <c r="A65" t="s">
        <v>108</v>
      </c>
      <c r="B65" t="s">
        <v>7</v>
      </c>
      <c r="C65" t="s">
        <v>109</v>
      </c>
      <c r="D65">
        <v>153</v>
      </c>
      <c r="E65">
        <v>194</v>
      </c>
    </row>
    <row r="66" spans="1:5" x14ac:dyDescent="0.2">
      <c r="A66" t="s">
        <v>110</v>
      </c>
      <c r="C66" t="s">
        <v>9</v>
      </c>
    </row>
    <row r="67" spans="1:5" x14ac:dyDescent="0.2">
      <c r="A67" t="s">
        <v>111</v>
      </c>
      <c r="B67" t="s">
        <v>7</v>
      </c>
      <c r="C67" t="s">
        <v>112</v>
      </c>
      <c r="D67">
        <v>65937</v>
      </c>
      <c r="E67">
        <v>62751</v>
      </c>
    </row>
    <row r="68" spans="1:5" x14ac:dyDescent="0.2">
      <c r="A68" t="s">
        <v>113</v>
      </c>
      <c r="C68" t="s">
        <v>114</v>
      </c>
    </row>
    <row r="69" spans="1:5" x14ac:dyDescent="0.2">
      <c r="A69" t="s">
        <v>115</v>
      </c>
      <c r="B69" t="s">
        <v>7</v>
      </c>
      <c r="C69" t="s">
        <v>116</v>
      </c>
      <c r="D69">
        <v>75</v>
      </c>
      <c r="E69">
        <v>100</v>
      </c>
    </row>
    <row r="70" spans="1:5" x14ac:dyDescent="0.2">
      <c r="A70" t="s">
        <v>117</v>
      </c>
      <c r="C70" t="s">
        <v>9</v>
      </c>
    </row>
    <row r="71" spans="1:5" x14ac:dyDescent="0.2">
      <c r="A71" t="s">
        <v>118</v>
      </c>
      <c r="C71" t="s">
        <v>9</v>
      </c>
    </row>
    <row r="72" spans="1:5" x14ac:dyDescent="0.2">
      <c r="A72" t="s">
        <v>119</v>
      </c>
      <c r="B72" t="s">
        <v>7</v>
      </c>
      <c r="C72" t="s">
        <v>120</v>
      </c>
      <c r="D72">
        <v>63381</v>
      </c>
      <c r="E72">
        <v>63268</v>
      </c>
    </row>
    <row r="73" spans="1:5" x14ac:dyDescent="0.2">
      <c r="A73" t="s">
        <v>121</v>
      </c>
      <c r="C73" t="s">
        <v>122</v>
      </c>
    </row>
    <row r="74" spans="1:5" x14ac:dyDescent="0.2">
      <c r="A74" t="s">
        <v>123</v>
      </c>
      <c r="B74" t="s">
        <v>7</v>
      </c>
      <c r="C74" t="s">
        <v>124</v>
      </c>
      <c r="D74">
        <v>126</v>
      </c>
      <c r="E74">
        <v>160</v>
      </c>
    </row>
    <row r="75" spans="1:5" x14ac:dyDescent="0.2">
      <c r="A75" t="s">
        <v>125</v>
      </c>
      <c r="C75" t="s">
        <v>9</v>
      </c>
    </row>
    <row r="76" spans="1:5" x14ac:dyDescent="0.2">
      <c r="A76" t="s">
        <v>126</v>
      </c>
      <c r="B76" t="s">
        <v>7</v>
      </c>
      <c r="C76" t="s">
        <v>127</v>
      </c>
      <c r="D76">
        <v>51710</v>
      </c>
      <c r="E76">
        <v>51875</v>
      </c>
    </row>
    <row r="77" spans="1:5" x14ac:dyDescent="0.2">
      <c r="A77" t="s">
        <v>128</v>
      </c>
      <c r="C77" t="s">
        <v>129</v>
      </c>
    </row>
    <row r="78" spans="1:5" x14ac:dyDescent="0.2">
      <c r="A78" t="s">
        <v>130</v>
      </c>
      <c r="B78" t="s">
        <v>7</v>
      </c>
      <c r="C78" t="s">
        <v>131</v>
      </c>
      <c r="D78">
        <v>27</v>
      </c>
      <c r="E78">
        <v>38</v>
      </c>
    </row>
    <row r="79" spans="1:5" x14ac:dyDescent="0.2">
      <c r="A79" t="s">
        <v>132</v>
      </c>
      <c r="C79" t="s">
        <v>9</v>
      </c>
    </row>
    <row r="80" spans="1:5" x14ac:dyDescent="0.2">
      <c r="A80" t="s">
        <v>133</v>
      </c>
      <c r="B80" t="s">
        <v>7</v>
      </c>
      <c r="C80" t="s">
        <v>134</v>
      </c>
      <c r="D80">
        <v>61517</v>
      </c>
      <c r="E80">
        <v>57875</v>
      </c>
    </row>
    <row r="81" spans="1:5" x14ac:dyDescent="0.2">
      <c r="A81" t="s">
        <v>135</v>
      </c>
      <c r="C81" t="s">
        <v>136</v>
      </c>
    </row>
    <row r="82" spans="1:5" x14ac:dyDescent="0.2">
      <c r="A82" t="s">
        <v>137</v>
      </c>
      <c r="B82" t="s">
        <v>7</v>
      </c>
      <c r="C82" t="s">
        <v>138</v>
      </c>
      <c r="D82">
        <v>81</v>
      </c>
      <c r="E82">
        <v>100</v>
      </c>
    </row>
    <row r="83" spans="1:5" x14ac:dyDescent="0.2">
      <c r="A83" t="s">
        <v>139</v>
      </c>
      <c r="C83" t="s">
        <v>9</v>
      </c>
    </row>
    <row r="84" spans="1:5" x14ac:dyDescent="0.2">
      <c r="A84" t="s">
        <v>140</v>
      </c>
      <c r="B84" t="s">
        <v>7</v>
      </c>
      <c r="C84" t="s">
        <v>141</v>
      </c>
      <c r="D84">
        <v>85095</v>
      </c>
      <c r="E84">
        <v>76473</v>
      </c>
    </row>
    <row r="85" spans="1:5" x14ac:dyDescent="0.2">
      <c r="A85" t="s">
        <v>142</v>
      </c>
      <c r="C85" t="s">
        <v>143</v>
      </c>
    </row>
    <row r="86" spans="1:5" x14ac:dyDescent="0.2">
      <c r="A86" t="s">
        <v>144</v>
      </c>
      <c r="B86" t="s">
        <v>7</v>
      </c>
      <c r="C86" t="s">
        <v>145</v>
      </c>
      <c r="D86">
        <v>232</v>
      </c>
      <c r="E86">
        <v>294</v>
      </c>
    </row>
    <row r="87" spans="1:5" x14ac:dyDescent="0.2">
      <c r="A87" t="s">
        <v>146</v>
      </c>
      <c r="C87" t="s">
        <v>9</v>
      </c>
    </row>
    <row r="88" spans="1:5" x14ac:dyDescent="0.2">
      <c r="A88" t="s">
        <v>147</v>
      </c>
      <c r="B88" t="s">
        <v>7</v>
      </c>
      <c r="C88" t="s">
        <v>148</v>
      </c>
      <c r="D88">
        <v>36966</v>
      </c>
      <c r="E88">
        <v>37215</v>
      </c>
    </row>
    <row r="89" spans="1:5" x14ac:dyDescent="0.2">
      <c r="A89" t="s">
        <v>149</v>
      </c>
      <c r="C89" t="s">
        <v>150</v>
      </c>
    </row>
    <row r="90" spans="1:5" x14ac:dyDescent="0.2">
      <c r="A90" t="s">
        <v>151</v>
      </c>
      <c r="B90" t="s">
        <v>7</v>
      </c>
      <c r="C90" t="s">
        <v>152</v>
      </c>
      <c r="D90">
        <v>11</v>
      </c>
      <c r="E90">
        <v>15</v>
      </c>
    </row>
    <row r="91" spans="1:5" x14ac:dyDescent="0.2">
      <c r="A91" t="s">
        <v>153</v>
      </c>
      <c r="C91" t="s">
        <v>9</v>
      </c>
    </row>
    <row r="92" spans="1:5" x14ac:dyDescent="0.2">
      <c r="A92" t="s">
        <v>154</v>
      </c>
      <c r="B92" t="s">
        <v>7</v>
      </c>
      <c r="C92" t="s">
        <v>155</v>
      </c>
      <c r="D92">
        <v>42615</v>
      </c>
      <c r="E92">
        <v>40188</v>
      </c>
    </row>
    <row r="93" spans="1:5" x14ac:dyDescent="0.2">
      <c r="A93" t="s">
        <v>156</v>
      </c>
      <c r="C93" t="s">
        <v>157</v>
      </c>
    </row>
    <row r="94" spans="1:5" x14ac:dyDescent="0.2">
      <c r="A94" t="s">
        <v>158</v>
      </c>
      <c r="B94" t="s">
        <v>7</v>
      </c>
      <c r="C94" t="s">
        <v>159</v>
      </c>
      <c r="D94">
        <v>0</v>
      </c>
      <c r="E94">
        <v>1</v>
      </c>
    </row>
    <row r="95" spans="1:5" x14ac:dyDescent="0.2">
      <c r="A95" t="s">
        <v>160</v>
      </c>
      <c r="C95" t="s">
        <v>9</v>
      </c>
    </row>
    <row r="96" spans="1:5" x14ac:dyDescent="0.2">
      <c r="A96" t="s">
        <v>161</v>
      </c>
      <c r="B96" t="s">
        <v>7</v>
      </c>
      <c r="C96" t="s">
        <v>162</v>
      </c>
      <c r="D96">
        <v>12616</v>
      </c>
      <c r="E96">
        <v>12613</v>
      </c>
    </row>
    <row r="97" spans="1:5" x14ac:dyDescent="0.2">
      <c r="A97" t="s">
        <v>163</v>
      </c>
      <c r="C97" t="s">
        <v>164</v>
      </c>
    </row>
    <row r="98" spans="1:5" x14ac:dyDescent="0.2">
      <c r="A98" t="s">
        <v>165</v>
      </c>
      <c r="B98" t="s">
        <v>7</v>
      </c>
      <c r="C98" t="s">
        <v>166</v>
      </c>
      <c r="D98">
        <v>1</v>
      </c>
      <c r="E98">
        <v>1</v>
      </c>
    </row>
    <row r="99" spans="1:5" x14ac:dyDescent="0.2">
      <c r="A99" t="s">
        <v>167</v>
      </c>
      <c r="C99" t="s">
        <v>9</v>
      </c>
    </row>
    <row r="100" spans="1:5" x14ac:dyDescent="0.2">
      <c r="A100" t="s">
        <v>168</v>
      </c>
      <c r="C100" t="s">
        <v>9</v>
      </c>
    </row>
    <row r="101" spans="1:5" x14ac:dyDescent="0.2">
      <c r="A101" t="s">
        <v>169</v>
      </c>
      <c r="B101" t="s">
        <v>7</v>
      </c>
      <c r="C101" t="s">
        <v>170</v>
      </c>
      <c r="D101">
        <v>6241</v>
      </c>
      <c r="E101">
        <v>5144</v>
      </c>
    </row>
    <row r="102" spans="1:5" x14ac:dyDescent="0.2">
      <c r="A102" t="s">
        <v>171</v>
      </c>
      <c r="C102" t="s">
        <v>172</v>
      </c>
    </row>
    <row r="103" spans="1:5" x14ac:dyDescent="0.2">
      <c r="A103" t="s">
        <v>173</v>
      </c>
      <c r="B103" t="s">
        <v>7</v>
      </c>
      <c r="C103" t="s">
        <v>174</v>
      </c>
      <c r="D103">
        <v>110</v>
      </c>
      <c r="E103">
        <v>124</v>
      </c>
    </row>
    <row r="104" spans="1:5" x14ac:dyDescent="0.2">
      <c r="A104" t="s">
        <v>175</v>
      </c>
      <c r="C104" t="s">
        <v>9</v>
      </c>
    </row>
    <row r="105" spans="1:5" x14ac:dyDescent="0.2">
      <c r="A105" t="s">
        <v>176</v>
      </c>
      <c r="B105" t="s">
        <v>7</v>
      </c>
      <c r="C105" t="s">
        <v>177</v>
      </c>
      <c r="D105">
        <v>79</v>
      </c>
      <c r="E105">
        <v>95</v>
      </c>
    </row>
    <row r="106" spans="1:5" x14ac:dyDescent="0.2">
      <c r="A106" t="s">
        <v>178</v>
      </c>
      <c r="C106" t="s">
        <v>179</v>
      </c>
    </row>
    <row r="107" spans="1:5" x14ac:dyDescent="0.2">
      <c r="A107" t="s">
        <v>180</v>
      </c>
      <c r="B107" t="s">
        <v>7</v>
      </c>
      <c r="C107" t="s">
        <v>181</v>
      </c>
      <c r="D107">
        <v>71</v>
      </c>
      <c r="E107">
        <v>85</v>
      </c>
    </row>
    <row r="108" spans="1:5" x14ac:dyDescent="0.2">
      <c r="A108" t="s">
        <v>182</v>
      </c>
      <c r="C108" t="s">
        <v>9</v>
      </c>
    </row>
    <row r="109" spans="1:5" x14ac:dyDescent="0.2">
      <c r="A109" t="s">
        <v>183</v>
      </c>
      <c r="B109" t="s">
        <v>7</v>
      </c>
      <c r="C109" t="s">
        <v>184</v>
      </c>
      <c r="D109">
        <v>244252</v>
      </c>
      <c r="E109">
        <v>245195</v>
      </c>
    </row>
    <row r="110" spans="1:5" x14ac:dyDescent="0.2">
      <c r="A110" t="s">
        <v>185</v>
      </c>
      <c r="C110" t="s">
        <v>186</v>
      </c>
    </row>
    <row r="111" spans="1:5" x14ac:dyDescent="0.2">
      <c r="A111" t="s">
        <v>187</v>
      </c>
      <c r="B111" t="s">
        <v>7</v>
      </c>
      <c r="C111" t="s">
        <v>188</v>
      </c>
      <c r="D111">
        <v>429</v>
      </c>
      <c r="E111">
        <v>687</v>
      </c>
    </row>
    <row r="112" spans="1:5" x14ac:dyDescent="0.2">
      <c r="A112" t="s">
        <v>189</v>
      </c>
      <c r="C112" t="s">
        <v>9</v>
      </c>
    </row>
    <row r="113" spans="1:5" x14ac:dyDescent="0.2">
      <c r="A113" t="s">
        <v>190</v>
      </c>
      <c r="B113" t="s">
        <v>7</v>
      </c>
      <c r="C113" t="s">
        <v>191</v>
      </c>
      <c r="D113">
        <v>129239</v>
      </c>
      <c r="E113">
        <v>127764</v>
      </c>
    </row>
    <row r="114" spans="1:5" x14ac:dyDescent="0.2">
      <c r="A114" t="s">
        <v>192</v>
      </c>
      <c r="C114" t="s">
        <v>193</v>
      </c>
    </row>
    <row r="115" spans="1:5" x14ac:dyDescent="0.2">
      <c r="A115" t="s">
        <v>194</v>
      </c>
      <c r="B115" t="s">
        <v>7</v>
      </c>
      <c r="C115" t="s">
        <v>195</v>
      </c>
      <c r="D115">
        <v>270</v>
      </c>
      <c r="E115">
        <v>307</v>
      </c>
    </row>
    <row r="116" spans="1:5" x14ac:dyDescent="0.2">
      <c r="A116" t="s">
        <v>196</v>
      </c>
      <c r="C116" t="s">
        <v>9</v>
      </c>
    </row>
    <row r="117" spans="1:5" x14ac:dyDescent="0.2">
      <c r="A117" t="s">
        <v>197</v>
      </c>
      <c r="B117" t="s">
        <v>7</v>
      </c>
      <c r="C117" t="s">
        <v>198</v>
      </c>
      <c r="D117">
        <v>43810</v>
      </c>
      <c r="E117">
        <v>39673</v>
      </c>
    </row>
    <row r="118" spans="1:5" x14ac:dyDescent="0.2">
      <c r="A118" t="s">
        <v>199</v>
      </c>
      <c r="C118" t="s">
        <v>200</v>
      </c>
    </row>
    <row r="119" spans="1:5" x14ac:dyDescent="0.2">
      <c r="A119" t="s">
        <v>201</v>
      </c>
      <c r="B119" t="s">
        <v>7</v>
      </c>
      <c r="C119" t="s">
        <v>202</v>
      </c>
      <c r="D119">
        <v>849</v>
      </c>
      <c r="E119">
        <v>971</v>
      </c>
    </row>
    <row r="120" spans="1:5" x14ac:dyDescent="0.2">
      <c r="A120" t="s">
        <v>203</v>
      </c>
      <c r="C120" t="s">
        <v>9</v>
      </c>
    </row>
    <row r="121" spans="1:5" x14ac:dyDescent="0.2">
      <c r="A121" t="s">
        <v>204</v>
      </c>
      <c r="B121" t="s">
        <v>7</v>
      </c>
      <c r="C121" t="s">
        <v>205</v>
      </c>
      <c r="D121">
        <v>134249</v>
      </c>
      <c r="E121">
        <v>131741</v>
      </c>
    </row>
    <row r="122" spans="1:5" x14ac:dyDescent="0.2">
      <c r="A122" t="s">
        <v>206</v>
      </c>
      <c r="C122" t="s">
        <v>207</v>
      </c>
    </row>
    <row r="123" spans="1:5" x14ac:dyDescent="0.2">
      <c r="A123" t="s">
        <v>208</v>
      </c>
      <c r="B123" t="s">
        <v>7</v>
      </c>
      <c r="C123" t="s">
        <v>209</v>
      </c>
      <c r="D123">
        <v>212</v>
      </c>
      <c r="E123">
        <v>273</v>
      </c>
    </row>
    <row r="124" spans="1:5" x14ac:dyDescent="0.2">
      <c r="A124" t="s">
        <v>210</v>
      </c>
      <c r="C124" t="s">
        <v>9</v>
      </c>
    </row>
    <row r="125" spans="1:5" x14ac:dyDescent="0.2">
      <c r="A125" t="s">
        <v>211</v>
      </c>
      <c r="B125" t="s">
        <v>7</v>
      </c>
      <c r="C125" t="s">
        <v>212</v>
      </c>
      <c r="D125">
        <v>99364</v>
      </c>
      <c r="E125">
        <v>100487</v>
      </c>
    </row>
    <row r="126" spans="1:5" x14ac:dyDescent="0.2">
      <c r="A126" t="s">
        <v>213</v>
      </c>
      <c r="C126" t="s">
        <v>214</v>
      </c>
    </row>
    <row r="127" spans="1:5" x14ac:dyDescent="0.2">
      <c r="A127" t="s">
        <v>215</v>
      </c>
      <c r="B127" t="s">
        <v>7</v>
      </c>
      <c r="C127" t="s">
        <v>216</v>
      </c>
      <c r="D127">
        <v>249</v>
      </c>
      <c r="E127">
        <v>329</v>
      </c>
    </row>
    <row r="128" spans="1:5" x14ac:dyDescent="0.2">
      <c r="A128" t="s">
        <v>217</v>
      </c>
      <c r="C128" t="s">
        <v>9</v>
      </c>
    </row>
    <row r="129" spans="1:5" x14ac:dyDescent="0.2">
      <c r="A129" t="s">
        <v>218</v>
      </c>
      <c r="B129" t="s">
        <v>7</v>
      </c>
      <c r="C129" t="s">
        <v>219</v>
      </c>
      <c r="D129">
        <v>95509</v>
      </c>
      <c r="E129">
        <v>97417</v>
      </c>
    </row>
    <row r="130" spans="1:5" x14ac:dyDescent="0.2">
      <c r="A130" t="s">
        <v>220</v>
      </c>
      <c r="C130" t="s">
        <v>221</v>
      </c>
    </row>
    <row r="131" spans="1:5" x14ac:dyDescent="0.2">
      <c r="A131" t="s">
        <v>222</v>
      </c>
      <c r="B131" t="s">
        <v>7</v>
      </c>
      <c r="C131" t="s">
        <v>223</v>
      </c>
      <c r="D131">
        <v>82</v>
      </c>
      <c r="E131">
        <v>132</v>
      </c>
    </row>
    <row r="132" spans="1:5" x14ac:dyDescent="0.2">
      <c r="A132" t="s">
        <v>224</v>
      </c>
      <c r="C132" t="s">
        <v>9</v>
      </c>
    </row>
    <row r="133" spans="1:5" x14ac:dyDescent="0.2">
      <c r="A133" t="s">
        <v>225</v>
      </c>
      <c r="B133" t="s">
        <v>7</v>
      </c>
      <c r="C133" t="s">
        <v>226</v>
      </c>
      <c r="D133">
        <v>67249</v>
      </c>
      <c r="E133">
        <v>63974</v>
      </c>
    </row>
    <row r="134" spans="1:5" x14ac:dyDescent="0.2">
      <c r="A134" t="s">
        <v>227</v>
      </c>
      <c r="C134" t="s">
        <v>228</v>
      </c>
    </row>
    <row r="135" spans="1:5" x14ac:dyDescent="0.2">
      <c r="A135" t="s">
        <v>229</v>
      </c>
      <c r="B135" t="s">
        <v>7</v>
      </c>
      <c r="C135" t="s">
        <v>230</v>
      </c>
      <c r="D135">
        <v>10</v>
      </c>
      <c r="E135">
        <v>12</v>
      </c>
    </row>
    <row r="136" spans="1:5" x14ac:dyDescent="0.2">
      <c r="A136" t="s">
        <v>231</v>
      </c>
      <c r="C136" t="s">
        <v>9</v>
      </c>
    </row>
    <row r="137" spans="1:5" x14ac:dyDescent="0.2">
      <c r="A137" t="s">
        <v>232</v>
      </c>
      <c r="C137" t="s">
        <v>9</v>
      </c>
    </row>
    <row r="138" spans="1:5" x14ac:dyDescent="0.2">
      <c r="A138" t="s">
        <v>233</v>
      </c>
      <c r="B138" t="s">
        <v>7</v>
      </c>
      <c r="C138" t="s">
        <v>234</v>
      </c>
      <c r="D138">
        <v>145058</v>
      </c>
      <c r="E138">
        <v>141696</v>
      </c>
    </row>
    <row r="139" spans="1:5" x14ac:dyDescent="0.2">
      <c r="A139" t="s">
        <v>235</v>
      </c>
      <c r="C139" t="s">
        <v>236</v>
      </c>
    </row>
    <row r="140" spans="1:5" x14ac:dyDescent="0.2">
      <c r="A140" t="s">
        <v>237</v>
      </c>
      <c r="B140" t="s">
        <v>7</v>
      </c>
      <c r="C140" t="s">
        <v>238</v>
      </c>
      <c r="D140">
        <v>11</v>
      </c>
      <c r="E140">
        <v>14</v>
      </c>
    </row>
    <row r="141" spans="1:5" x14ac:dyDescent="0.2">
      <c r="A141" t="s">
        <v>239</v>
      </c>
      <c r="C141" t="s">
        <v>9</v>
      </c>
    </row>
    <row r="142" spans="1:5" x14ac:dyDescent="0.2">
      <c r="A142" t="s">
        <v>240</v>
      </c>
      <c r="B142" t="s">
        <v>7</v>
      </c>
      <c r="C142" t="s">
        <v>241</v>
      </c>
      <c r="D142">
        <v>78804</v>
      </c>
      <c r="E142">
        <v>71128</v>
      </c>
    </row>
    <row r="143" spans="1:5" x14ac:dyDescent="0.2">
      <c r="A143" t="s">
        <v>242</v>
      </c>
      <c r="C143" t="s">
        <v>243</v>
      </c>
    </row>
    <row r="144" spans="1:5" x14ac:dyDescent="0.2">
      <c r="A144" t="s">
        <v>244</v>
      </c>
      <c r="B144" t="s">
        <v>7</v>
      </c>
      <c r="C144" t="s">
        <v>245</v>
      </c>
      <c r="D144">
        <v>32</v>
      </c>
      <c r="E144">
        <v>40</v>
      </c>
    </row>
    <row r="145" spans="1:5" x14ac:dyDescent="0.2">
      <c r="A145" t="s">
        <v>246</v>
      </c>
      <c r="C145" t="s">
        <v>9</v>
      </c>
    </row>
    <row r="146" spans="1:5" x14ac:dyDescent="0.2">
      <c r="A146" t="s">
        <v>247</v>
      </c>
      <c r="B146" t="s">
        <v>7</v>
      </c>
      <c r="C146" t="s">
        <v>248</v>
      </c>
      <c r="D146">
        <v>63474</v>
      </c>
      <c r="E146">
        <v>66832</v>
      </c>
    </row>
    <row r="147" spans="1:5" x14ac:dyDescent="0.2">
      <c r="A147" t="s">
        <v>249</v>
      </c>
      <c r="C147" t="s">
        <v>250</v>
      </c>
    </row>
    <row r="148" spans="1:5" x14ac:dyDescent="0.2">
      <c r="A148" t="s">
        <v>251</v>
      </c>
      <c r="B148" t="s">
        <v>7</v>
      </c>
      <c r="C148" t="s">
        <v>252</v>
      </c>
      <c r="D148">
        <v>11</v>
      </c>
      <c r="E148">
        <v>14</v>
      </c>
    </row>
    <row r="149" spans="1:5" x14ac:dyDescent="0.2">
      <c r="A149" t="s">
        <v>253</v>
      </c>
      <c r="C149" t="s">
        <v>9</v>
      </c>
    </row>
    <row r="150" spans="1:5" x14ac:dyDescent="0.2">
      <c r="A150" t="s">
        <v>254</v>
      </c>
      <c r="B150" t="s">
        <v>7</v>
      </c>
      <c r="C150" t="s">
        <v>255</v>
      </c>
      <c r="D150">
        <v>81555</v>
      </c>
      <c r="E150">
        <v>81734</v>
      </c>
    </row>
    <row r="151" spans="1:5" x14ac:dyDescent="0.2">
      <c r="A151" t="s">
        <v>256</v>
      </c>
      <c r="C151" t="s">
        <v>257</v>
      </c>
    </row>
    <row r="152" spans="1:5" x14ac:dyDescent="0.2">
      <c r="A152" t="s">
        <v>258</v>
      </c>
      <c r="B152" t="s">
        <v>7</v>
      </c>
      <c r="C152" t="s">
        <v>259</v>
      </c>
      <c r="D152">
        <v>90</v>
      </c>
      <c r="E152">
        <v>94</v>
      </c>
    </row>
    <row r="153" spans="1:5" x14ac:dyDescent="0.2">
      <c r="A153" t="s">
        <v>260</v>
      </c>
      <c r="C153" t="s">
        <v>9</v>
      </c>
    </row>
    <row r="154" spans="1:5" x14ac:dyDescent="0.2">
      <c r="A154" t="s">
        <v>261</v>
      </c>
      <c r="C154" t="s">
        <v>9</v>
      </c>
    </row>
    <row r="155" spans="1:5" x14ac:dyDescent="0.2">
      <c r="A155" t="s">
        <v>262</v>
      </c>
      <c r="B155" t="s">
        <v>7</v>
      </c>
      <c r="C155" t="s">
        <v>263</v>
      </c>
      <c r="D155">
        <v>67999</v>
      </c>
      <c r="E155">
        <v>61605</v>
      </c>
    </row>
    <row r="156" spans="1:5" x14ac:dyDescent="0.2">
      <c r="A156" t="s">
        <v>264</v>
      </c>
      <c r="C156" t="s">
        <v>265</v>
      </c>
    </row>
    <row r="157" spans="1:5" x14ac:dyDescent="0.2">
      <c r="A157" t="s">
        <v>266</v>
      </c>
      <c r="B157" t="s">
        <v>7</v>
      </c>
      <c r="C157" t="s">
        <v>267</v>
      </c>
      <c r="D157">
        <v>22</v>
      </c>
      <c r="E157">
        <v>35</v>
      </c>
    </row>
    <row r="158" spans="1:5" x14ac:dyDescent="0.2">
      <c r="A158" t="s">
        <v>268</v>
      </c>
      <c r="C158" t="s">
        <v>9</v>
      </c>
    </row>
    <row r="159" spans="1:5" x14ac:dyDescent="0.2">
      <c r="A159" t="s">
        <v>269</v>
      </c>
      <c r="B159" t="s">
        <v>7</v>
      </c>
      <c r="C159" t="s">
        <v>270</v>
      </c>
      <c r="D159">
        <v>102128</v>
      </c>
      <c r="E159">
        <v>101430</v>
      </c>
    </row>
    <row r="160" spans="1:5" x14ac:dyDescent="0.2">
      <c r="A160" t="s">
        <v>271</v>
      </c>
      <c r="C160" t="s">
        <v>272</v>
      </c>
    </row>
    <row r="161" spans="1:5" x14ac:dyDescent="0.2">
      <c r="A161" t="s">
        <v>273</v>
      </c>
      <c r="B161" t="s">
        <v>7</v>
      </c>
      <c r="C161" t="s">
        <v>274</v>
      </c>
      <c r="D161">
        <v>229</v>
      </c>
      <c r="E161">
        <v>241</v>
      </c>
    </row>
    <row r="162" spans="1:5" x14ac:dyDescent="0.2">
      <c r="A162" t="s">
        <v>275</v>
      </c>
      <c r="C162" t="s">
        <v>9</v>
      </c>
    </row>
    <row r="163" spans="1:5" x14ac:dyDescent="0.2">
      <c r="A163" t="s">
        <v>276</v>
      </c>
      <c r="B163" t="s">
        <v>7</v>
      </c>
      <c r="C163" t="s">
        <v>277</v>
      </c>
      <c r="D163">
        <v>86224</v>
      </c>
      <c r="E163">
        <v>83482</v>
      </c>
    </row>
    <row r="164" spans="1:5" x14ac:dyDescent="0.2">
      <c r="A164" t="s">
        <v>278</v>
      </c>
      <c r="C164" t="s">
        <v>279</v>
      </c>
    </row>
    <row r="165" spans="1:5" x14ac:dyDescent="0.2">
      <c r="A165" t="s">
        <v>280</v>
      </c>
      <c r="B165" t="s">
        <v>7</v>
      </c>
      <c r="C165" t="s">
        <v>281</v>
      </c>
      <c r="D165">
        <v>11</v>
      </c>
      <c r="E165">
        <v>20</v>
      </c>
    </row>
    <row r="166" spans="1:5" x14ac:dyDescent="0.2">
      <c r="A166" t="s">
        <v>282</v>
      </c>
      <c r="C166" t="s">
        <v>9</v>
      </c>
    </row>
    <row r="167" spans="1:5" x14ac:dyDescent="0.2">
      <c r="A167" t="s">
        <v>283</v>
      </c>
      <c r="B167" t="s">
        <v>7</v>
      </c>
      <c r="C167" t="s">
        <v>284</v>
      </c>
      <c r="D167">
        <v>477352</v>
      </c>
      <c r="E167">
        <v>482355</v>
      </c>
    </row>
    <row r="168" spans="1:5" x14ac:dyDescent="0.2">
      <c r="A168" t="s">
        <v>285</v>
      </c>
      <c r="C168" t="s">
        <v>286</v>
      </c>
    </row>
    <row r="169" spans="1:5" x14ac:dyDescent="0.2">
      <c r="A169" t="s">
        <v>287</v>
      </c>
      <c r="B169" t="s">
        <v>7</v>
      </c>
      <c r="C169" t="s">
        <v>288</v>
      </c>
      <c r="D169">
        <v>716</v>
      </c>
      <c r="E169">
        <v>1001</v>
      </c>
    </row>
    <row r="170" spans="1:5" x14ac:dyDescent="0.2">
      <c r="A170" t="s">
        <v>289</v>
      </c>
      <c r="C170" t="s">
        <v>9</v>
      </c>
    </row>
    <row r="171" spans="1:5" x14ac:dyDescent="0.2">
      <c r="A171" t="s">
        <v>290</v>
      </c>
      <c r="C171" t="s">
        <v>9</v>
      </c>
    </row>
    <row r="172" spans="1:5" x14ac:dyDescent="0.2">
      <c r="A172" t="s">
        <v>291</v>
      </c>
      <c r="B172" t="s">
        <v>7</v>
      </c>
      <c r="C172" t="s">
        <v>292</v>
      </c>
      <c r="D172">
        <v>111925</v>
      </c>
      <c r="E172">
        <v>113288</v>
      </c>
    </row>
    <row r="173" spans="1:5" x14ac:dyDescent="0.2">
      <c r="A173" t="s">
        <v>293</v>
      </c>
      <c r="C173" t="s">
        <v>294</v>
      </c>
    </row>
    <row r="174" spans="1:5" x14ac:dyDescent="0.2">
      <c r="A174" t="s">
        <v>295</v>
      </c>
      <c r="B174" t="s">
        <v>7</v>
      </c>
      <c r="C174" t="s">
        <v>296</v>
      </c>
      <c r="D174">
        <v>2265</v>
      </c>
      <c r="E174">
        <v>2574</v>
      </c>
    </row>
    <row r="175" spans="1:5" x14ac:dyDescent="0.2">
      <c r="A175" t="s">
        <v>297</v>
      </c>
      <c r="C175" t="s">
        <v>9</v>
      </c>
    </row>
    <row r="176" spans="1:5" x14ac:dyDescent="0.2">
      <c r="A176" t="s">
        <v>298</v>
      </c>
      <c r="B176" t="s">
        <v>7</v>
      </c>
      <c r="C176" t="s">
        <v>299</v>
      </c>
      <c r="D176">
        <v>55386</v>
      </c>
      <c r="E176">
        <v>56191</v>
      </c>
    </row>
    <row r="177" spans="1:5" x14ac:dyDescent="0.2">
      <c r="A177" t="s">
        <v>300</v>
      </c>
      <c r="C177" t="s">
        <v>301</v>
      </c>
    </row>
    <row r="178" spans="1:5" x14ac:dyDescent="0.2">
      <c r="A178" t="s">
        <v>302</v>
      </c>
      <c r="B178" t="s">
        <v>7</v>
      </c>
      <c r="C178" t="s">
        <v>303</v>
      </c>
      <c r="D178">
        <v>590</v>
      </c>
      <c r="E178">
        <v>634</v>
      </c>
    </row>
    <row r="179" spans="1:5" x14ac:dyDescent="0.2">
      <c r="A179" t="s">
        <v>304</v>
      </c>
      <c r="C179" t="s">
        <v>9</v>
      </c>
    </row>
    <row r="180" spans="1:5" x14ac:dyDescent="0.2">
      <c r="A180" t="s">
        <v>305</v>
      </c>
      <c r="B180" t="s">
        <v>7</v>
      </c>
      <c r="C180" t="s">
        <v>306</v>
      </c>
      <c r="D180">
        <v>18172</v>
      </c>
      <c r="E180">
        <v>16436</v>
      </c>
    </row>
    <row r="181" spans="1:5" x14ac:dyDescent="0.2">
      <c r="A181" t="s">
        <v>307</v>
      </c>
      <c r="C181" t="s">
        <v>308</v>
      </c>
    </row>
    <row r="182" spans="1:5" x14ac:dyDescent="0.2">
      <c r="A182" t="s">
        <v>309</v>
      </c>
      <c r="B182" t="s">
        <v>7</v>
      </c>
      <c r="C182" t="s">
        <v>310</v>
      </c>
      <c r="D182">
        <v>33</v>
      </c>
      <c r="E182">
        <v>58</v>
      </c>
    </row>
    <row r="183" spans="1:5" x14ac:dyDescent="0.2">
      <c r="A183" t="s">
        <v>311</v>
      </c>
      <c r="C183" t="s">
        <v>9</v>
      </c>
    </row>
    <row r="184" spans="1:5" x14ac:dyDescent="0.2">
      <c r="A184" t="s">
        <v>312</v>
      </c>
      <c r="B184" t="s">
        <v>7</v>
      </c>
      <c r="C184" t="s">
        <v>313</v>
      </c>
      <c r="D184">
        <v>28213</v>
      </c>
      <c r="E184">
        <v>27241</v>
      </c>
    </row>
    <row r="185" spans="1:5" x14ac:dyDescent="0.2">
      <c r="A185" t="s">
        <v>314</v>
      </c>
      <c r="C185" t="s">
        <v>315</v>
      </c>
    </row>
    <row r="186" spans="1:5" x14ac:dyDescent="0.2">
      <c r="A186" t="s">
        <v>316</v>
      </c>
      <c r="B186" t="s">
        <v>7</v>
      </c>
      <c r="C186" t="s">
        <v>317</v>
      </c>
      <c r="D186">
        <v>20</v>
      </c>
      <c r="E186">
        <v>24</v>
      </c>
    </row>
    <row r="187" spans="1:5" x14ac:dyDescent="0.2">
      <c r="A187" t="s">
        <v>318</v>
      </c>
      <c r="C187" t="s">
        <v>9</v>
      </c>
    </row>
    <row r="188" spans="1:5" x14ac:dyDescent="0.2">
      <c r="A188" t="s">
        <v>319</v>
      </c>
      <c r="B188" t="s">
        <v>7</v>
      </c>
      <c r="C188" t="s">
        <v>320</v>
      </c>
      <c r="D188">
        <v>39640</v>
      </c>
      <c r="E188">
        <v>39790</v>
      </c>
    </row>
    <row r="189" spans="1:5" x14ac:dyDescent="0.2">
      <c r="A189" t="s">
        <v>321</v>
      </c>
      <c r="C189" t="s">
        <v>322</v>
      </c>
    </row>
    <row r="190" spans="1:5" x14ac:dyDescent="0.2">
      <c r="A190" t="s">
        <v>323</v>
      </c>
      <c r="B190" t="s">
        <v>7</v>
      </c>
      <c r="C190" t="s">
        <v>324</v>
      </c>
      <c r="D190">
        <v>496</v>
      </c>
      <c r="E190">
        <v>680</v>
      </c>
    </row>
    <row r="191" spans="1:5" x14ac:dyDescent="0.2">
      <c r="A191" t="s">
        <v>325</v>
      </c>
      <c r="C191" t="s">
        <v>9</v>
      </c>
    </row>
    <row r="192" spans="1:5" x14ac:dyDescent="0.2">
      <c r="A192" t="s">
        <v>326</v>
      </c>
      <c r="B192" t="s">
        <v>7</v>
      </c>
      <c r="C192" t="s">
        <v>327</v>
      </c>
      <c r="D192">
        <v>32674</v>
      </c>
      <c r="E192">
        <v>35150</v>
      </c>
    </row>
    <row r="193" spans="1:5" x14ac:dyDescent="0.2">
      <c r="A193" t="s">
        <v>328</v>
      </c>
      <c r="C193" t="s">
        <v>329</v>
      </c>
    </row>
    <row r="194" spans="1:5" x14ac:dyDescent="0.2">
      <c r="A194" t="s">
        <v>330</v>
      </c>
      <c r="B194" t="s">
        <v>7</v>
      </c>
      <c r="C194" t="s">
        <v>331</v>
      </c>
      <c r="D194">
        <v>250</v>
      </c>
      <c r="E194">
        <v>300</v>
      </c>
    </row>
    <row r="195" spans="1:5" x14ac:dyDescent="0.2">
      <c r="A195" t="s">
        <v>332</v>
      </c>
      <c r="C195" t="s">
        <v>9</v>
      </c>
    </row>
    <row r="196" spans="1:5" x14ac:dyDescent="0.2">
      <c r="A196" t="s">
        <v>333</v>
      </c>
      <c r="B196" t="s">
        <v>7</v>
      </c>
      <c r="C196" t="s">
        <v>334</v>
      </c>
      <c r="D196">
        <v>39375</v>
      </c>
      <c r="E196">
        <v>39189</v>
      </c>
    </row>
    <row r="197" spans="1:5" x14ac:dyDescent="0.2">
      <c r="A197" t="s">
        <v>335</v>
      </c>
      <c r="C197" t="s">
        <v>336</v>
      </c>
    </row>
    <row r="198" spans="1:5" x14ac:dyDescent="0.2">
      <c r="A198" t="s">
        <v>337</v>
      </c>
      <c r="B198" t="s">
        <v>7</v>
      </c>
      <c r="C198" t="s">
        <v>338</v>
      </c>
      <c r="D198">
        <v>394</v>
      </c>
      <c r="E198">
        <v>460</v>
      </c>
    </row>
    <row r="199" spans="1:5" x14ac:dyDescent="0.2">
      <c r="A199" t="s">
        <v>339</v>
      </c>
      <c r="C199" t="s">
        <v>9</v>
      </c>
    </row>
    <row r="200" spans="1:5" x14ac:dyDescent="0.2">
      <c r="A200" t="s">
        <v>340</v>
      </c>
      <c r="B200" t="s">
        <v>7</v>
      </c>
      <c r="C200" t="s">
        <v>341</v>
      </c>
      <c r="D200">
        <v>46112</v>
      </c>
      <c r="E200">
        <v>41335</v>
      </c>
    </row>
    <row r="201" spans="1:5" x14ac:dyDescent="0.2">
      <c r="A201" t="s">
        <v>342</v>
      </c>
      <c r="C201" t="s">
        <v>343</v>
      </c>
    </row>
    <row r="202" spans="1:5" x14ac:dyDescent="0.2">
      <c r="A202" t="s">
        <v>344</v>
      </c>
      <c r="B202" t="s">
        <v>7</v>
      </c>
      <c r="C202" t="s">
        <v>345</v>
      </c>
      <c r="D202">
        <v>6</v>
      </c>
      <c r="E202">
        <v>9</v>
      </c>
    </row>
    <row r="203" spans="1:5" x14ac:dyDescent="0.2">
      <c r="A203" t="s">
        <v>346</v>
      </c>
      <c r="C203" t="s">
        <v>9</v>
      </c>
    </row>
    <row r="204" spans="1:5" x14ac:dyDescent="0.2">
      <c r="A204" t="s">
        <v>347</v>
      </c>
      <c r="C204" t="s">
        <v>9</v>
      </c>
    </row>
    <row r="205" spans="1:5" x14ac:dyDescent="0.2">
      <c r="A205" t="s">
        <v>348</v>
      </c>
      <c r="B205" t="s">
        <v>7</v>
      </c>
      <c r="C205" t="s">
        <v>349</v>
      </c>
      <c r="D205">
        <v>195466</v>
      </c>
      <c r="E205">
        <v>205033</v>
      </c>
    </row>
    <row r="206" spans="1:5" x14ac:dyDescent="0.2">
      <c r="A206" t="s">
        <v>350</v>
      </c>
      <c r="C206" t="s">
        <v>351</v>
      </c>
    </row>
    <row r="207" spans="1:5" x14ac:dyDescent="0.2">
      <c r="A207" t="s">
        <v>352</v>
      </c>
      <c r="B207" t="s">
        <v>7</v>
      </c>
      <c r="C207" t="s">
        <v>353</v>
      </c>
      <c r="D207">
        <v>12919</v>
      </c>
      <c r="E207">
        <v>15181</v>
      </c>
    </row>
    <row r="208" spans="1:5" x14ac:dyDescent="0.2">
      <c r="A208" t="s">
        <v>354</v>
      </c>
      <c r="C208" t="s">
        <v>9</v>
      </c>
    </row>
    <row r="209" spans="1:5" x14ac:dyDescent="0.2">
      <c r="A209" t="s">
        <v>355</v>
      </c>
      <c r="B209" t="s">
        <v>7</v>
      </c>
      <c r="C209" t="s">
        <v>356</v>
      </c>
      <c r="D209">
        <v>64114</v>
      </c>
      <c r="E209">
        <v>62288</v>
      </c>
    </row>
    <row r="210" spans="1:5" x14ac:dyDescent="0.2">
      <c r="A210" t="s">
        <v>357</v>
      </c>
      <c r="C210" t="s">
        <v>358</v>
      </c>
    </row>
    <row r="211" spans="1:5" x14ac:dyDescent="0.2">
      <c r="A211" t="s">
        <v>359</v>
      </c>
      <c r="B211" t="s">
        <v>7</v>
      </c>
      <c r="C211" t="s">
        <v>360</v>
      </c>
      <c r="D211">
        <v>205</v>
      </c>
      <c r="E211">
        <v>257</v>
      </c>
    </row>
    <row r="212" spans="1:5" x14ac:dyDescent="0.2">
      <c r="A212" t="s">
        <v>361</v>
      </c>
      <c r="C212" t="s">
        <v>9</v>
      </c>
    </row>
    <row r="213" spans="1:5" x14ac:dyDescent="0.2">
      <c r="A213" t="s">
        <v>362</v>
      </c>
      <c r="B213" t="s">
        <v>7</v>
      </c>
      <c r="C213" t="s">
        <v>363</v>
      </c>
      <c r="D213">
        <v>116757</v>
      </c>
      <c r="E213">
        <v>105719</v>
      </c>
    </row>
    <row r="214" spans="1:5" x14ac:dyDescent="0.2">
      <c r="A214" t="s">
        <v>364</v>
      </c>
      <c r="C214" t="s">
        <v>365</v>
      </c>
    </row>
    <row r="215" spans="1:5" x14ac:dyDescent="0.2">
      <c r="A215" t="s">
        <v>366</v>
      </c>
      <c r="B215" t="s">
        <v>7</v>
      </c>
      <c r="C215" t="s">
        <v>367</v>
      </c>
      <c r="D215">
        <v>150</v>
      </c>
      <c r="E215">
        <v>210</v>
      </c>
    </row>
    <row r="216" spans="1:5" x14ac:dyDescent="0.2">
      <c r="A216" t="s">
        <v>368</v>
      </c>
      <c r="C216" t="s">
        <v>9</v>
      </c>
    </row>
    <row r="217" spans="1:5" x14ac:dyDescent="0.2">
      <c r="A217" t="s">
        <v>369</v>
      </c>
      <c r="C217" t="s">
        <v>9</v>
      </c>
    </row>
    <row r="218" spans="1:5" x14ac:dyDescent="0.2">
      <c r="A218" t="s">
        <v>370</v>
      </c>
      <c r="B218" t="s">
        <v>7</v>
      </c>
      <c r="C218" t="s">
        <v>371</v>
      </c>
      <c r="D218">
        <v>6247</v>
      </c>
      <c r="E218">
        <v>6340</v>
      </c>
    </row>
    <row r="219" spans="1:5" x14ac:dyDescent="0.2">
      <c r="A219" t="s">
        <v>372</v>
      </c>
      <c r="C219" t="s">
        <v>373</v>
      </c>
    </row>
    <row r="220" spans="1:5" x14ac:dyDescent="0.2">
      <c r="A220" t="s">
        <v>374</v>
      </c>
      <c r="B220" t="s">
        <v>7</v>
      </c>
      <c r="C220" t="s">
        <v>375</v>
      </c>
      <c r="D220">
        <v>3</v>
      </c>
      <c r="E220">
        <v>4</v>
      </c>
    </row>
    <row r="221" spans="1:5" x14ac:dyDescent="0.2">
      <c r="A221" t="s">
        <v>376</v>
      </c>
      <c r="C221" t="s">
        <v>9</v>
      </c>
    </row>
    <row r="222" spans="1:5" x14ac:dyDescent="0.2">
      <c r="A222" t="s">
        <v>377</v>
      </c>
      <c r="B222" t="s">
        <v>7</v>
      </c>
      <c r="C222" t="s">
        <v>378</v>
      </c>
      <c r="D222">
        <v>9797</v>
      </c>
      <c r="E222">
        <v>9871</v>
      </c>
    </row>
    <row r="223" spans="1:5" x14ac:dyDescent="0.2">
      <c r="A223" t="s">
        <v>379</v>
      </c>
      <c r="C223" t="s">
        <v>380</v>
      </c>
    </row>
    <row r="224" spans="1:5" x14ac:dyDescent="0.2">
      <c r="A224" t="s">
        <v>381</v>
      </c>
      <c r="B224" t="s">
        <v>7</v>
      </c>
      <c r="C224" t="s">
        <v>382</v>
      </c>
      <c r="D224">
        <v>1029</v>
      </c>
      <c r="E224">
        <v>1112</v>
      </c>
    </row>
  </sheetData>
  <hyperlinks>
    <hyperlink ref="A2" r:id="rId1" location="/topic/0?agg=2,0,1&amp;fuel=g002&amp;geo=g0fvvvvvvvvvo&amp;sec=g&amp;freq=A&amp;start=2018&amp;end=2019&amp;ctype=linechart&amp;ltype=pin&amp;rtype=s&amp;maptype=0&amp;rse=0&amp;pin=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2ED12C9B4E8E42B6FD8502083F95C0" ma:contentTypeVersion="15" ma:contentTypeDescription="Create a new document." ma:contentTypeScope="" ma:versionID="5714296c03b6804ac468ccc7a564b281">
  <xsd:schema xmlns:xsd="http://www.w3.org/2001/XMLSchema" xmlns:xs="http://www.w3.org/2001/XMLSchema" xmlns:p="http://schemas.microsoft.com/office/2006/metadata/properties" xmlns:ns1="http://schemas.microsoft.com/sharepoint/v3" xmlns:ns2="b5225af6-ca00-449d-a002-57cba97af33f" xmlns:ns3="7dbd314c-8fbe-4428-a2e2-4177f6ed047f" targetNamespace="http://schemas.microsoft.com/office/2006/metadata/properties" ma:root="true" ma:fieldsID="b7216faaef8ea5191807c297e7a96b88" ns1:_="" ns2:_="" ns3:_="">
    <xsd:import namespace="http://schemas.microsoft.com/sharepoint/v3"/>
    <xsd:import namespace="b5225af6-ca00-449d-a002-57cba97af33f"/>
    <xsd:import namespace="7dbd314c-8fbe-4428-a2e2-4177f6ed04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1:ReportOwne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Owner" ma:index="18" nillable="true" ma:displayName="Owner" ma:description="Owner of this document" ma:list="UserInfo" ma:SearchPeopleOnly="false" ma:SharePointGroup="0" ma:internalName="Repor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5af6-ca00-449d-a002-57cba97af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d314c-8fbe-4428-a2e2-4177f6ed04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2F471-F802-4B7F-AC9C-6F9124292FE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7dbd314c-8fbe-4428-a2e2-4177f6ed047f"/>
    <ds:schemaRef ds:uri="http://purl.org/dc/dcmitype/"/>
    <ds:schemaRef ds:uri="b5225af6-ca00-449d-a002-57cba97af33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F4F6C7-65C0-4273-A192-DB70C41894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51E65-A9D1-419C-914D-809E09545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225af6-ca00-449d-a002-57cba97af33f"/>
    <ds:schemaRef ds:uri="7dbd314c-8fbe-4428-a2e2-4177f6ed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d. Figure 3 Table</vt:lpstr>
      <vt:lpstr>Net_generation_for_all_sector</vt:lpstr>
      <vt:lpstr>c. Figure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2020-09-14T21:13:45Z</dcterms:created>
  <dcterms:modified xsi:type="dcterms:W3CDTF">2020-09-16T17:31:49Z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{E624579F-1A50-429F-894C-E8130220A0CD}</vt:lpwstr>
  </property>
  <property fmtid="{D5CDD505-2E9C-101B-9397-08002B2CF9AE}" pid="3" name="ContentTypeId">
    <vt:lpwstr>0x0101003B2ED12C9B4E8E42B6FD8502083F95C0</vt:lpwstr>
  </property>
</Properties>
</file>